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l928\OneDrive - Cornell University\Desktop\EU_Revision\Repo_disp\Data\"/>
    </mc:Choice>
  </mc:AlternateContent>
  <xr:revisionPtr revIDLastSave="0" documentId="13_ncr:1_{F91AC11D-8BEB-407F-A66C-9466078181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Germany" sheetId="3" r:id="rId1"/>
    <sheet name="Italy" sheetId="4" r:id="rId2"/>
    <sheet name="France" sheetId="5" r:id="rId3"/>
    <sheet name="Netherlands" sheetId="6" r:id="rId4"/>
    <sheet name="Spain" sheetId="7" r:id="rId5"/>
    <sheet name="Poland" sheetId="8" r:id="rId6"/>
    <sheet name="Belgium" sheetId="9" r:id="rId7"/>
    <sheet name="Greece" sheetId="10" r:id="rId8"/>
    <sheet name="Austria" sheetId="11" r:id="rId9"/>
    <sheet name="Hungary" sheetId="12" r:id="rId10"/>
    <sheet name="Czechia" sheetId="13" r:id="rId11"/>
    <sheet name="Portugal" sheetId="14" r:id="rId12"/>
    <sheet name="Sweden" sheetId="15" r:id="rId13"/>
    <sheet name="Denmark" sheetId="16" r:id="rId14"/>
    <sheet name="Romania" sheetId="17" r:id="rId15"/>
    <sheet name="Bulgaria" sheetId="18" r:id="rId16"/>
    <sheet name="Slovakia" sheetId="19" r:id="rId17"/>
    <sheet name="Estonia" sheetId="20" r:id="rId18"/>
    <sheet name="Finland" sheetId="21" r:id="rId19"/>
    <sheet name="Slovenia" sheetId="22" r:id="rId20"/>
    <sheet name="Luxembourg" sheetId="24" r:id="rId21"/>
    <sheet name="Lithuania" sheetId="25" r:id="rId22"/>
    <sheet name="Malta" sheetId="26" r:id="rId23"/>
    <sheet name="Ireland" sheetId="27" r:id="rId24"/>
    <sheet name="Croatia" sheetId="28" r:id="rId25"/>
    <sheet name="Latvia" sheetId="29" r:id="rId26"/>
    <sheet name="Output" sheetId="1" r:id="rId2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2" i="26" l="1"/>
  <c r="R32" i="26"/>
  <c r="Q32" i="26"/>
  <c r="S31" i="26"/>
  <c r="R31" i="26"/>
  <c r="Q31" i="26"/>
  <c r="S30" i="26"/>
  <c r="R30" i="26"/>
  <c r="Q30" i="26"/>
  <c r="S29" i="26"/>
  <c r="R29" i="26"/>
  <c r="Q29" i="26"/>
  <c r="S28" i="26"/>
  <c r="R28" i="26"/>
  <c r="Q28" i="26"/>
  <c r="S27" i="26"/>
  <c r="R27" i="26"/>
  <c r="Q27" i="26"/>
  <c r="S26" i="26"/>
  <c r="R26" i="26"/>
  <c r="Q26" i="26"/>
  <c r="S25" i="26"/>
  <c r="R25" i="26"/>
  <c r="Q25" i="26"/>
  <c r="S24" i="26"/>
  <c r="R24" i="26"/>
  <c r="Q24" i="26"/>
  <c r="S23" i="26"/>
  <c r="R23" i="26"/>
  <c r="Q23" i="26"/>
  <c r="S22" i="26"/>
  <c r="R22" i="26"/>
  <c r="Q22" i="26"/>
  <c r="S21" i="26"/>
  <c r="R21" i="26"/>
  <c r="Q21" i="26"/>
  <c r="S20" i="26"/>
  <c r="R20" i="26"/>
  <c r="Q20" i="26"/>
  <c r="S19" i="26"/>
  <c r="R19" i="26"/>
  <c r="Q19" i="26"/>
  <c r="S18" i="26"/>
  <c r="R18" i="26"/>
  <c r="Q18" i="26"/>
  <c r="S17" i="26"/>
  <c r="R17" i="26"/>
  <c r="Q17" i="26"/>
  <c r="S16" i="26"/>
  <c r="R16" i="26"/>
  <c r="Q16" i="26"/>
  <c r="S15" i="26"/>
  <c r="R15" i="26"/>
  <c r="Q15" i="26"/>
  <c r="S14" i="26"/>
  <c r="R14" i="26"/>
  <c r="Q14" i="26"/>
  <c r="S13" i="26"/>
  <c r="R13" i="26"/>
  <c r="Q13" i="26"/>
  <c r="S12" i="26"/>
  <c r="R12" i="26"/>
  <c r="Q12" i="26"/>
  <c r="S11" i="26"/>
  <c r="R11" i="26"/>
  <c r="Q11" i="26"/>
  <c r="S10" i="26"/>
  <c r="R10" i="26"/>
  <c r="Q10" i="26"/>
  <c r="S9" i="26"/>
  <c r="R9" i="26"/>
  <c r="Q9" i="26"/>
  <c r="S8" i="26"/>
  <c r="R8" i="26"/>
  <c r="Q8" i="26"/>
  <c r="S7" i="26"/>
  <c r="R7" i="26"/>
  <c r="Q7" i="26"/>
  <c r="S6" i="26"/>
  <c r="R6" i="26"/>
  <c r="Q6" i="26"/>
  <c r="S32" i="24"/>
  <c r="R32" i="24"/>
  <c r="Q32" i="24"/>
  <c r="S31" i="24"/>
  <c r="R31" i="24"/>
  <c r="Q31" i="24"/>
  <c r="S30" i="24"/>
  <c r="R30" i="24"/>
  <c r="Q30" i="24"/>
  <c r="S29" i="24"/>
  <c r="R29" i="24"/>
  <c r="Q29" i="24"/>
  <c r="S28" i="24"/>
  <c r="R28" i="24"/>
  <c r="Q28" i="24"/>
  <c r="S27" i="24"/>
  <c r="R27" i="24"/>
  <c r="Q27" i="24"/>
  <c r="S26" i="24"/>
  <c r="R26" i="24"/>
  <c r="Q26" i="24"/>
  <c r="S25" i="24"/>
  <c r="R25" i="24"/>
  <c r="Q25" i="24"/>
  <c r="S24" i="24"/>
  <c r="R24" i="24"/>
  <c r="Q24" i="24"/>
  <c r="S23" i="24"/>
  <c r="R23" i="24"/>
  <c r="Q23" i="24"/>
  <c r="S22" i="24"/>
  <c r="R22" i="24"/>
  <c r="Q22" i="24"/>
  <c r="S21" i="24"/>
  <c r="R21" i="24"/>
  <c r="Q21" i="24"/>
  <c r="S20" i="24"/>
  <c r="R20" i="24"/>
  <c r="Q20" i="24"/>
  <c r="S19" i="24"/>
  <c r="R19" i="24"/>
  <c r="Q19" i="24"/>
  <c r="S18" i="24"/>
  <c r="R18" i="24"/>
  <c r="Q18" i="24"/>
  <c r="S17" i="24"/>
  <c r="R17" i="24"/>
  <c r="Q17" i="24"/>
  <c r="S16" i="24"/>
  <c r="R16" i="24"/>
  <c r="Q16" i="24"/>
  <c r="S15" i="24"/>
  <c r="R15" i="24"/>
  <c r="Q15" i="24"/>
  <c r="S14" i="24"/>
  <c r="R14" i="24"/>
  <c r="Q14" i="24"/>
  <c r="S13" i="24"/>
  <c r="R13" i="24"/>
  <c r="Q13" i="24"/>
  <c r="S12" i="24"/>
  <c r="R12" i="24"/>
  <c r="Q12" i="24"/>
  <c r="S11" i="24"/>
  <c r="R11" i="24"/>
  <c r="Q11" i="24"/>
  <c r="S10" i="24"/>
  <c r="R10" i="24"/>
  <c r="Q10" i="24"/>
  <c r="S9" i="24"/>
  <c r="R9" i="24"/>
  <c r="Q9" i="24"/>
  <c r="S8" i="24"/>
  <c r="R8" i="24"/>
  <c r="Q8" i="24"/>
  <c r="S7" i="24"/>
  <c r="R7" i="24"/>
  <c r="Q7" i="24"/>
  <c r="S6" i="24"/>
  <c r="R6" i="24"/>
  <c r="Q6" i="24"/>
  <c r="S32" i="19"/>
  <c r="R32" i="19"/>
  <c r="Q32" i="19"/>
  <c r="S31" i="19"/>
  <c r="R31" i="19"/>
  <c r="Q31" i="19"/>
  <c r="S30" i="19"/>
  <c r="R30" i="19"/>
  <c r="Q30" i="19"/>
  <c r="S29" i="19"/>
  <c r="R29" i="19"/>
  <c r="Q29" i="19"/>
  <c r="S28" i="19"/>
  <c r="R28" i="19"/>
  <c r="Q28" i="19"/>
  <c r="S27" i="19"/>
  <c r="R27" i="19"/>
  <c r="Q27" i="19"/>
  <c r="S26" i="19"/>
  <c r="R26" i="19"/>
  <c r="Q26" i="19"/>
  <c r="S25" i="19"/>
  <c r="R25" i="19"/>
  <c r="Q25" i="19"/>
  <c r="S24" i="19"/>
  <c r="R24" i="19"/>
  <c r="Q24" i="19"/>
  <c r="S23" i="19"/>
  <c r="R23" i="19"/>
  <c r="Q23" i="19"/>
  <c r="S22" i="19"/>
  <c r="R22" i="19"/>
  <c r="Q22" i="19"/>
  <c r="S21" i="19"/>
  <c r="R21" i="19"/>
  <c r="Q21" i="19"/>
  <c r="S20" i="19"/>
  <c r="R20" i="19"/>
  <c r="Q20" i="19"/>
  <c r="S19" i="19"/>
  <c r="R19" i="19"/>
  <c r="Q19" i="19"/>
  <c r="S18" i="19"/>
  <c r="R18" i="19"/>
  <c r="Q18" i="19"/>
  <c r="S17" i="19"/>
  <c r="R17" i="19"/>
  <c r="Q17" i="19"/>
  <c r="S16" i="19"/>
  <c r="R16" i="19"/>
  <c r="Q16" i="19"/>
  <c r="S15" i="19"/>
  <c r="R15" i="19"/>
  <c r="Q15" i="19"/>
  <c r="S14" i="19"/>
  <c r="R14" i="19"/>
  <c r="Q14" i="19"/>
  <c r="S13" i="19"/>
  <c r="R13" i="19"/>
  <c r="Q13" i="19"/>
  <c r="S12" i="19"/>
  <c r="R12" i="19"/>
  <c r="Q12" i="19"/>
  <c r="S11" i="19"/>
  <c r="R11" i="19"/>
  <c r="Q11" i="19"/>
  <c r="S10" i="19"/>
  <c r="R10" i="19"/>
  <c r="Q10" i="19"/>
  <c r="S9" i="19"/>
  <c r="R9" i="19"/>
  <c r="Q9" i="19"/>
  <c r="S8" i="19"/>
  <c r="R8" i="19"/>
  <c r="Q8" i="19"/>
  <c r="S7" i="19"/>
  <c r="R7" i="19"/>
  <c r="Q7" i="19"/>
  <c r="S6" i="19"/>
  <c r="R6" i="19"/>
  <c r="Q6" i="19"/>
  <c r="S32" i="17"/>
  <c r="R32" i="17"/>
  <c r="Q32" i="17"/>
  <c r="S31" i="17"/>
  <c r="R31" i="17"/>
  <c r="Q31" i="17"/>
  <c r="S30" i="17"/>
  <c r="R30" i="17"/>
  <c r="Q30" i="17"/>
  <c r="S29" i="17"/>
  <c r="R29" i="17"/>
  <c r="Q29" i="17"/>
  <c r="S28" i="17"/>
  <c r="R28" i="17"/>
  <c r="Q28" i="17"/>
  <c r="S27" i="17"/>
  <c r="R27" i="17"/>
  <c r="Q27" i="17"/>
  <c r="S26" i="17"/>
  <c r="R26" i="17"/>
  <c r="Q26" i="17"/>
  <c r="S25" i="17"/>
  <c r="R25" i="17"/>
  <c r="Q25" i="17"/>
  <c r="S24" i="17"/>
  <c r="R24" i="17"/>
  <c r="Q24" i="17"/>
  <c r="S23" i="17"/>
  <c r="R23" i="17"/>
  <c r="Q23" i="17"/>
  <c r="S22" i="17"/>
  <c r="R22" i="17"/>
  <c r="Q22" i="17"/>
  <c r="S21" i="17"/>
  <c r="R21" i="17"/>
  <c r="Q21" i="17"/>
  <c r="S20" i="17"/>
  <c r="R20" i="17"/>
  <c r="Q20" i="17"/>
  <c r="S19" i="17"/>
  <c r="R19" i="17"/>
  <c r="Q19" i="17"/>
  <c r="S18" i="17"/>
  <c r="R18" i="17"/>
  <c r="Q18" i="17"/>
  <c r="S17" i="17"/>
  <c r="R17" i="17"/>
  <c r="Q17" i="17"/>
  <c r="S16" i="17"/>
  <c r="R16" i="17"/>
  <c r="Q16" i="17"/>
  <c r="S15" i="17"/>
  <c r="R15" i="17"/>
  <c r="Q15" i="17"/>
  <c r="S14" i="17"/>
  <c r="R14" i="17"/>
  <c r="Q14" i="17"/>
  <c r="S13" i="17"/>
  <c r="R13" i="17"/>
  <c r="Q13" i="17"/>
  <c r="S12" i="17"/>
  <c r="R12" i="17"/>
  <c r="Q12" i="17"/>
  <c r="S11" i="17"/>
  <c r="R11" i="17"/>
  <c r="Q11" i="17"/>
  <c r="S10" i="17"/>
  <c r="R10" i="17"/>
  <c r="Q10" i="17"/>
  <c r="S9" i="17"/>
  <c r="R9" i="17"/>
  <c r="Q9" i="17"/>
  <c r="S8" i="17"/>
  <c r="R8" i="17"/>
  <c r="Q8" i="17"/>
  <c r="S7" i="17"/>
  <c r="R7" i="17"/>
  <c r="Q7" i="17"/>
  <c r="S6" i="17"/>
  <c r="R6" i="17"/>
  <c r="Q6" i="17"/>
  <c r="G6" i="3" l="1"/>
  <c r="Q6" i="3" l="1"/>
  <c r="G7" i="29"/>
  <c r="H7" i="29"/>
  <c r="I7" i="29"/>
  <c r="G8" i="29"/>
  <c r="H8" i="29"/>
  <c r="I8" i="29"/>
  <c r="G9" i="29"/>
  <c r="H9" i="29"/>
  <c r="I9" i="29"/>
  <c r="G10" i="29"/>
  <c r="H10" i="29"/>
  <c r="I10" i="29"/>
  <c r="G11" i="29"/>
  <c r="H11" i="29"/>
  <c r="I11" i="29"/>
  <c r="G12" i="29"/>
  <c r="H12" i="29"/>
  <c r="I12" i="29"/>
  <c r="G13" i="29"/>
  <c r="H13" i="29"/>
  <c r="I13" i="29"/>
  <c r="G14" i="29"/>
  <c r="H14" i="29"/>
  <c r="I14" i="29"/>
  <c r="G15" i="29"/>
  <c r="H15" i="29"/>
  <c r="I15" i="29"/>
  <c r="G16" i="29"/>
  <c r="H16" i="29"/>
  <c r="I16" i="29"/>
  <c r="G17" i="29"/>
  <c r="H17" i="29"/>
  <c r="I17" i="29"/>
  <c r="G18" i="29"/>
  <c r="H18" i="29"/>
  <c r="I18" i="29"/>
  <c r="G19" i="29"/>
  <c r="H19" i="29"/>
  <c r="I19" i="29"/>
  <c r="G20" i="29"/>
  <c r="H20" i="29"/>
  <c r="I20" i="29"/>
  <c r="G21" i="29"/>
  <c r="H21" i="29"/>
  <c r="I21" i="29"/>
  <c r="G22" i="29"/>
  <c r="H22" i="29"/>
  <c r="I22" i="29"/>
  <c r="G23" i="29"/>
  <c r="H23" i="29"/>
  <c r="I23" i="29"/>
  <c r="G24" i="29"/>
  <c r="H24" i="29"/>
  <c r="I24" i="29"/>
  <c r="G25" i="29"/>
  <c r="H25" i="29"/>
  <c r="I25" i="29"/>
  <c r="G26" i="29"/>
  <c r="H26" i="29"/>
  <c r="I26" i="29"/>
  <c r="G27" i="29"/>
  <c r="H27" i="29"/>
  <c r="I27" i="29"/>
  <c r="G28" i="29"/>
  <c r="H28" i="29"/>
  <c r="I28" i="29"/>
  <c r="G29" i="29"/>
  <c r="H29" i="29"/>
  <c r="I29" i="29"/>
  <c r="G30" i="29"/>
  <c r="H30" i="29"/>
  <c r="I30" i="29"/>
  <c r="G31" i="29"/>
  <c r="H31" i="29"/>
  <c r="I31" i="29"/>
  <c r="G32" i="29"/>
  <c r="H32" i="29"/>
  <c r="I32" i="29"/>
  <c r="H6" i="29"/>
  <c r="I6" i="29"/>
  <c r="G6" i="29"/>
  <c r="G7" i="28"/>
  <c r="H7" i="28"/>
  <c r="I7" i="28"/>
  <c r="G8" i="28"/>
  <c r="H8" i="28"/>
  <c r="I8" i="28"/>
  <c r="G9" i="28"/>
  <c r="H9" i="28"/>
  <c r="I9" i="28"/>
  <c r="G10" i="28"/>
  <c r="H10" i="28"/>
  <c r="I10" i="28"/>
  <c r="G11" i="28"/>
  <c r="H11" i="28"/>
  <c r="I11" i="28"/>
  <c r="G12" i="28"/>
  <c r="H12" i="28"/>
  <c r="I12" i="28"/>
  <c r="G13" i="28"/>
  <c r="H13" i="28"/>
  <c r="I13" i="28"/>
  <c r="G14" i="28"/>
  <c r="H14" i="28"/>
  <c r="I14" i="28"/>
  <c r="G15" i="28"/>
  <c r="H15" i="28"/>
  <c r="I15" i="28"/>
  <c r="G16" i="28"/>
  <c r="H16" i="28"/>
  <c r="I16" i="28"/>
  <c r="G17" i="28"/>
  <c r="H17" i="28"/>
  <c r="I17" i="28"/>
  <c r="G18" i="28"/>
  <c r="H18" i="28"/>
  <c r="I18" i="28"/>
  <c r="G19" i="28"/>
  <c r="H19" i="28"/>
  <c r="I19" i="28"/>
  <c r="G20" i="28"/>
  <c r="H20" i="28"/>
  <c r="I20" i="28"/>
  <c r="G21" i="28"/>
  <c r="H21" i="28"/>
  <c r="I21" i="28"/>
  <c r="G22" i="28"/>
  <c r="H22" i="28"/>
  <c r="I22" i="28"/>
  <c r="G23" i="28"/>
  <c r="H23" i="28"/>
  <c r="I23" i="28"/>
  <c r="G24" i="28"/>
  <c r="H24" i="28"/>
  <c r="I24" i="28"/>
  <c r="G25" i="28"/>
  <c r="H25" i="28"/>
  <c r="I25" i="28"/>
  <c r="G26" i="28"/>
  <c r="H26" i="28"/>
  <c r="I26" i="28"/>
  <c r="G27" i="28"/>
  <c r="H27" i="28"/>
  <c r="I27" i="28"/>
  <c r="G28" i="28"/>
  <c r="H28" i="28"/>
  <c r="I28" i="28"/>
  <c r="G29" i="28"/>
  <c r="H29" i="28"/>
  <c r="I29" i="28"/>
  <c r="G30" i="28"/>
  <c r="H30" i="28"/>
  <c r="I30" i="28"/>
  <c r="G31" i="28"/>
  <c r="H31" i="28"/>
  <c r="I31" i="28"/>
  <c r="G32" i="28"/>
  <c r="H32" i="28"/>
  <c r="I32" i="28"/>
  <c r="H6" i="28"/>
  <c r="I6" i="28"/>
  <c r="G6" i="28"/>
  <c r="G7" i="27"/>
  <c r="H7" i="27"/>
  <c r="I7" i="27"/>
  <c r="G8" i="27"/>
  <c r="H8" i="27"/>
  <c r="I8" i="27"/>
  <c r="G9" i="27"/>
  <c r="H9" i="27"/>
  <c r="I9" i="27"/>
  <c r="G10" i="27"/>
  <c r="H10" i="27"/>
  <c r="I10" i="27"/>
  <c r="G11" i="27"/>
  <c r="H11" i="27"/>
  <c r="I11" i="27"/>
  <c r="G12" i="27"/>
  <c r="H12" i="27"/>
  <c r="I12" i="27"/>
  <c r="G13" i="27"/>
  <c r="H13" i="27"/>
  <c r="I13" i="27"/>
  <c r="G14" i="27"/>
  <c r="H14" i="27"/>
  <c r="I14" i="27"/>
  <c r="G15" i="27"/>
  <c r="H15" i="27"/>
  <c r="I15" i="27"/>
  <c r="G16" i="27"/>
  <c r="H16" i="27"/>
  <c r="I16" i="27"/>
  <c r="G17" i="27"/>
  <c r="H17" i="27"/>
  <c r="I17" i="27"/>
  <c r="G18" i="27"/>
  <c r="H18" i="27"/>
  <c r="I18" i="27"/>
  <c r="G19" i="27"/>
  <c r="H19" i="27"/>
  <c r="I19" i="27"/>
  <c r="G20" i="27"/>
  <c r="H20" i="27"/>
  <c r="I20" i="27"/>
  <c r="G21" i="27"/>
  <c r="H21" i="27"/>
  <c r="I21" i="27"/>
  <c r="G22" i="27"/>
  <c r="H22" i="27"/>
  <c r="I22" i="27"/>
  <c r="G23" i="27"/>
  <c r="H23" i="27"/>
  <c r="I23" i="27"/>
  <c r="G24" i="27"/>
  <c r="H24" i="27"/>
  <c r="I24" i="27"/>
  <c r="G25" i="27"/>
  <c r="H25" i="27"/>
  <c r="I25" i="27"/>
  <c r="G26" i="27"/>
  <c r="H26" i="27"/>
  <c r="I26" i="27"/>
  <c r="G27" i="27"/>
  <c r="H27" i="27"/>
  <c r="I27" i="27"/>
  <c r="G28" i="27"/>
  <c r="H28" i="27"/>
  <c r="I28" i="27"/>
  <c r="G29" i="27"/>
  <c r="H29" i="27"/>
  <c r="I29" i="27"/>
  <c r="G30" i="27"/>
  <c r="H30" i="27"/>
  <c r="I30" i="27"/>
  <c r="G31" i="27"/>
  <c r="H31" i="27"/>
  <c r="I31" i="27"/>
  <c r="G32" i="27"/>
  <c r="H32" i="27"/>
  <c r="I32" i="27"/>
  <c r="H6" i="27"/>
  <c r="I6" i="27"/>
  <c r="G6" i="27"/>
  <c r="G7" i="26"/>
  <c r="H7" i="26"/>
  <c r="I7" i="26"/>
  <c r="G8" i="26"/>
  <c r="H8" i="26"/>
  <c r="I8" i="26"/>
  <c r="G9" i="26"/>
  <c r="H9" i="26"/>
  <c r="I9" i="26"/>
  <c r="G10" i="26"/>
  <c r="H10" i="26"/>
  <c r="I10" i="26"/>
  <c r="G11" i="26"/>
  <c r="H11" i="26"/>
  <c r="I11" i="26"/>
  <c r="G12" i="26"/>
  <c r="H12" i="26"/>
  <c r="I12" i="26"/>
  <c r="G13" i="26"/>
  <c r="H13" i="26"/>
  <c r="I13" i="26"/>
  <c r="G14" i="26"/>
  <c r="H14" i="26"/>
  <c r="I14" i="26"/>
  <c r="G15" i="26"/>
  <c r="H15" i="26"/>
  <c r="I15" i="26"/>
  <c r="G16" i="26"/>
  <c r="H16" i="26"/>
  <c r="I16" i="26"/>
  <c r="G17" i="26"/>
  <c r="H17" i="26"/>
  <c r="I17" i="26"/>
  <c r="G18" i="26"/>
  <c r="H18" i="26"/>
  <c r="I18" i="26"/>
  <c r="G19" i="26"/>
  <c r="H19" i="26"/>
  <c r="I19" i="26"/>
  <c r="G20" i="26"/>
  <c r="H20" i="26"/>
  <c r="I20" i="26"/>
  <c r="G21" i="26"/>
  <c r="H21" i="26"/>
  <c r="I21" i="26"/>
  <c r="G22" i="26"/>
  <c r="H22" i="26"/>
  <c r="I22" i="26"/>
  <c r="G23" i="26"/>
  <c r="H23" i="26"/>
  <c r="I23" i="26"/>
  <c r="G24" i="26"/>
  <c r="H24" i="26"/>
  <c r="I24" i="26"/>
  <c r="G25" i="26"/>
  <c r="H25" i="26"/>
  <c r="I25" i="26"/>
  <c r="G26" i="26"/>
  <c r="H26" i="26"/>
  <c r="I26" i="26"/>
  <c r="G27" i="26"/>
  <c r="H27" i="26"/>
  <c r="I27" i="26"/>
  <c r="G28" i="26"/>
  <c r="H28" i="26"/>
  <c r="I28" i="26"/>
  <c r="G29" i="26"/>
  <c r="H29" i="26"/>
  <c r="I29" i="26"/>
  <c r="G30" i="26"/>
  <c r="H30" i="26"/>
  <c r="I30" i="26"/>
  <c r="G31" i="26"/>
  <c r="H31" i="26"/>
  <c r="I31" i="26"/>
  <c r="G32" i="26"/>
  <c r="H32" i="26"/>
  <c r="I32" i="26"/>
  <c r="H6" i="26"/>
  <c r="I6" i="26"/>
  <c r="G6" i="26"/>
  <c r="G7" i="25"/>
  <c r="H7" i="25"/>
  <c r="I7" i="25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G24" i="25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H6" i="25"/>
  <c r="I6" i="25"/>
  <c r="G6" i="25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G26" i="24"/>
  <c r="H26" i="24"/>
  <c r="I26" i="24"/>
  <c r="G27" i="24"/>
  <c r="H27" i="24"/>
  <c r="I27" i="24"/>
  <c r="G28" i="24"/>
  <c r="H28" i="24"/>
  <c r="I28" i="24"/>
  <c r="G29" i="24"/>
  <c r="H29" i="24"/>
  <c r="I29" i="24"/>
  <c r="G30" i="24"/>
  <c r="H30" i="24"/>
  <c r="I30" i="24"/>
  <c r="G31" i="24"/>
  <c r="H31" i="24"/>
  <c r="I31" i="24"/>
  <c r="G32" i="24"/>
  <c r="H32" i="24"/>
  <c r="I32" i="24"/>
  <c r="H6" i="24"/>
  <c r="I6" i="24"/>
  <c r="G6" i="24"/>
  <c r="G7" i="22"/>
  <c r="H7" i="22"/>
  <c r="I7" i="22"/>
  <c r="G8" i="22"/>
  <c r="H8" i="22"/>
  <c r="I8" i="22"/>
  <c r="G9" i="22"/>
  <c r="H9" i="22"/>
  <c r="I9" i="22"/>
  <c r="G10" i="22"/>
  <c r="H10" i="22"/>
  <c r="I10" i="22"/>
  <c r="G11" i="22"/>
  <c r="H11" i="22"/>
  <c r="I11" i="22"/>
  <c r="G12" i="22"/>
  <c r="H12" i="22"/>
  <c r="I12" i="22"/>
  <c r="G13" i="22"/>
  <c r="H13" i="22"/>
  <c r="I13" i="22"/>
  <c r="G14" i="22"/>
  <c r="H14" i="22"/>
  <c r="I14" i="22"/>
  <c r="G15" i="22"/>
  <c r="H15" i="22"/>
  <c r="I15" i="22"/>
  <c r="G16" i="22"/>
  <c r="H16" i="22"/>
  <c r="I16" i="22"/>
  <c r="G17" i="22"/>
  <c r="H17" i="22"/>
  <c r="I17" i="22"/>
  <c r="G18" i="22"/>
  <c r="H18" i="22"/>
  <c r="I18" i="22"/>
  <c r="G19" i="22"/>
  <c r="H19" i="22"/>
  <c r="I19" i="22"/>
  <c r="G20" i="22"/>
  <c r="H20" i="22"/>
  <c r="I20" i="22"/>
  <c r="G21" i="22"/>
  <c r="H21" i="22"/>
  <c r="I21" i="22"/>
  <c r="G22" i="22"/>
  <c r="H22" i="22"/>
  <c r="I22" i="22"/>
  <c r="G23" i="22"/>
  <c r="H23" i="22"/>
  <c r="I23" i="22"/>
  <c r="G24" i="22"/>
  <c r="H24" i="22"/>
  <c r="I24" i="22"/>
  <c r="G25" i="22"/>
  <c r="H25" i="22"/>
  <c r="I25" i="22"/>
  <c r="G26" i="22"/>
  <c r="H26" i="22"/>
  <c r="I26" i="22"/>
  <c r="G27" i="22"/>
  <c r="H27" i="22"/>
  <c r="I27" i="22"/>
  <c r="G28" i="22"/>
  <c r="H28" i="22"/>
  <c r="I28" i="22"/>
  <c r="G29" i="22"/>
  <c r="H29" i="22"/>
  <c r="I29" i="22"/>
  <c r="G30" i="22"/>
  <c r="H30" i="22"/>
  <c r="I30" i="22"/>
  <c r="G31" i="22"/>
  <c r="H31" i="22"/>
  <c r="I31" i="22"/>
  <c r="G32" i="22"/>
  <c r="H32" i="22"/>
  <c r="I32" i="22"/>
  <c r="H6" i="22"/>
  <c r="I6" i="22"/>
  <c r="G6" i="22"/>
  <c r="G7" i="21"/>
  <c r="H7" i="21"/>
  <c r="I7" i="21"/>
  <c r="G8" i="21"/>
  <c r="H8" i="21"/>
  <c r="I8" i="21"/>
  <c r="G9" i="21"/>
  <c r="H9" i="21"/>
  <c r="I9" i="21"/>
  <c r="G10" i="21"/>
  <c r="H10" i="21"/>
  <c r="I10" i="21"/>
  <c r="G11" i="21"/>
  <c r="H11" i="21"/>
  <c r="I11" i="21"/>
  <c r="G12" i="21"/>
  <c r="H12" i="21"/>
  <c r="I12" i="21"/>
  <c r="G13" i="21"/>
  <c r="H13" i="21"/>
  <c r="I13" i="21"/>
  <c r="G14" i="21"/>
  <c r="H14" i="21"/>
  <c r="I14" i="21"/>
  <c r="G15" i="21"/>
  <c r="H15" i="21"/>
  <c r="I15" i="21"/>
  <c r="G16" i="21"/>
  <c r="H16" i="21"/>
  <c r="I16" i="21"/>
  <c r="G17" i="21"/>
  <c r="H17" i="21"/>
  <c r="I17" i="21"/>
  <c r="G18" i="21"/>
  <c r="H18" i="21"/>
  <c r="I18" i="21"/>
  <c r="G19" i="21"/>
  <c r="H19" i="21"/>
  <c r="I19" i="21"/>
  <c r="G20" i="21"/>
  <c r="H20" i="21"/>
  <c r="I20" i="21"/>
  <c r="G21" i="21"/>
  <c r="H21" i="21"/>
  <c r="I21" i="21"/>
  <c r="G22" i="21"/>
  <c r="H22" i="21"/>
  <c r="I22" i="21"/>
  <c r="G23" i="21"/>
  <c r="H23" i="21"/>
  <c r="I23" i="21"/>
  <c r="G24" i="21"/>
  <c r="H24" i="21"/>
  <c r="I24" i="21"/>
  <c r="G25" i="21"/>
  <c r="H25" i="21"/>
  <c r="I25" i="21"/>
  <c r="G26" i="21"/>
  <c r="H26" i="21"/>
  <c r="I26" i="21"/>
  <c r="G27" i="21"/>
  <c r="H27" i="21"/>
  <c r="I27" i="21"/>
  <c r="G28" i="21"/>
  <c r="H28" i="21"/>
  <c r="I28" i="21"/>
  <c r="G29" i="21"/>
  <c r="H29" i="21"/>
  <c r="I29" i="21"/>
  <c r="G30" i="21"/>
  <c r="H30" i="21"/>
  <c r="I30" i="21"/>
  <c r="G31" i="21"/>
  <c r="H31" i="21"/>
  <c r="I31" i="21"/>
  <c r="G32" i="21"/>
  <c r="H32" i="21"/>
  <c r="I32" i="21"/>
  <c r="H6" i="21"/>
  <c r="I6" i="21"/>
  <c r="G6" i="21"/>
  <c r="G7" i="20"/>
  <c r="H7" i="20"/>
  <c r="I7" i="20"/>
  <c r="G8" i="20"/>
  <c r="H8" i="20"/>
  <c r="I8" i="20"/>
  <c r="G9" i="20"/>
  <c r="H9" i="20"/>
  <c r="I9" i="20"/>
  <c r="G10" i="20"/>
  <c r="H10" i="20"/>
  <c r="I10" i="20"/>
  <c r="G11" i="20"/>
  <c r="H11" i="20"/>
  <c r="I11" i="20"/>
  <c r="G12" i="20"/>
  <c r="H12" i="20"/>
  <c r="I12" i="20"/>
  <c r="G13" i="20"/>
  <c r="H13" i="20"/>
  <c r="I13" i="20"/>
  <c r="G14" i="20"/>
  <c r="H14" i="20"/>
  <c r="I14" i="20"/>
  <c r="G15" i="20"/>
  <c r="H15" i="20"/>
  <c r="I15" i="20"/>
  <c r="G16" i="20"/>
  <c r="H16" i="20"/>
  <c r="I16" i="20"/>
  <c r="G17" i="20"/>
  <c r="H17" i="20"/>
  <c r="I17" i="20"/>
  <c r="G18" i="20"/>
  <c r="H18" i="20"/>
  <c r="I18" i="20"/>
  <c r="G19" i="20"/>
  <c r="H19" i="20"/>
  <c r="I19" i="20"/>
  <c r="G20" i="20"/>
  <c r="H20" i="20"/>
  <c r="I20" i="20"/>
  <c r="G21" i="20"/>
  <c r="H21" i="20"/>
  <c r="I21" i="20"/>
  <c r="G22" i="20"/>
  <c r="H22" i="20"/>
  <c r="I22" i="20"/>
  <c r="G23" i="20"/>
  <c r="H23" i="20"/>
  <c r="I23" i="20"/>
  <c r="G24" i="20"/>
  <c r="H24" i="20"/>
  <c r="I24" i="20"/>
  <c r="G25" i="20"/>
  <c r="H25" i="20"/>
  <c r="I25" i="20"/>
  <c r="G26" i="20"/>
  <c r="H26" i="20"/>
  <c r="I26" i="20"/>
  <c r="G27" i="20"/>
  <c r="H27" i="20"/>
  <c r="I27" i="20"/>
  <c r="G28" i="20"/>
  <c r="H28" i="20"/>
  <c r="I28" i="20"/>
  <c r="G29" i="20"/>
  <c r="H29" i="20"/>
  <c r="I29" i="20"/>
  <c r="G30" i="20"/>
  <c r="H30" i="20"/>
  <c r="I30" i="20"/>
  <c r="G31" i="20"/>
  <c r="H31" i="20"/>
  <c r="I31" i="20"/>
  <c r="G32" i="20"/>
  <c r="H32" i="20"/>
  <c r="I32" i="20"/>
  <c r="H6" i="20"/>
  <c r="I6" i="20"/>
  <c r="G6" i="20"/>
  <c r="G7" i="19"/>
  <c r="H7" i="19"/>
  <c r="I7" i="19"/>
  <c r="G8" i="19"/>
  <c r="H8" i="19"/>
  <c r="I8" i="19"/>
  <c r="G9" i="19"/>
  <c r="H9" i="19"/>
  <c r="I9" i="19"/>
  <c r="G10" i="19"/>
  <c r="H10" i="19"/>
  <c r="I10" i="19"/>
  <c r="G11" i="19"/>
  <c r="H11" i="19"/>
  <c r="I11" i="19"/>
  <c r="G12" i="19"/>
  <c r="H12" i="19"/>
  <c r="I12" i="19"/>
  <c r="G13" i="19"/>
  <c r="H13" i="19"/>
  <c r="I13" i="19"/>
  <c r="G14" i="19"/>
  <c r="H14" i="19"/>
  <c r="I14" i="19"/>
  <c r="G15" i="19"/>
  <c r="H15" i="19"/>
  <c r="I15" i="19"/>
  <c r="G16" i="19"/>
  <c r="H16" i="19"/>
  <c r="I16" i="19"/>
  <c r="G17" i="19"/>
  <c r="H17" i="19"/>
  <c r="I17" i="19"/>
  <c r="G18" i="19"/>
  <c r="H18" i="19"/>
  <c r="I18" i="19"/>
  <c r="G19" i="19"/>
  <c r="H19" i="19"/>
  <c r="I19" i="19"/>
  <c r="G20" i="19"/>
  <c r="H20" i="19"/>
  <c r="I20" i="19"/>
  <c r="G21" i="19"/>
  <c r="H21" i="19"/>
  <c r="I21" i="19"/>
  <c r="G22" i="19"/>
  <c r="H22" i="19"/>
  <c r="I22" i="19"/>
  <c r="G23" i="19"/>
  <c r="H23" i="19"/>
  <c r="I23" i="19"/>
  <c r="G24" i="19"/>
  <c r="H24" i="19"/>
  <c r="I24" i="19"/>
  <c r="G25" i="19"/>
  <c r="H25" i="19"/>
  <c r="I25" i="19"/>
  <c r="G26" i="19"/>
  <c r="H26" i="19"/>
  <c r="I26" i="19"/>
  <c r="G27" i="19"/>
  <c r="H27" i="19"/>
  <c r="I27" i="19"/>
  <c r="G28" i="19"/>
  <c r="H28" i="19"/>
  <c r="I28" i="19"/>
  <c r="G29" i="19"/>
  <c r="H29" i="19"/>
  <c r="I29" i="19"/>
  <c r="G30" i="19"/>
  <c r="H30" i="19"/>
  <c r="I30" i="19"/>
  <c r="G31" i="19"/>
  <c r="H31" i="19"/>
  <c r="I31" i="19"/>
  <c r="G32" i="19"/>
  <c r="H32" i="19"/>
  <c r="I32" i="19"/>
  <c r="H6" i="19"/>
  <c r="I6" i="19"/>
  <c r="G6" i="19"/>
  <c r="G7" i="18"/>
  <c r="H7" i="18"/>
  <c r="I7" i="18"/>
  <c r="G8" i="18"/>
  <c r="H8" i="18"/>
  <c r="I8" i="18"/>
  <c r="G9" i="18"/>
  <c r="H9" i="18"/>
  <c r="I9" i="18"/>
  <c r="G10" i="18"/>
  <c r="H10" i="18"/>
  <c r="I10" i="18"/>
  <c r="G11" i="18"/>
  <c r="H11" i="18"/>
  <c r="I11" i="18"/>
  <c r="G12" i="18"/>
  <c r="H12" i="18"/>
  <c r="I12" i="18"/>
  <c r="G13" i="18"/>
  <c r="H13" i="18"/>
  <c r="I13" i="18"/>
  <c r="G14" i="18"/>
  <c r="H14" i="18"/>
  <c r="I14" i="18"/>
  <c r="G15" i="18"/>
  <c r="H15" i="18"/>
  <c r="I15" i="18"/>
  <c r="G16" i="18"/>
  <c r="H16" i="18"/>
  <c r="I16" i="18"/>
  <c r="G17" i="18"/>
  <c r="H17" i="18"/>
  <c r="I17" i="18"/>
  <c r="G18" i="18"/>
  <c r="H18" i="18"/>
  <c r="I18" i="18"/>
  <c r="G19" i="18"/>
  <c r="H19" i="18"/>
  <c r="I19" i="18"/>
  <c r="G20" i="18"/>
  <c r="H20" i="18"/>
  <c r="I20" i="18"/>
  <c r="G21" i="18"/>
  <c r="H21" i="18"/>
  <c r="I21" i="18"/>
  <c r="G22" i="18"/>
  <c r="H22" i="18"/>
  <c r="I22" i="18"/>
  <c r="G23" i="18"/>
  <c r="H23" i="18"/>
  <c r="I23" i="18"/>
  <c r="G24" i="18"/>
  <c r="H24" i="18"/>
  <c r="I24" i="18"/>
  <c r="G25" i="18"/>
  <c r="H25" i="18"/>
  <c r="I25" i="18"/>
  <c r="G26" i="18"/>
  <c r="H26" i="18"/>
  <c r="I26" i="18"/>
  <c r="G27" i="18"/>
  <c r="H27" i="18"/>
  <c r="I27" i="18"/>
  <c r="G28" i="18"/>
  <c r="H28" i="18"/>
  <c r="I28" i="18"/>
  <c r="G29" i="18"/>
  <c r="H29" i="18"/>
  <c r="I29" i="18"/>
  <c r="G30" i="18"/>
  <c r="H30" i="18"/>
  <c r="I30" i="18"/>
  <c r="G31" i="18"/>
  <c r="H31" i="18"/>
  <c r="I31" i="18"/>
  <c r="G32" i="18"/>
  <c r="H32" i="18"/>
  <c r="I32" i="18"/>
  <c r="H6" i="18"/>
  <c r="I6" i="18"/>
  <c r="G6" i="18"/>
  <c r="G7" i="17"/>
  <c r="H7" i="17"/>
  <c r="I7" i="17"/>
  <c r="G8" i="17"/>
  <c r="H8" i="17"/>
  <c r="I8" i="17"/>
  <c r="G9" i="17"/>
  <c r="H9" i="17"/>
  <c r="I9" i="17"/>
  <c r="G10" i="17"/>
  <c r="H10" i="17"/>
  <c r="I10" i="17"/>
  <c r="G11" i="17"/>
  <c r="H11" i="17"/>
  <c r="I11" i="17"/>
  <c r="G12" i="17"/>
  <c r="H12" i="17"/>
  <c r="I12" i="17"/>
  <c r="G13" i="17"/>
  <c r="H13" i="17"/>
  <c r="I13" i="17"/>
  <c r="G14" i="17"/>
  <c r="H14" i="17"/>
  <c r="I14" i="17"/>
  <c r="G15" i="17"/>
  <c r="H15" i="17"/>
  <c r="I15" i="17"/>
  <c r="G16" i="17"/>
  <c r="H16" i="17"/>
  <c r="I16" i="17"/>
  <c r="G17" i="17"/>
  <c r="H17" i="17"/>
  <c r="I17" i="17"/>
  <c r="G18" i="17"/>
  <c r="H18" i="17"/>
  <c r="I18" i="17"/>
  <c r="G19" i="17"/>
  <c r="H19" i="17"/>
  <c r="I19" i="17"/>
  <c r="G20" i="17"/>
  <c r="H20" i="17"/>
  <c r="I20" i="17"/>
  <c r="G21" i="17"/>
  <c r="H21" i="17"/>
  <c r="I21" i="17"/>
  <c r="G22" i="17"/>
  <c r="H22" i="17"/>
  <c r="I22" i="17"/>
  <c r="G23" i="17"/>
  <c r="H23" i="17"/>
  <c r="I23" i="17"/>
  <c r="G24" i="17"/>
  <c r="H24" i="17"/>
  <c r="I24" i="17"/>
  <c r="G25" i="17"/>
  <c r="H25" i="17"/>
  <c r="I25" i="17"/>
  <c r="G26" i="17"/>
  <c r="H26" i="17"/>
  <c r="I26" i="17"/>
  <c r="G27" i="17"/>
  <c r="H27" i="17"/>
  <c r="I27" i="17"/>
  <c r="G28" i="17"/>
  <c r="H28" i="17"/>
  <c r="I28" i="17"/>
  <c r="G29" i="17"/>
  <c r="H29" i="17"/>
  <c r="I29" i="17"/>
  <c r="G30" i="17"/>
  <c r="H30" i="17"/>
  <c r="I30" i="17"/>
  <c r="G31" i="17"/>
  <c r="H31" i="17"/>
  <c r="I31" i="17"/>
  <c r="G32" i="17"/>
  <c r="H32" i="17"/>
  <c r="I32" i="17"/>
  <c r="H6" i="17"/>
  <c r="I6" i="17"/>
  <c r="G6" i="17"/>
  <c r="G7" i="16"/>
  <c r="H7" i="16"/>
  <c r="R7" i="16" s="1"/>
  <c r="I7" i="16"/>
  <c r="G8" i="16"/>
  <c r="H8" i="16"/>
  <c r="I8" i="16"/>
  <c r="G9" i="16"/>
  <c r="H9" i="16"/>
  <c r="I9" i="16"/>
  <c r="G10" i="16"/>
  <c r="H10" i="16"/>
  <c r="I10" i="16"/>
  <c r="G11" i="16"/>
  <c r="H11" i="16"/>
  <c r="I11" i="16"/>
  <c r="G12" i="16"/>
  <c r="H12" i="16"/>
  <c r="I12" i="16"/>
  <c r="G13" i="16"/>
  <c r="H13" i="16"/>
  <c r="I13" i="16"/>
  <c r="G14" i="16"/>
  <c r="H14" i="16"/>
  <c r="I14" i="16"/>
  <c r="G15" i="16"/>
  <c r="H15" i="16"/>
  <c r="I15" i="16"/>
  <c r="G16" i="16"/>
  <c r="H16" i="16"/>
  <c r="I16" i="16"/>
  <c r="G17" i="16"/>
  <c r="H17" i="16"/>
  <c r="I17" i="16"/>
  <c r="G18" i="16"/>
  <c r="H18" i="16"/>
  <c r="I18" i="16"/>
  <c r="G19" i="16"/>
  <c r="H19" i="16"/>
  <c r="I19" i="16"/>
  <c r="G20" i="16"/>
  <c r="H20" i="16"/>
  <c r="I20" i="16"/>
  <c r="G21" i="16"/>
  <c r="H21" i="16"/>
  <c r="I21" i="16"/>
  <c r="G22" i="16"/>
  <c r="H22" i="16"/>
  <c r="I22" i="16"/>
  <c r="G23" i="16"/>
  <c r="H23" i="16"/>
  <c r="I23" i="16"/>
  <c r="G24" i="16"/>
  <c r="H24" i="16"/>
  <c r="I24" i="16"/>
  <c r="G25" i="16"/>
  <c r="H25" i="16"/>
  <c r="I25" i="16"/>
  <c r="G26" i="16"/>
  <c r="H26" i="16"/>
  <c r="I26" i="16"/>
  <c r="G27" i="16"/>
  <c r="H27" i="16"/>
  <c r="I27" i="16"/>
  <c r="G28" i="16"/>
  <c r="H28" i="16"/>
  <c r="I28" i="16"/>
  <c r="G29" i="16"/>
  <c r="H29" i="16"/>
  <c r="I29" i="16"/>
  <c r="G30" i="16"/>
  <c r="H30" i="16"/>
  <c r="I30" i="16"/>
  <c r="G31" i="16"/>
  <c r="H31" i="16"/>
  <c r="I31" i="16"/>
  <c r="G32" i="16"/>
  <c r="H32" i="16"/>
  <c r="I32" i="16"/>
  <c r="H6" i="16"/>
  <c r="R6" i="16" s="1"/>
  <c r="I6" i="16"/>
  <c r="S6" i="16" s="1"/>
  <c r="G6" i="16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H6" i="15"/>
  <c r="I6" i="15"/>
  <c r="G6" i="15"/>
  <c r="G7" i="14"/>
  <c r="H7" i="14"/>
  <c r="I7" i="14"/>
  <c r="G8" i="14"/>
  <c r="H8" i="14"/>
  <c r="I8" i="14"/>
  <c r="G9" i="14"/>
  <c r="H9" i="14"/>
  <c r="I9" i="14"/>
  <c r="G10" i="14"/>
  <c r="H10" i="14"/>
  <c r="I10" i="14"/>
  <c r="G11" i="14"/>
  <c r="H11" i="14"/>
  <c r="I11" i="14"/>
  <c r="G12" i="14"/>
  <c r="H12" i="14"/>
  <c r="I12" i="14"/>
  <c r="G13" i="14"/>
  <c r="H13" i="14"/>
  <c r="I13" i="14"/>
  <c r="G14" i="14"/>
  <c r="H14" i="14"/>
  <c r="I14" i="14"/>
  <c r="G15" i="14"/>
  <c r="H15" i="14"/>
  <c r="I15" i="14"/>
  <c r="G16" i="14"/>
  <c r="H16" i="14"/>
  <c r="I16" i="14"/>
  <c r="G17" i="14"/>
  <c r="H17" i="14"/>
  <c r="I17" i="14"/>
  <c r="G18" i="14"/>
  <c r="H18" i="14"/>
  <c r="I18" i="14"/>
  <c r="G19" i="14"/>
  <c r="H19" i="14"/>
  <c r="I19" i="14"/>
  <c r="G20" i="14"/>
  <c r="H20" i="14"/>
  <c r="I20" i="14"/>
  <c r="G21" i="14"/>
  <c r="H21" i="14"/>
  <c r="I21" i="14"/>
  <c r="G22" i="14"/>
  <c r="H22" i="14"/>
  <c r="I22" i="14"/>
  <c r="G23" i="14"/>
  <c r="H23" i="14"/>
  <c r="I23" i="14"/>
  <c r="G24" i="14"/>
  <c r="H24" i="14"/>
  <c r="I24" i="14"/>
  <c r="G25" i="14"/>
  <c r="H25" i="14"/>
  <c r="I25" i="14"/>
  <c r="G26" i="14"/>
  <c r="H26" i="14"/>
  <c r="I26" i="14"/>
  <c r="G27" i="14"/>
  <c r="H27" i="14"/>
  <c r="I27" i="14"/>
  <c r="G28" i="14"/>
  <c r="H28" i="14"/>
  <c r="I28" i="14"/>
  <c r="G29" i="14"/>
  <c r="H29" i="14"/>
  <c r="I29" i="14"/>
  <c r="G30" i="14"/>
  <c r="H30" i="14"/>
  <c r="I30" i="14"/>
  <c r="G31" i="14"/>
  <c r="H31" i="14"/>
  <c r="I31" i="14"/>
  <c r="G32" i="14"/>
  <c r="H32" i="14"/>
  <c r="I32" i="14"/>
  <c r="H6" i="14"/>
  <c r="I6" i="14"/>
  <c r="G6" i="14"/>
  <c r="G7" i="13"/>
  <c r="H7" i="13"/>
  <c r="I7" i="13"/>
  <c r="G8" i="13"/>
  <c r="H8" i="13"/>
  <c r="I8" i="13"/>
  <c r="G9" i="13"/>
  <c r="H9" i="13"/>
  <c r="I9" i="13"/>
  <c r="G10" i="13"/>
  <c r="H10" i="13"/>
  <c r="I10" i="13"/>
  <c r="G11" i="13"/>
  <c r="H11" i="13"/>
  <c r="I11" i="13"/>
  <c r="G12" i="13"/>
  <c r="H12" i="13"/>
  <c r="I12" i="13"/>
  <c r="G13" i="13"/>
  <c r="H13" i="13"/>
  <c r="I13" i="13"/>
  <c r="G14" i="13"/>
  <c r="H14" i="13"/>
  <c r="I14" i="13"/>
  <c r="G15" i="13"/>
  <c r="H15" i="13"/>
  <c r="I15" i="13"/>
  <c r="G16" i="13"/>
  <c r="H16" i="13"/>
  <c r="I16" i="13"/>
  <c r="G17" i="13"/>
  <c r="H17" i="13"/>
  <c r="I17" i="13"/>
  <c r="G18" i="13"/>
  <c r="H18" i="13"/>
  <c r="I18" i="13"/>
  <c r="G19" i="13"/>
  <c r="H19" i="13"/>
  <c r="I19" i="13"/>
  <c r="G20" i="13"/>
  <c r="H20" i="13"/>
  <c r="I20" i="13"/>
  <c r="G21" i="13"/>
  <c r="H21" i="13"/>
  <c r="I21" i="13"/>
  <c r="G22" i="13"/>
  <c r="H22" i="13"/>
  <c r="I22" i="13"/>
  <c r="G23" i="13"/>
  <c r="H23" i="13"/>
  <c r="I23" i="13"/>
  <c r="G24" i="13"/>
  <c r="H24" i="13"/>
  <c r="I24" i="13"/>
  <c r="G25" i="13"/>
  <c r="H25" i="13"/>
  <c r="I25" i="13"/>
  <c r="G26" i="13"/>
  <c r="H26" i="13"/>
  <c r="I26" i="13"/>
  <c r="G27" i="13"/>
  <c r="H27" i="13"/>
  <c r="I27" i="13"/>
  <c r="G28" i="13"/>
  <c r="H28" i="13"/>
  <c r="I28" i="13"/>
  <c r="G29" i="13"/>
  <c r="H29" i="13"/>
  <c r="I29" i="13"/>
  <c r="G30" i="13"/>
  <c r="H30" i="13"/>
  <c r="I30" i="13"/>
  <c r="G31" i="13"/>
  <c r="H31" i="13"/>
  <c r="I31" i="13"/>
  <c r="G32" i="13"/>
  <c r="H32" i="13"/>
  <c r="I32" i="13"/>
  <c r="H6" i="13"/>
  <c r="I6" i="13"/>
  <c r="G6" i="13"/>
  <c r="G7" i="12"/>
  <c r="H7" i="12"/>
  <c r="I7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G14" i="12"/>
  <c r="H14" i="12"/>
  <c r="I14" i="12"/>
  <c r="G15" i="12"/>
  <c r="H15" i="12"/>
  <c r="I15" i="12"/>
  <c r="G16" i="12"/>
  <c r="H16" i="12"/>
  <c r="I16" i="12"/>
  <c r="G17" i="12"/>
  <c r="H17" i="12"/>
  <c r="I17" i="12"/>
  <c r="G18" i="12"/>
  <c r="H18" i="12"/>
  <c r="I18" i="12"/>
  <c r="G19" i="12"/>
  <c r="H19" i="12"/>
  <c r="I19" i="12"/>
  <c r="G20" i="12"/>
  <c r="H20" i="12"/>
  <c r="I20" i="12"/>
  <c r="G21" i="12"/>
  <c r="H21" i="12"/>
  <c r="I21" i="12"/>
  <c r="G22" i="12"/>
  <c r="H22" i="12"/>
  <c r="I22" i="12"/>
  <c r="G23" i="12"/>
  <c r="H23" i="12"/>
  <c r="I23" i="12"/>
  <c r="G24" i="12"/>
  <c r="H24" i="12"/>
  <c r="I24" i="12"/>
  <c r="G25" i="12"/>
  <c r="H25" i="12"/>
  <c r="I25" i="12"/>
  <c r="G26" i="12"/>
  <c r="H26" i="12"/>
  <c r="I26" i="12"/>
  <c r="G27" i="12"/>
  <c r="H27" i="12"/>
  <c r="I27" i="12"/>
  <c r="G28" i="12"/>
  <c r="H28" i="12"/>
  <c r="I28" i="12"/>
  <c r="G29" i="12"/>
  <c r="H29" i="12"/>
  <c r="I29" i="12"/>
  <c r="G30" i="12"/>
  <c r="H30" i="12"/>
  <c r="I30" i="12"/>
  <c r="G31" i="12"/>
  <c r="H31" i="12"/>
  <c r="I31" i="12"/>
  <c r="G32" i="12"/>
  <c r="H32" i="12"/>
  <c r="I32" i="12"/>
  <c r="H6" i="12"/>
  <c r="I6" i="12"/>
  <c r="G6" i="12"/>
  <c r="G7" i="11"/>
  <c r="H7" i="11"/>
  <c r="I7" i="11"/>
  <c r="G8" i="11"/>
  <c r="H8" i="11"/>
  <c r="I8" i="11"/>
  <c r="G9" i="11"/>
  <c r="H9" i="11"/>
  <c r="I9" i="11"/>
  <c r="G10" i="11"/>
  <c r="H10" i="11"/>
  <c r="I10" i="11"/>
  <c r="G11" i="11"/>
  <c r="H11" i="11"/>
  <c r="I11" i="11"/>
  <c r="G12" i="11"/>
  <c r="H12" i="11"/>
  <c r="I12" i="11"/>
  <c r="G13" i="11"/>
  <c r="H13" i="11"/>
  <c r="I13" i="11"/>
  <c r="G14" i="11"/>
  <c r="H14" i="11"/>
  <c r="I14" i="11"/>
  <c r="G15" i="11"/>
  <c r="H15" i="11"/>
  <c r="I15" i="11"/>
  <c r="G16" i="11"/>
  <c r="H16" i="11"/>
  <c r="I16" i="11"/>
  <c r="G17" i="11"/>
  <c r="H17" i="11"/>
  <c r="I17" i="11"/>
  <c r="G18" i="11"/>
  <c r="H18" i="11"/>
  <c r="I18" i="11"/>
  <c r="G19" i="11"/>
  <c r="H19" i="11"/>
  <c r="I19" i="11"/>
  <c r="G20" i="11"/>
  <c r="H20" i="11"/>
  <c r="I20" i="11"/>
  <c r="G21" i="11"/>
  <c r="H21" i="11"/>
  <c r="I21" i="11"/>
  <c r="G22" i="11"/>
  <c r="H22" i="11"/>
  <c r="I22" i="11"/>
  <c r="G23" i="11"/>
  <c r="H23" i="11"/>
  <c r="I23" i="11"/>
  <c r="G24" i="11"/>
  <c r="H24" i="11"/>
  <c r="I24" i="11"/>
  <c r="G25" i="11"/>
  <c r="H25" i="11"/>
  <c r="I25" i="11"/>
  <c r="G26" i="11"/>
  <c r="H26" i="11"/>
  <c r="I26" i="11"/>
  <c r="G27" i="11"/>
  <c r="H27" i="11"/>
  <c r="I27" i="11"/>
  <c r="G28" i="11"/>
  <c r="H28" i="11"/>
  <c r="I28" i="11"/>
  <c r="G29" i="11"/>
  <c r="H29" i="11"/>
  <c r="I29" i="11"/>
  <c r="G30" i="11"/>
  <c r="H30" i="11"/>
  <c r="I30" i="11"/>
  <c r="G31" i="11"/>
  <c r="H31" i="11"/>
  <c r="I31" i="11"/>
  <c r="G32" i="11"/>
  <c r="H32" i="11"/>
  <c r="I32" i="11"/>
  <c r="H6" i="11"/>
  <c r="I6" i="11"/>
  <c r="G6" i="11"/>
  <c r="G7" i="10"/>
  <c r="H7" i="10"/>
  <c r="I7" i="10"/>
  <c r="G8" i="10"/>
  <c r="H8" i="10"/>
  <c r="I8" i="10"/>
  <c r="G9" i="10"/>
  <c r="H9" i="10"/>
  <c r="I9" i="10"/>
  <c r="G10" i="10"/>
  <c r="H10" i="10"/>
  <c r="I10" i="10"/>
  <c r="G11" i="10"/>
  <c r="H11" i="10"/>
  <c r="I11" i="10"/>
  <c r="G12" i="10"/>
  <c r="H12" i="10"/>
  <c r="I12" i="10"/>
  <c r="G13" i="10"/>
  <c r="H13" i="10"/>
  <c r="I13" i="10"/>
  <c r="G14" i="10"/>
  <c r="H14" i="10"/>
  <c r="I14" i="10"/>
  <c r="G15" i="10"/>
  <c r="H15" i="10"/>
  <c r="I15" i="10"/>
  <c r="G16" i="10"/>
  <c r="H16" i="10"/>
  <c r="I16" i="10"/>
  <c r="G17" i="10"/>
  <c r="H17" i="10"/>
  <c r="I17" i="10"/>
  <c r="G18" i="10"/>
  <c r="H18" i="10"/>
  <c r="I18" i="10"/>
  <c r="G19" i="10"/>
  <c r="H19" i="10"/>
  <c r="I19" i="10"/>
  <c r="G20" i="10"/>
  <c r="H20" i="10"/>
  <c r="I20" i="10"/>
  <c r="G21" i="10"/>
  <c r="H21" i="10"/>
  <c r="I21" i="10"/>
  <c r="G22" i="10"/>
  <c r="H22" i="10"/>
  <c r="I22" i="10"/>
  <c r="G23" i="10"/>
  <c r="H23" i="10"/>
  <c r="I23" i="10"/>
  <c r="G24" i="10"/>
  <c r="H24" i="10"/>
  <c r="I24" i="10"/>
  <c r="G25" i="10"/>
  <c r="H25" i="10"/>
  <c r="I25" i="10"/>
  <c r="G26" i="10"/>
  <c r="H26" i="10"/>
  <c r="I26" i="10"/>
  <c r="G27" i="10"/>
  <c r="H27" i="10"/>
  <c r="I27" i="10"/>
  <c r="G28" i="10"/>
  <c r="H28" i="10"/>
  <c r="I28" i="10"/>
  <c r="G29" i="10"/>
  <c r="H29" i="10"/>
  <c r="I29" i="10"/>
  <c r="G30" i="10"/>
  <c r="H30" i="10"/>
  <c r="I30" i="10"/>
  <c r="G31" i="10"/>
  <c r="H31" i="10"/>
  <c r="I31" i="10"/>
  <c r="G32" i="10"/>
  <c r="H32" i="10"/>
  <c r="I32" i="10"/>
  <c r="H6" i="10"/>
  <c r="I6" i="10"/>
  <c r="G6" i="10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G15" i="9"/>
  <c r="H15" i="9"/>
  <c r="I15" i="9"/>
  <c r="G16" i="9"/>
  <c r="H16" i="9"/>
  <c r="I16" i="9"/>
  <c r="G17" i="9"/>
  <c r="H17" i="9"/>
  <c r="I17" i="9"/>
  <c r="G18" i="9"/>
  <c r="H18" i="9"/>
  <c r="I18" i="9"/>
  <c r="G19" i="9"/>
  <c r="H19" i="9"/>
  <c r="I19" i="9"/>
  <c r="G20" i="9"/>
  <c r="H20" i="9"/>
  <c r="I20" i="9"/>
  <c r="G21" i="9"/>
  <c r="H21" i="9"/>
  <c r="I21" i="9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G31" i="9"/>
  <c r="H31" i="9"/>
  <c r="I31" i="9"/>
  <c r="G32" i="9"/>
  <c r="H32" i="9"/>
  <c r="I32" i="9"/>
  <c r="H6" i="9"/>
  <c r="I6" i="9"/>
  <c r="G6" i="9"/>
  <c r="G7" i="8"/>
  <c r="H7" i="8"/>
  <c r="I7" i="8"/>
  <c r="G8" i="8"/>
  <c r="H8" i="8"/>
  <c r="I8" i="8"/>
  <c r="G9" i="8"/>
  <c r="H9" i="8"/>
  <c r="I9" i="8"/>
  <c r="G10" i="8"/>
  <c r="H10" i="8"/>
  <c r="I10" i="8"/>
  <c r="G11" i="8"/>
  <c r="H11" i="8"/>
  <c r="I11" i="8"/>
  <c r="G12" i="8"/>
  <c r="H12" i="8"/>
  <c r="I12" i="8"/>
  <c r="G13" i="8"/>
  <c r="H13" i="8"/>
  <c r="I13" i="8"/>
  <c r="G14" i="8"/>
  <c r="H14" i="8"/>
  <c r="I14" i="8"/>
  <c r="G15" i="8"/>
  <c r="H15" i="8"/>
  <c r="I15" i="8"/>
  <c r="G16" i="8"/>
  <c r="H16" i="8"/>
  <c r="I16" i="8"/>
  <c r="G17" i="8"/>
  <c r="H17" i="8"/>
  <c r="I17" i="8"/>
  <c r="G18" i="8"/>
  <c r="H18" i="8"/>
  <c r="I18" i="8"/>
  <c r="G19" i="8"/>
  <c r="H19" i="8"/>
  <c r="I19" i="8"/>
  <c r="G20" i="8"/>
  <c r="H20" i="8"/>
  <c r="I20" i="8"/>
  <c r="G21" i="8"/>
  <c r="H21" i="8"/>
  <c r="I21" i="8"/>
  <c r="G22" i="8"/>
  <c r="H22" i="8"/>
  <c r="I22" i="8"/>
  <c r="G23" i="8"/>
  <c r="H23" i="8"/>
  <c r="I23" i="8"/>
  <c r="G24" i="8"/>
  <c r="H24" i="8"/>
  <c r="I24" i="8"/>
  <c r="G25" i="8"/>
  <c r="H25" i="8"/>
  <c r="I25" i="8"/>
  <c r="G26" i="8"/>
  <c r="H26" i="8"/>
  <c r="I26" i="8"/>
  <c r="G27" i="8"/>
  <c r="H27" i="8"/>
  <c r="I27" i="8"/>
  <c r="G28" i="8"/>
  <c r="H28" i="8"/>
  <c r="I28" i="8"/>
  <c r="G29" i="8"/>
  <c r="H29" i="8"/>
  <c r="I29" i="8"/>
  <c r="G30" i="8"/>
  <c r="H30" i="8"/>
  <c r="I30" i="8"/>
  <c r="G31" i="8"/>
  <c r="H31" i="8"/>
  <c r="I31" i="8"/>
  <c r="G32" i="8"/>
  <c r="H32" i="8"/>
  <c r="I32" i="8"/>
  <c r="H6" i="8"/>
  <c r="I6" i="8"/>
  <c r="G6" i="8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G19" i="7"/>
  <c r="H19" i="7"/>
  <c r="I19" i="7"/>
  <c r="G20" i="7"/>
  <c r="H20" i="7"/>
  <c r="I20" i="7"/>
  <c r="G21" i="7"/>
  <c r="H21" i="7"/>
  <c r="I21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H6" i="7"/>
  <c r="I6" i="7"/>
  <c r="G6" i="7"/>
  <c r="G7" i="6"/>
  <c r="H7" i="6"/>
  <c r="I7" i="6"/>
  <c r="G8" i="6"/>
  <c r="H8" i="6"/>
  <c r="I8" i="6"/>
  <c r="G9" i="6"/>
  <c r="H9" i="6"/>
  <c r="I9" i="6"/>
  <c r="G10" i="6"/>
  <c r="H10" i="6"/>
  <c r="I10" i="6"/>
  <c r="G11" i="6"/>
  <c r="H11" i="6"/>
  <c r="I11" i="6"/>
  <c r="G12" i="6"/>
  <c r="H12" i="6"/>
  <c r="I12" i="6"/>
  <c r="G13" i="6"/>
  <c r="H13" i="6"/>
  <c r="I13" i="6"/>
  <c r="G14" i="6"/>
  <c r="H14" i="6"/>
  <c r="I14" i="6"/>
  <c r="G15" i="6"/>
  <c r="H15" i="6"/>
  <c r="I15" i="6"/>
  <c r="G16" i="6"/>
  <c r="H16" i="6"/>
  <c r="I16" i="6"/>
  <c r="G17" i="6"/>
  <c r="H17" i="6"/>
  <c r="I17" i="6"/>
  <c r="G18" i="6"/>
  <c r="H18" i="6"/>
  <c r="I18" i="6"/>
  <c r="G19" i="6"/>
  <c r="H19" i="6"/>
  <c r="I19" i="6"/>
  <c r="G20" i="6"/>
  <c r="H20" i="6"/>
  <c r="I20" i="6"/>
  <c r="G21" i="6"/>
  <c r="H21" i="6"/>
  <c r="I21" i="6"/>
  <c r="G22" i="6"/>
  <c r="H22" i="6"/>
  <c r="I22" i="6"/>
  <c r="G23" i="6"/>
  <c r="H23" i="6"/>
  <c r="I23" i="6"/>
  <c r="G24" i="6"/>
  <c r="H24" i="6"/>
  <c r="I24" i="6"/>
  <c r="G25" i="6"/>
  <c r="H25" i="6"/>
  <c r="I25" i="6"/>
  <c r="G26" i="6"/>
  <c r="H26" i="6"/>
  <c r="I26" i="6"/>
  <c r="G27" i="6"/>
  <c r="H27" i="6"/>
  <c r="I27" i="6"/>
  <c r="G28" i="6"/>
  <c r="H28" i="6"/>
  <c r="I28" i="6"/>
  <c r="G29" i="6"/>
  <c r="H29" i="6"/>
  <c r="I29" i="6"/>
  <c r="G30" i="6"/>
  <c r="H30" i="6"/>
  <c r="I30" i="6"/>
  <c r="G31" i="6"/>
  <c r="H31" i="6"/>
  <c r="I31" i="6"/>
  <c r="G32" i="6"/>
  <c r="H32" i="6"/>
  <c r="I32" i="6"/>
  <c r="H6" i="6"/>
  <c r="I6" i="6"/>
  <c r="G6" i="6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27" i="5"/>
  <c r="H27" i="5"/>
  <c r="I27" i="5"/>
  <c r="G28" i="5"/>
  <c r="H28" i="5"/>
  <c r="I28" i="5"/>
  <c r="G29" i="5"/>
  <c r="H29" i="5"/>
  <c r="I29" i="5"/>
  <c r="G30" i="5"/>
  <c r="H30" i="5"/>
  <c r="I30" i="5"/>
  <c r="G31" i="5"/>
  <c r="H31" i="5"/>
  <c r="I31" i="5"/>
  <c r="G32" i="5"/>
  <c r="H32" i="5"/>
  <c r="I32" i="5"/>
  <c r="H6" i="5"/>
  <c r="I6" i="5"/>
  <c r="G6" i="5"/>
  <c r="G7" i="4"/>
  <c r="H7" i="4"/>
  <c r="I7" i="4"/>
  <c r="G8" i="4"/>
  <c r="H8" i="4"/>
  <c r="I8" i="4"/>
  <c r="G9" i="4"/>
  <c r="H9" i="4"/>
  <c r="I9" i="4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H6" i="4"/>
  <c r="I6" i="4"/>
  <c r="G6" i="4"/>
  <c r="R25" i="4" l="1"/>
  <c r="Q25" i="4"/>
  <c r="R32" i="4"/>
  <c r="S29" i="4"/>
  <c r="Q27" i="4"/>
  <c r="R24" i="4"/>
  <c r="S21" i="4"/>
  <c r="Q19" i="4"/>
  <c r="R16" i="4"/>
  <c r="S13" i="4"/>
  <c r="Q11" i="4"/>
  <c r="R8" i="4"/>
  <c r="S6" i="5"/>
  <c r="X6" i="5" s="1"/>
  <c r="AC6" i="5" s="1"/>
  <c r="AC39" i="5" s="1"/>
  <c r="Q28" i="5"/>
  <c r="R25" i="5"/>
  <c r="Q20" i="5"/>
  <c r="R17" i="5"/>
  <c r="S14" i="5"/>
  <c r="Q12" i="5"/>
  <c r="R9" i="5"/>
  <c r="Q29" i="6"/>
  <c r="R26" i="6"/>
  <c r="Q21" i="6"/>
  <c r="R18" i="6"/>
  <c r="S15" i="6"/>
  <c r="Q13" i="6"/>
  <c r="R10" i="6"/>
  <c r="S7" i="6"/>
  <c r="Q30" i="7"/>
  <c r="R27" i="7"/>
  <c r="Q22" i="7"/>
  <c r="R19" i="7"/>
  <c r="S16" i="7"/>
  <c r="Q14" i="7"/>
  <c r="R11" i="7"/>
  <c r="S8" i="7"/>
  <c r="Q6" i="8"/>
  <c r="Q31" i="8"/>
  <c r="R28" i="8"/>
  <c r="Q23" i="8"/>
  <c r="R20" i="8"/>
  <c r="S17" i="8"/>
  <c r="Q15" i="8"/>
  <c r="R12" i="8"/>
  <c r="S9" i="8"/>
  <c r="Q7" i="8"/>
  <c r="Q32" i="9"/>
  <c r="R29" i="9"/>
  <c r="Q24" i="9"/>
  <c r="R21" i="9"/>
  <c r="S18" i="9"/>
  <c r="Q16" i="9"/>
  <c r="R13" i="9"/>
  <c r="S10" i="9"/>
  <c r="Q8" i="9"/>
  <c r="R6" i="10"/>
  <c r="R30" i="10"/>
  <c r="S27" i="10"/>
  <c r="Q25" i="10"/>
  <c r="R22" i="10"/>
  <c r="S19" i="10"/>
  <c r="X19" i="10" s="1"/>
  <c r="AC19" i="10" s="1"/>
  <c r="AC52" i="10" s="1"/>
  <c r="Q17" i="10"/>
  <c r="R14" i="10"/>
  <c r="S11" i="10"/>
  <c r="Q9" i="10"/>
  <c r="R31" i="11"/>
  <c r="S28" i="11"/>
  <c r="Q26" i="11"/>
  <c r="R23" i="11"/>
  <c r="S20" i="11"/>
  <c r="Q18" i="11"/>
  <c r="R15" i="11"/>
  <c r="S12" i="11"/>
  <c r="Q10" i="11"/>
  <c r="R7" i="11"/>
  <c r="R32" i="12"/>
  <c r="S29" i="12"/>
  <c r="Q27" i="12"/>
  <c r="R24" i="12"/>
  <c r="S21" i="12"/>
  <c r="Q19" i="12"/>
  <c r="R16" i="12"/>
  <c r="S13" i="12"/>
  <c r="Q11" i="12"/>
  <c r="R8" i="12"/>
  <c r="S6" i="13"/>
  <c r="S30" i="13"/>
  <c r="Q28" i="13"/>
  <c r="R25" i="13"/>
  <c r="S22" i="13"/>
  <c r="Q20" i="13"/>
  <c r="R17" i="13"/>
  <c r="S14" i="13"/>
  <c r="Q12" i="13"/>
  <c r="R9" i="13"/>
  <c r="Q29" i="14"/>
  <c r="Q21" i="14"/>
  <c r="R18" i="14"/>
  <c r="S15" i="14"/>
  <c r="Q13" i="14"/>
  <c r="R10" i="14"/>
  <c r="S7" i="14"/>
  <c r="V22" i="15"/>
  <c r="AA22" i="15" s="1"/>
  <c r="AA55" i="15" s="1"/>
  <c r="V14" i="15"/>
  <c r="AA14" i="15" s="1"/>
  <c r="AA47" i="15" s="1"/>
  <c r="Q6" i="16"/>
  <c r="Q7" i="16"/>
  <c r="R6" i="18"/>
  <c r="R30" i="18"/>
  <c r="S27" i="18"/>
  <c r="Q25" i="18"/>
  <c r="R22" i="18"/>
  <c r="S19" i="18"/>
  <c r="Q17" i="18"/>
  <c r="R14" i="18"/>
  <c r="S11" i="18"/>
  <c r="Q9" i="18"/>
  <c r="Q19" i="20"/>
  <c r="Q11" i="20"/>
  <c r="R8" i="20"/>
  <c r="S6" i="21"/>
  <c r="Q12" i="21"/>
  <c r="S31" i="22"/>
  <c r="Q29" i="22"/>
  <c r="R26" i="22"/>
  <c r="S23" i="22"/>
  <c r="Q21" i="22"/>
  <c r="R18" i="22"/>
  <c r="S15" i="22"/>
  <c r="Q13" i="22"/>
  <c r="R10" i="22"/>
  <c r="S7" i="22"/>
  <c r="V22" i="24"/>
  <c r="AA22" i="24" s="1"/>
  <c r="AA55" i="24" s="1"/>
  <c r="Q6" i="25"/>
  <c r="Q31" i="25"/>
  <c r="Q23" i="25"/>
  <c r="Q15" i="25"/>
  <c r="R12" i="25"/>
  <c r="S9" i="25"/>
  <c r="Q7" i="25"/>
  <c r="R31" i="28"/>
  <c r="S28" i="28"/>
  <c r="Q26" i="28"/>
  <c r="V26" i="28" s="1"/>
  <c r="AA26" i="28" s="1"/>
  <c r="AA59" i="28" s="1"/>
  <c r="R23" i="28"/>
  <c r="S20" i="28"/>
  <c r="Q18" i="28"/>
  <c r="R15" i="28"/>
  <c r="S12" i="28"/>
  <c r="Q10" i="28"/>
  <c r="R7" i="28"/>
  <c r="R32" i="29"/>
  <c r="S29" i="29"/>
  <c r="Q27" i="29"/>
  <c r="R24" i="29"/>
  <c r="S21" i="29"/>
  <c r="Q19" i="29"/>
  <c r="R16" i="29"/>
  <c r="S13" i="29"/>
  <c r="Q11" i="29"/>
  <c r="R8" i="29"/>
  <c r="Q24" i="4"/>
  <c r="R21" i="4"/>
  <c r="W21" i="4" s="1"/>
  <c r="AB21" i="4" s="1"/>
  <c r="AB54" i="4" s="1"/>
  <c r="S18" i="4"/>
  <c r="Q16" i="4"/>
  <c r="R13" i="4"/>
  <c r="S10" i="4"/>
  <c r="Q8" i="4"/>
  <c r="R6" i="5"/>
  <c r="Q25" i="5"/>
  <c r="R22" i="5"/>
  <c r="S19" i="5"/>
  <c r="Q17" i="5"/>
  <c r="R14" i="5"/>
  <c r="S11" i="5"/>
  <c r="Q9" i="5"/>
  <c r="R31" i="6"/>
  <c r="Q26" i="6"/>
  <c r="V26" i="6" s="1"/>
  <c r="AA26" i="6" s="1"/>
  <c r="AA59" i="6" s="1"/>
  <c r="R23" i="6"/>
  <c r="S20" i="6"/>
  <c r="Q18" i="6"/>
  <c r="R15" i="6"/>
  <c r="S12" i="6"/>
  <c r="Q10" i="6"/>
  <c r="R7" i="6"/>
  <c r="Q27" i="7"/>
  <c r="R24" i="7"/>
  <c r="Q19" i="7"/>
  <c r="R16" i="7"/>
  <c r="S13" i="7"/>
  <c r="Q11" i="7"/>
  <c r="R8" i="7"/>
  <c r="S6" i="8"/>
  <c r="Q28" i="8"/>
  <c r="R25" i="8"/>
  <c r="Q20" i="8"/>
  <c r="R17" i="8"/>
  <c r="S14" i="8"/>
  <c r="Q12" i="8"/>
  <c r="R9" i="8"/>
  <c r="Q29" i="9"/>
  <c r="R26" i="9"/>
  <c r="S23" i="9"/>
  <c r="Q21" i="9"/>
  <c r="R18" i="9"/>
  <c r="S15" i="9"/>
  <c r="Q13" i="9"/>
  <c r="R10" i="9"/>
  <c r="S7" i="9"/>
  <c r="S32" i="10"/>
  <c r="Q30" i="10"/>
  <c r="R27" i="10"/>
  <c r="S24" i="10"/>
  <c r="Q22" i="10"/>
  <c r="R19" i="10"/>
  <c r="S16" i="10"/>
  <c r="Q14" i="10"/>
  <c r="R11" i="10"/>
  <c r="S8" i="10"/>
  <c r="Q6" i="11"/>
  <c r="Q31" i="11"/>
  <c r="R28" i="11"/>
  <c r="S25" i="11"/>
  <c r="Q23" i="11"/>
  <c r="R20" i="11"/>
  <c r="S17" i="11"/>
  <c r="Q15" i="11"/>
  <c r="R12" i="11"/>
  <c r="S9" i="11"/>
  <c r="Q7" i="11"/>
  <c r="Q32" i="12"/>
  <c r="R29" i="12"/>
  <c r="S26" i="12"/>
  <c r="Q24" i="12"/>
  <c r="R21" i="12"/>
  <c r="S18" i="12"/>
  <c r="X18" i="12" s="1"/>
  <c r="AC18" i="12" s="1"/>
  <c r="AC51" i="12" s="1"/>
  <c r="Q16" i="12"/>
  <c r="R13" i="12"/>
  <c r="S10" i="12"/>
  <c r="Q8" i="12"/>
  <c r="R6" i="13"/>
  <c r="R30" i="13"/>
  <c r="S27" i="13"/>
  <c r="Q25" i="13"/>
  <c r="R22" i="13"/>
  <c r="S19" i="13"/>
  <c r="Q17" i="13"/>
  <c r="R14" i="13"/>
  <c r="S11" i="13"/>
  <c r="Q9" i="13"/>
  <c r="Q26" i="14"/>
  <c r="R23" i="14"/>
  <c r="Q18" i="14"/>
  <c r="R15" i="14"/>
  <c r="S12" i="14"/>
  <c r="Q10" i="14"/>
  <c r="R7" i="14"/>
  <c r="X22" i="16"/>
  <c r="AC22" i="16" s="1"/>
  <c r="AC55" i="16" s="1"/>
  <c r="S32" i="18"/>
  <c r="Q30" i="18"/>
  <c r="V30" i="18" s="1"/>
  <c r="AA30" i="18" s="1"/>
  <c r="AA63" i="18" s="1"/>
  <c r="R27" i="18"/>
  <c r="S24" i="18"/>
  <c r="Q22" i="18"/>
  <c r="R19" i="18"/>
  <c r="S16" i="18"/>
  <c r="Q14" i="18"/>
  <c r="R11" i="18"/>
  <c r="S8" i="18"/>
  <c r="X25" i="19"/>
  <c r="AC25" i="19" s="1"/>
  <c r="AC58" i="19" s="1"/>
  <c r="W21" i="20"/>
  <c r="AB21" i="20" s="1"/>
  <c r="AB54" i="20" s="1"/>
  <c r="Q16" i="20"/>
  <c r="Q8" i="20"/>
  <c r="R6" i="21"/>
  <c r="Q9" i="21"/>
  <c r="R31" i="22"/>
  <c r="S28" i="22"/>
  <c r="Q26" i="22"/>
  <c r="R23" i="22"/>
  <c r="S20" i="22"/>
  <c r="Q18" i="22"/>
  <c r="R15" i="22"/>
  <c r="S12" i="22"/>
  <c r="Q10" i="22"/>
  <c r="R7" i="22"/>
  <c r="S6" i="25"/>
  <c r="Q28" i="25"/>
  <c r="Q20" i="25"/>
  <c r="Q12" i="25"/>
  <c r="R9" i="25"/>
  <c r="Q6" i="28"/>
  <c r="Q31" i="28"/>
  <c r="R28" i="28"/>
  <c r="S25" i="28"/>
  <c r="Q23" i="28"/>
  <c r="R20" i="28"/>
  <c r="S17" i="28"/>
  <c r="Q15" i="28"/>
  <c r="R12" i="28"/>
  <c r="S9" i="28"/>
  <c r="Q7" i="28"/>
  <c r="Q32" i="29"/>
  <c r="R29" i="29"/>
  <c r="S26" i="29"/>
  <c r="Q24" i="29"/>
  <c r="R21" i="29"/>
  <c r="S18" i="29"/>
  <c r="Q16" i="29"/>
  <c r="R13" i="29"/>
  <c r="S10" i="29"/>
  <c r="Q8" i="29"/>
  <c r="Q32" i="4"/>
  <c r="S31" i="4"/>
  <c r="S23" i="4"/>
  <c r="R18" i="4"/>
  <c r="Q13" i="4"/>
  <c r="R10" i="4"/>
  <c r="Q30" i="5"/>
  <c r="R27" i="5"/>
  <c r="Q22" i="5"/>
  <c r="R19" i="5"/>
  <c r="S16" i="5"/>
  <c r="Q14" i="5"/>
  <c r="R11" i="5"/>
  <c r="S8" i="5"/>
  <c r="Q6" i="6"/>
  <c r="Q31" i="6"/>
  <c r="R28" i="6"/>
  <c r="Q23" i="6"/>
  <c r="R20" i="6"/>
  <c r="S17" i="6"/>
  <c r="Q15" i="6"/>
  <c r="R12" i="6"/>
  <c r="S9" i="6"/>
  <c r="Q7" i="6"/>
  <c r="Q32" i="7"/>
  <c r="V32" i="7" s="1"/>
  <c r="AA32" i="7" s="1"/>
  <c r="AA65" i="7" s="1"/>
  <c r="R29" i="7"/>
  <c r="Q24" i="7"/>
  <c r="R21" i="7"/>
  <c r="S18" i="7"/>
  <c r="Q16" i="7"/>
  <c r="R13" i="7"/>
  <c r="S10" i="7"/>
  <c r="Q8" i="7"/>
  <c r="R6" i="8"/>
  <c r="W6" i="8" s="1"/>
  <c r="AB6" i="8" s="1"/>
  <c r="AB39" i="8" s="1"/>
  <c r="R30" i="8"/>
  <c r="Q25" i="8"/>
  <c r="R22" i="8"/>
  <c r="S19" i="8"/>
  <c r="Q17" i="8"/>
  <c r="R14" i="8"/>
  <c r="S11" i="8"/>
  <c r="Q9" i="8"/>
  <c r="R31" i="9"/>
  <c r="Q26" i="9"/>
  <c r="R23" i="9"/>
  <c r="S20" i="9"/>
  <c r="Q18" i="9"/>
  <c r="R15" i="9"/>
  <c r="S12" i="9"/>
  <c r="Q10" i="9"/>
  <c r="R7" i="9"/>
  <c r="R32" i="10"/>
  <c r="S29" i="10"/>
  <c r="Q27" i="10"/>
  <c r="R24" i="10"/>
  <c r="S21" i="10"/>
  <c r="Q19" i="10"/>
  <c r="R16" i="10"/>
  <c r="S13" i="10"/>
  <c r="Q11" i="10"/>
  <c r="R8" i="10"/>
  <c r="S6" i="11"/>
  <c r="S30" i="11"/>
  <c r="Q28" i="11"/>
  <c r="R25" i="11"/>
  <c r="W25" i="11" s="1"/>
  <c r="AB25" i="11" s="1"/>
  <c r="AB58" i="11" s="1"/>
  <c r="S22" i="11"/>
  <c r="Q20" i="11"/>
  <c r="R17" i="11"/>
  <c r="S14" i="11"/>
  <c r="Q12" i="11"/>
  <c r="R9" i="11"/>
  <c r="S31" i="12"/>
  <c r="Q29" i="12"/>
  <c r="R26" i="12"/>
  <c r="S23" i="12"/>
  <c r="Q21" i="12"/>
  <c r="R18" i="12"/>
  <c r="S15" i="12"/>
  <c r="Q13" i="12"/>
  <c r="R10" i="12"/>
  <c r="S7" i="12"/>
  <c r="S32" i="13"/>
  <c r="Q30" i="13"/>
  <c r="R27" i="13"/>
  <c r="S24" i="13"/>
  <c r="Q22" i="13"/>
  <c r="R19" i="13"/>
  <c r="S16" i="13"/>
  <c r="Q14" i="13"/>
  <c r="R11" i="13"/>
  <c r="S8" i="13"/>
  <c r="Q6" i="14"/>
  <c r="Q31" i="14"/>
  <c r="Q23" i="14"/>
  <c r="R20" i="14"/>
  <c r="S17" i="14"/>
  <c r="Q15" i="14"/>
  <c r="R12" i="14"/>
  <c r="S9" i="14"/>
  <c r="Q7" i="14"/>
  <c r="Q9" i="16"/>
  <c r="R32" i="18"/>
  <c r="S29" i="18"/>
  <c r="Q27" i="18"/>
  <c r="V27" i="18" s="1"/>
  <c r="AA27" i="18" s="1"/>
  <c r="AA60" i="18" s="1"/>
  <c r="R24" i="18"/>
  <c r="S21" i="18"/>
  <c r="Q19" i="18"/>
  <c r="R16" i="18"/>
  <c r="S13" i="18"/>
  <c r="Q11" i="18"/>
  <c r="R8" i="18"/>
  <c r="Q21" i="20"/>
  <c r="Q13" i="20"/>
  <c r="R10" i="20"/>
  <c r="S7" i="20"/>
  <c r="V30" i="21"/>
  <c r="AA30" i="21" s="1"/>
  <c r="AA63" i="21" s="1"/>
  <c r="Q6" i="22"/>
  <c r="Q31" i="22"/>
  <c r="R28" i="22"/>
  <c r="S25" i="22"/>
  <c r="X25" i="22" s="1"/>
  <c r="AC25" i="22" s="1"/>
  <c r="AC58" i="22" s="1"/>
  <c r="Q23" i="22"/>
  <c r="R20" i="22"/>
  <c r="S17" i="22"/>
  <c r="X17" i="22" s="1"/>
  <c r="AC17" i="22" s="1"/>
  <c r="AC50" i="22" s="1"/>
  <c r="Q15" i="22"/>
  <c r="R12" i="22"/>
  <c r="S9" i="22"/>
  <c r="Q7" i="22"/>
  <c r="R6" i="25"/>
  <c r="Q25" i="25"/>
  <c r="Q17" i="25"/>
  <c r="R14" i="25"/>
  <c r="S11" i="25"/>
  <c r="Q9" i="25"/>
  <c r="S6" i="28"/>
  <c r="S30" i="28"/>
  <c r="Q28" i="28"/>
  <c r="R25" i="28"/>
  <c r="S22" i="28"/>
  <c r="Q20" i="28"/>
  <c r="R17" i="28"/>
  <c r="S14" i="28"/>
  <c r="Q12" i="28"/>
  <c r="R9" i="28"/>
  <c r="S31" i="29"/>
  <c r="Q29" i="29"/>
  <c r="R26" i="29"/>
  <c r="S23" i="29"/>
  <c r="Q21" i="29"/>
  <c r="R18" i="29"/>
  <c r="S15" i="29"/>
  <c r="Q13" i="29"/>
  <c r="R10" i="29"/>
  <c r="S7" i="29"/>
  <c r="R29" i="4"/>
  <c r="R26" i="4"/>
  <c r="Q21" i="4"/>
  <c r="S15" i="4"/>
  <c r="S7" i="4"/>
  <c r="R31" i="4"/>
  <c r="S28" i="4"/>
  <c r="X28" i="4" s="1"/>
  <c r="AC28" i="4" s="1"/>
  <c r="AC61" i="4" s="1"/>
  <c r="Q26" i="4"/>
  <c r="R23" i="4"/>
  <c r="S20" i="4"/>
  <c r="Q18" i="4"/>
  <c r="R15" i="4"/>
  <c r="S12" i="4"/>
  <c r="Q10" i="4"/>
  <c r="R7" i="4"/>
  <c r="Q27" i="5"/>
  <c r="R24" i="5"/>
  <c r="Q19" i="5"/>
  <c r="R16" i="5"/>
  <c r="S13" i="5"/>
  <c r="Q11" i="5"/>
  <c r="R8" i="5"/>
  <c r="S6" i="6"/>
  <c r="Q28" i="6"/>
  <c r="V28" i="6" s="1"/>
  <c r="AA28" i="6" s="1"/>
  <c r="AA61" i="6" s="1"/>
  <c r="R25" i="6"/>
  <c r="S22" i="6"/>
  <c r="Q20" i="6"/>
  <c r="R17" i="6"/>
  <c r="S14" i="6"/>
  <c r="Q12" i="6"/>
  <c r="R9" i="6"/>
  <c r="Q29" i="7"/>
  <c r="R26" i="7"/>
  <c r="Q21" i="7"/>
  <c r="R18" i="7"/>
  <c r="S15" i="7"/>
  <c r="Q13" i="7"/>
  <c r="R10" i="7"/>
  <c r="S7" i="7"/>
  <c r="Q30" i="8"/>
  <c r="R27" i="8"/>
  <c r="Q22" i="8"/>
  <c r="R19" i="8"/>
  <c r="S16" i="8"/>
  <c r="Q14" i="8"/>
  <c r="R11" i="8"/>
  <c r="S8" i="8"/>
  <c r="Q6" i="9"/>
  <c r="Q31" i="9"/>
  <c r="R28" i="9"/>
  <c r="S25" i="9"/>
  <c r="Q23" i="9"/>
  <c r="R20" i="9"/>
  <c r="S17" i="9"/>
  <c r="X17" i="9" s="1"/>
  <c r="AC17" i="9" s="1"/>
  <c r="AC50" i="9" s="1"/>
  <c r="Q15" i="9"/>
  <c r="R12" i="9"/>
  <c r="S9" i="9"/>
  <c r="Q7" i="9"/>
  <c r="Q32" i="10"/>
  <c r="R29" i="10"/>
  <c r="S26" i="10"/>
  <c r="Q24" i="10"/>
  <c r="R21" i="10"/>
  <c r="S18" i="10"/>
  <c r="Q16" i="10"/>
  <c r="R13" i="10"/>
  <c r="S10" i="10"/>
  <c r="Q8" i="10"/>
  <c r="R6" i="11"/>
  <c r="R30" i="11"/>
  <c r="S27" i="11"/>
  <c r="Q25" i="11"/>
  <c r="R22" i="11"/>
  <c r="S19" i="11"/>
  <c r="Q17" i="11"/>
  <c r="R14" i="11"/>
  <c r="S11" i="11"/>
  <c r="Q9" i="11"/>
  <c r="R31" i="12"/>
  <c r="S28" i="12"/>
  <c r="Q26" i="12"/>
  <c r="R23" i="12"/>
  <c r="S20" i="12"/>
  <c r="Q18" i="12"/>
  <c r="R15" i="12"/>
  <c r="S12" i="12"/>
  <c r="Q10" i="12"/>
  <c r="R7" i="12"/>
  <c r="R32" i="13"/>
  <c r="S29" i="13"/>
  <c r="Q27" i="13"/>
  <c r="R24" i="13"/>
  <c r="S21" i="13"/>
  <c r="Q19" i="13"/>
  <c r="R16" i="13"/>
  <c r="S13" i="13"/>
  <c r="Q11" i="13"/>
  <c r="R8" i="13"/>
  <c r="S6" i="14"/>
  <c r="Q28" i="14"/>
  <c r="Q20" i="14"/>
  <c r="R17" i="14"/>
  <c r="S14" i="14"/>
  <c r="Q12" i="14"/>
  <c r="R9" i="14"/>
  <c r="Q32" i="18"/>
  <c r="V32" i="18" s="1"/>
  <c r="AA32" i="18" s="1"/>
  <c r="AA65" i="18" s="1"/>
  <c r="R29" i="18"/>
  <c r="S26" i="18"/>
  <c r="Q24" i="18"/>
  <c r="R21" i="18"/>
  <c r="S18" i="18"/>
  <c r="Q16" i="18"/>
  <c r="R13" i="18"/>
  <c r="S10" i="18"/>
  <c r="Q8" i="18"/>
  <c r="Q18" i="20"/>
  <c r="Q10" i="20"/>
  <c r="R7" i="20"/>
  <c r="Q11" i="21"/>
  <c r="R8" i="21"/>
  <c r="S6" i="22"/>
  <c r="S30" i="22"/>
  <c r="Q28" i="22"/>
  <c r="R25" i="22"/>
  <c r="S22" i="22"/>
  <c r="Q20" i="22"/>
  <c r="R17" i="22"/>
  <c r="S14" i="22"/>
  <c r="Q12" i="22"/>
  <c r="R9" i="22"/>
  <c r="Q30" i="25"/>
  <c r="Q22" i="25"/>
  <c r="Q14" i="25"/>
  <c r="V14" i="25" s="1"/>
  <c r="AA14" i="25" s="1"/>
  <c r="AA47" i="25" s="1"/>
  <c r="R11" i="25"/>
  <c r="S8" i="25"/>
  <c r="R6" i="28"/>
  <c r="R30" i="28"/>
  <c r="S27" i="28"/>
  <c r="Q25" i="28"/>
  <c r="R22" i="28"/>
  <c r="S19" i="28"/>
  <c r="Q17" i="28"/>
  <c r="R14" i="28"/>
  <c r="S11" i="28"/>
  <c r="Q9" i="28"/>
  <c r="R31" i="29"/>
  <c r="S28" i="29"/>
  <c r="Q26" i="29"/>
  <c r="R23" i="29"/>
  <c r="S20" i="29"/>
  <c r="Q18" i="29"/>
  <c r="R15" i="29"/>
  <c r="S12" i="29"/>
  <c r="Q10" i="29"/>
  <c r="R7" i="29"/>
  <c r="S26" i="4"/>
  <c r="Q29" i="4"/>
  <c r="V29" i="4" s="1"/>
  <c r="AA29" i="4" s="1"/>
  <c r="AA62" i="4" s="1"/>
  <c r="Q6" i="4"/>
  <c r="Q31" i="4"/>
  <c r="R28" i="4"/>
  <c r="S25" i="4"/>
  <c r="Q23" i="4"/>
  <c r="R20" i="4"/>
  <c r="S17" i="4"/>
  <c r="Q15" i="4"/>
  <c r="R12" i="4"/>
  <c r="S9" i="4"/>
  <c r="Q7" i="4"/>
  <c r="Q32" i="5"/>
  <c r="R29" i="5"/>
  <c r="Q24" i="5"/>
  <c r="R21" i="5"/>
  <c r="S18" i="5"/>
  <c r="Q16" i="5"/>
  <c r="R13" i="5"/>
  <c r="S10" i="5"/>
  <c r="Q8" i="5"/>
  <c r="R6" i="6"/>
  <c r="R30" i="6"/>
  <c r="Q25" i="6"/>
  <c r="R22" i="6"/>
  <c r="S19" i="6"/>
  <c r="Q17" i="6"/>
  <c r="R14" i="6"/>
  <c r="S11" i="6"/>
  <c r="Q9" i="6"/>
  <c r="R31" i="7"/>
  <c r="Q26" i="7"/>
  <c r="R23" i="7"/>
  <c r="S20" i="7"/>
  <c r="Q18" i="7"/>
  <c r="R15" i="7"/>
  <c r="S12" i="7"/>
  <c r="Q10" i="7"/>
  <c r="R7" i="7"/>
  <c r="R32" i="8"/>
  <c r="Q27" i="8"/>
  <c r="R24" i="8"/>
  <c r="Q19" i="8"/>
  <c r="R16" i="8"/>
  <c r="S13" i="8"/>
  <c r="Q11" i="8"/>
  <c r="R8" i="8"/>
  <c r="S6" i="9"/>
  <c r="Q28" i="9"/>
  <c r="R25" i="9"/>
  <c r="S22" i="9"/>
  <c r="Q20" i="9"/>
  <c r="R17" i="9"/>
  <c r="S14" i="9"/>
  <c r="Q12" i="9"/>
  <c r="R9" i="9"/>
  <c r="S31" i="10"/>
  <c r="Q29" i="10"/>
  <c r="R26" i="10"/>
  <c r="S23" i="10"/>
  <c r="Q21" i="10"/>
  <c r="R18" i="10"/>
  <c r="S15" i="10"/>
  <c r="Q13" i="10"/>
  <c r="R10" i="10"/>
  <c r="S7" i="10"/>
  <c r="S32" i="11"/>
  <c r="Q30" i="11"/>
  <c r="R27" i="11"/>
  <c r="S24" i="11"/>
  <c r="Q22" i="11"/>
  <c r="R19" i="11"/>
  <c r="S16" i="11"/>
  <c r="Q14" i="11"/>
  <c r="R11" i="11"/>
  <c r="S8" i="11"/>
  <c r="Q6" i="12"/>
  <c r="Q31" i="12"/>
  <c r="R28" i="12"/>
  <c r="S25" i="12"/>
  <c r="Q23" i="12"/>
  <c r="R20" i="12"/>
  <c r="S17" i="12"/>
  <c r="Q15" i="12"/>
  <c r="R12" i="12"/>
  <c r="S9" i="12"/>
  <c r="Q7" i="12"/>
  <c r="Q32" i="13"/>
  <c r="R29" i="13"/>
  <c r="S26" i="13"/>
  <c r="Q24" i="13"/>
  <c r="R21" i="13"/>
  <c r="S18" i="13"/>
  <c r="Q16" i="13"/>
  <c r="R13" i="13"/>
  <c r="S10" i="13"/>
  <c r="Q8" i="13"/>
  <c r="R6" i="14"/>
  <c r="Q25" i="14"/>
  <c r="R22" i="14"/>
  <c r="Q17" i="14"/>
  <c r="R14" i="14"/>
  <c r="S11" i="14"/>
  <c r="Q9" i="14"/>
  <c r="S31" i="18"/>
  <c r="Q29" i="18"/>
  <c r="R26" i="18"/>
  <c r="S23" i="18"/>
  <c r="Q21" i="18"/>
  <c r="R18" i="18"/>
  <c r="S15" i="18"/>
  <c r="Q13" i="18"/>
  <c r="R10" i="18"/>
  <c r="S7" i="18"/>
  <c r="Q6" i="20"/>
  <c r="Q23" i="20"/>
  <c r="Q15" i="20"/>
  <c r="S9" i="20"/>
  <c r="Q7" i="20"/>
  <c r="Q8" i="21"/>
  <c r="R6" i="22"/>
  <c r="R30" i="22"/>
  <c r="S27" i="22"/>
  <c r="Q25" i="22"/>
  <c r="R22" i="22"/>
  <c r="S19" i="22"/>
  <c r="Q17" i="22"/>
  <c r="R14" i="22"/>
  <c r="S11" i="22"/>
  <c r="Q9" i="22"/>
  <c r="V26" i="24"/>
  <c r="AA26" i="24" s="1"/>
  <c r="AA59" i="24" s="1"/>
  <c r="Q27" i="25"/>
  <c r="Q19" i="25"/>
  <c r="R16" i="25"/>
  <c r="Q11" i="25"/>
  <c r="R8" i="25"/>
  <c r="S32" i="28"/>
  <c r="Q30" i="28"/>
  <c r="R27" i="28"/>
  <c r="S24" i="28"/>
  <c r="Q22" i="28"/>
  <c r="R19" i="28"/>
  <c r="S16" i="28"/>
  <c r="Q14" i="28"/>
  <c r="R11" i="28"/>
  <c r="S8" i="28"/>
  <c r="Q6" i="29"/>
  <c r="Q31" i="29"/>
  <c r="R28" i="29"/>
  <c r="S25" i="29"/>
  <c r="Q23" i="29"/>
  <c r="R20" i="29"/>
  <c r="S17" i="29"/>
  <c r="Q15" i="29"/>
  <c r="R12" i="29"/>
  <c r="S9" i="29"/>
  <c r="Q7" i="29"/>
  <c r="S6" i="4"/>
  <c r="S22" i="4"/>
  <c r="Q20" i="4"/>
  <c r="V20" i="4" s="1"/>
  <c r="AA20" i="4" s="1"/>
  <c r="AA53" i="4" s="1"/>
  <c r="R17" i="4"/>
  <c r="S14" i="4"/>
  <c r="Q12" i="4"/>
  <c r="R9" i="4"/>
  <c r="Q29" i="5"/>
  <c r="R26" i="5"/>
  <c r="Q21" i="5"/>
  <c r="R18" i="5"/>
  <c r="S15" i="5"/>
  <c r="Q13" i="5"/>
  <c r="R10" i="5"/>
  <c r="S7" i="5"/>
  <c r="Q30" i="6"/>
  <c r="V30" i="6" s="1"/>
  <c r="AA30" i="6" s="1"/>
  <c r="AA63" i="6" s="1"/>
  <c r="R27" i="6"/>
  <c r="Q22" i="6"/>
  <c r="R19" i="6"/>
  <c r="S16" i="6"/>
  <c r="Q14" i="6"/>
  <c r="R11" i="6"/>
  <c r="S8" i="6"/>
  <c r="Q6" i="7"/>
  <c r="Q31" i="7"/>
  <c r="R28" i="7"/>
  <c r="Q23" i="7"/>
  <c r="R20" i="7"/>
  <c r="S17" i="7"/>
  <c r="Q15" i="7"/>
  <c r="R12" i="7"/>
  <c r="S9" i="7"/>
  <c r="Q7" i="7"/>
  <c r="Q32" i="8"/>
  <c r="V32" i="8" s="1"/>
  <c r="AA32" i="8" s="1"/>
  <c r="AA65" i="8" s="1"/>
  <c r="R29" i="8"/>
  <c r="Q24" i="8"/>
  <c r="R21" i="8"/>
  <c r="S18" i="8"/>
  <c r="Q16" i="8"/>
  <c r="R13" i="8"/>
  <c r="S10" i="8"/>
  <c r="Q8" i="8"/>
  <c r="R6" i="9"/>
  <c r="R30" i="9"/>
  <c r="Q25" i="9"/>
  <c r="R22" i="9"/>
  <c r="S19" i="9"/>
  <c r="Q17" i="9"/>
  <c r="R14" i="9"/>
  <c r="S11" i="9"/>
  <c r="Q9" i="9"/>
  <c r="R31" i="10"/>
  <c r="S28" i="10"/>
  <c r="Q26" i="10"/>
  <c r="R23" i="10"/>
  <c r="S20" i="10"/>
  <c r="Q18" i="10"/>
  <c r="R15" i="10"/>
  <c r="S12" i="10"/>
  <c r="Q10" i="10"/>
  <c r="R7" i="10"/>
  <c r="R32" i="11"/>
  <c r="S29" i="11"/>
  <c r="Q27" i="11"/>
  <c r="R24" i="11"/>
  <c r="S21" i="11"/>
  <c r="Q19" i="11"/>
  <c r="R16" i="11"/>
  <c r="S13" i="11"/>
  <c r="Q11" i="11"/>
  <c r="R8" i="11"/>
  <c r="S6" i="12"/>
  <c r="S30" i="12"/>
  <c r="Q28" i="12"/>
  <c r="R25" i="12"/>
  <c r="S22" i="12"/>
  <c r="Q20" i="12"/>
  <c r="R17" i="12"/>
  <c r="S14" i="12"/>
  <c r="Q12" i="12"/>
  <c r="R9" i="12"/>
  <c r="S31" i="13"/>
  <c r="Q29" i="13"/>
  <c r="R26" i="13"/>
  <c r="S23" i="13"/>
  <c r="Q21" i="13"/>
  <c r="R18" i="13"/>
  <c r="S15" i="13"/>
  <c r="Q13" i="13"/>
  <c r="R10" i="13"/>
  <c r="S7" i="13"/>
  <c r="Q30" i="14"/>
  <c r="Q22" i="14"/>
  <c r="R19" i="14"/>
  <c r="S16" i="14"/>
  <c r="Q14" i="14"/>
  <c r="R11" i="14"/>
  <c r="S8" i="14"/>
  <c r="Q6" i="15"/>
  <c r="V6" i="15" s="1"/>
  <c r="AA6" i="15" s="1"/>
  <c r="AA39" i="15" s="1"/>
  <c r="Q8" i="16"/>
  <c r="R31" i="18"/>
  <c r="S28" i="18"/>
  <c r="Q26" i="18"/>
  <c r="R23" i="18"/>
  <c r="S20" i="18"/>
  <c r="Q18" i="18"/>
  <c r="R15" i="18"/>
  <c r="S12" i="18"/>
  <c r="Q10" i="18"/>
  <c r="R7" i="18"/>
  <c r="S6" i="20"/>
  <c r="Q20" i="20"/>
  <c r="Q12" i="20"/>
  <c r="V12" i="20" s="1"/>
  <c r="AA12" i="20" s="1"/>
  <c r="AA45" i="20" s="1"/>
  <c r="R9" i="20"/>
  <c r="V29" i="21"/>
  <c r="AA29" i="21" s="1"/>
  <c r="AA62" i="21" s="1"/>
  <c r="Q13" i="21"/>
  <c r="S7" i="21"/>
  <c r="S32" i="22"/>
  <c r="Q30" i="22"/>
  <c r="V30" i="22" s="1"/>
  <c r="AA30" i="22" s="1"/>
  <c r="AA63" i="22" s="1"/>
  <c r="R27" i="22"/>
  <c r="S24" i="22"/>
  <c r="Q22" i="22"/>
  <c r="V22" i="22" s="1"/>
  <c r="AA22" i="22" s="1"/>
  <c r="AA55" i="22" s="1"/>
  <c r="R19" i="22"/>
  <c r="S16" i="22"/>
  <c r="Q14" i="22"/>
  <c r="R11" i="22"/>
  <c r="S8" i="22"/>
  <c r="Q32" i="25"/>
  <c r="Q24" i="25"/>
  <c r="Q16" i="25"/>
  <c r="R13" i="25"/>
  <c r="S10" i="25"/>
  <c r="Q8" i="25"/>
  <c r="R32" i="28"/>
  <c r="S29" i="28"/>
  <c r="Q27" i="28"/>
  <c r="R24" i="28"/>
  <c r="S21" i="28"/>
  <c r="Q19" i="28"/>
  <c r="R16" i="28"/>
  <c r="S13" i="28"/>
  <c r="Q11" i="28"/>
  <c r="R8" i="28"/>
  <c r="S6" i="29"/>
  <c r="S30" i="29"/>
  <c r="Q28" i="29"/>
  <c r="R25" i="29"/>
  <c r="S22" i="29"/>
  <c r="Q20" i="29"/>
  <c r="R17" i="29"/>
  <c r="S14" i="29"/>
  <c r="Q12" i="29"/>
  <c r="R9" i="29"/>
  <c r="S30" i="4"/>
  <c r="R6" i="4"/>
  <c r="S27" i="4"/>
  <c r="S19" i="4"/>
  <c r="R14" i="4"/>
  <c r="Q9" i="4"/>
  <c r="Q26" i="5"/>
  <c r="R23" i="5"/>
  <c r="Q18" i="5"/>
  <c r="R15" i="5"/>
  <c r="S12" i="5"/>
  <c r="Q10" i="5"/>
  <c r="R7" i="5"/>
  <c r="R32" i="6"/>
  <c r="Q27" i="6"/>
  <c r="R24" i="6"/>
  <c r="S21" i="6"/>
  <c r="Q19" i="6"/>
  <c r="R16" i="6"/>
  <c r="S13" i="6"/>
  <c r="Q11" i="6"/>
  <c r="R8" i="6"/>
  <c r="S6" i="7"/>
  <c r="X6" i="7" s="1"/>
  <c r="AC6" i="7" s="1"/>
  <c r="AC39" i="7" s="1"/>
  <c r="Q28" i="7"/>
  <c r="R25" i="7"/>
  <c r="Q20" i="7"/>
  <c r="R17" i="7"/>
  <c r="S14" i="7"/>
  <c r="Q12" i="7"/>
  <c r="R9" i="7"/>
  <c r="Q29" i="8"/>
  <c r="R26" i="8"/>
  <c r="Q21" i="8"/>
  <c r="V21" i="8" s="1"/>
  <c r="AA21" i="8" s="1"/>
  <c r="AA54" i="8" s="1"/>
  <c r="R18" i="8"/>
  <c r="S15" i="8"/>
  <c r="Q13" i="8"/>
  <c r="R10" i="8"/>
  <c r="S7" i="8"/>
  <c r="Q30" i="9"/>
  <c r="R27" i="9"/>
  <c r="S24" i="9"/>
  <c r="Q22" i="9"/>
  <c r="R19" i="9"/>
  <c r="S16" i="9"/>
  <c r="Q14" i="9"/>
  <c r="R11" i="9"/>
  <c r="S8" i="9"/>
  <c r="Q6" i="10"/>
  <c r="V6" i="10" s="1"/>
  <c r="AA6" i="10" s="1"/>
  <c r="AA39" i="10" s="1"/>
  <c r="Q31" i="10"/>
  <c r="R28" i="10"/>
  <c r="S25" i="10"/>
  <c r="Q23" i="10"/>
  <c r="R20" i="10"/>
  <c r="S17" i="10"/>
  <c r="Q15" i="10"/>
  <c r="R12" i="10"/>
  <c r="S9" i="10"/>
  <c r="Q7" i="10"/>
  <c r="Q32" i="11"/>
  <c r="R29" i="11"/>
  <c r="S26" i="11"/>
  <c r="Q24" i="11"/>
  <c r="R21" i="11"/>
  <c r="S18" i="11"/>
  <c r="Q16" i="11"/>
  <c r="R13" i="11"/>
  <c r="S10" i="11"/>
  <c r="Q8" i="11"/>
  <c r="R6" i="12"/>
  <c r="R30" i="12"/>
  <c r="S27" i="12"/>
  <c r="Q25" i="12"/>
  <c r="R22" i="12"/>
  <c r="S19" i="12"/>
  <c r="Q17" i="12"/>
  <c r="R14" i="12"/>
  <c r="S11" i="12"/>
  <c r="Q9" i="12"/>
  <c r="R31" i="13"/>
  <c r="S28" i="13"/>
  <c r="Q26" i="13"/>
  <c r="R23" i="13"/>
  <c r="S20" i="13"/>
  <c r="Q18" i="13"/>
  <c r="R15" i="13"/>
  <c r="S12" i="13"/>
  <c r="Q10" i="13"/>
  <c r="R7" i="13"/>
  <c r="Q27" i="14"/>
  <c r="R24" i="14"/>
  <c r="Q19" i="14"/>
  <c r="R16" i="14"/>
  <c r="S13" i="14"/>
  <c r="Q11" i="14"/>
  <c r="R8" i="14"/>
  <c r="V21" i="16"/>
  <c r="AA21" i="16" s="1"/>
  <c r="AA54" i="16" s="1"/>
  <c r="X16" i="17"/>
  <c r="AC16" i="17" s="1"/>
  <c r="AC49" i="17" s="1"/>
  <c r="Q6" i="18"/>
  <c r="Q31" i="18"/>
  <c r="R28" i="18"/>
  <c r="S25" i="18"/>
  <c r="Q23" i="18"/>
  <c r="R20" i="18"/>
  <c r="S17" i="18"/>
  <c r="Q15" i="18"/>
  <c r="R12" i="18"/>
  <c r="S9" i="18"/>
  <c r="Q7" i="18"/>
  <c r="R6" i="20"/>
  <c r="Q17" i="20"/>
  <c r="Q9" i="20"/>
  <c r="X28" i="21"/>
  <c r="AC28" i="21" s="1"/>
  <c r="AC61" i="21" s="1"/>
  <c r="Q10" i="21"/>
  <c r="R7" i="21"/>
  <c r="R32" i="22"/>
  <c r="S29" i="22"/>
  <c r="Q27" i="22"/>
  <c r="R24" i="22"/>
  <c r="S21" i="22"/>
  <c r="Q19" i="22"/>
  <c r="R16" i="22"/>
  <c r="S13" i="22"/>
  <c r="Q11" i="22"/>
  <c r="R8" i="22"/>
  <c r="Q29" i="25"/>
  <c r="Q21" i="25"/>
  <c r="Q13" i="25"/>
  <c r="R10" i="25"/>
  <c r="S7" i="25"/>
  <c r="Q32" i="28"/>
  <c r="R29" i="28"/>
  <c r="S26" i="28"/>
  <c r="Q24" i="28"/>
  <c r="R21" i="28"/>
  <c r="S18" i="28"/>
  <c r="Q16" i="28"/>
  <c r="R13" i="28"/>
  <c r="S10" i="28"/>
  <c r="Q8" i="28"/>
  <c r="R6" i="29"/>
  <c r="R30" i="29"/>
  <c r="S27" i="29"/>
  <c r="Q25" i="29"/>
  <c r="R22" i="29"/>
  <c r="S19" i="29"/>
  <c r="Q17" i="29"/>
  <c r="R14" i="29"/>
  <c r="S11" i="29"/>
  <c r="Q9" i="29"/>
  <c r="Q28" i="4"/>
  <c r="R30" i="4"/>
  <c r="R22" i="4"/>
  <c r="Q17" i="4"/>
  <c r="S11" i="4"/>
  <c r="S32" i="4"/>
  <c r="Q30" i="4"/>
  <c r="R27" i="4"/>
  <c r="S24" i="4"/>
  <c r="Q22" i="4"/>
  <c r="R19" i="4"/>
  <c r="W19" i="4" s="1"/>
  <c r="AB19" i="4" s="1"/>
  <c r="AB52" i="4" s="1"/>
  <c r="S16" i="4"/>
  <c r="Q14" i="4"/>
  <c r="R11" i="4"/>
  <c r="W11" i="4" s="1"/>
  <c r="AB11" i="4" s="1"/>
  <c r="AB44" i="4" s="1"/>
  <c r="S8" i="4"/>
  <c r="Q6" i="5"/>
  <c r="Q31" i="5"/>
  <c r="R28" i="5"/>
  <c r="Q23" i="5"/>
  <c r="R20" i="5"/>
  <c r="S17" i="5"/>
  <c r="Q15" i="5"/>
  <c r="R12" i="5"/>
  <c r="S9" i="5"/>
  <c r="Q7" i="5"/>
  <c r="Q32" i="6"/>
  <c r="V32" i="6" s="1"/>
  <c r="AA32" i="6" s="1"/>
  <c r="AA65" i="6" s="1"/>
  <c r="R29" i="6"/>
  <c r="Q24" i="6"/>
  <c r="R21" i="6"/>
  <c r="S18" i="6"/>
  <c r="Q16" i="6"/>
  <c r="R13" i="6"/>
  <c r="S10" i="6"/>
  <c r="Q8" i="6"/>
  <c r="R6" i="7"/>
  <c r="R30" i="7"/>
  <c r="Q25" i="7"/>
  <c r="R22" i="7"/>
  <c r="S19" i="7"/>
  <c r="Q17" i="7"/>
  <c r="R14" i="7"/>
  <c r="S11" i="7"/>
  <c r="Q9" i="7"/>
  <c r="R31" i="8"/>
  <c r="Q26" i="8"/>
  <c r="R23" i="8"/>
  <c r="S20" i="8"/>
  <c r="Q18" i="8"/>
  <c r="R15" i="8"/>
  <c r="S12" i="8"/>
  <c r="Q10" i="8"/>
  <c r="R7" i="8"/>
  <c r="R32" i="9"/>
  <c r="Q27" i="9"/>
  <c r="R24" i="9"/>
  <c r="S21" i="9"/>
  <c r="Q19" i="9"/>
  <c r="R16" i="9"/>
  <c r="S13" i="9"/>
  <c r="Q11" i="9"/>
  <c r="R8" i="9"/>
  <c r="S6" i="10"/>
  <c r="S30" i="10"/>
  <c r="Q28" i="10"/>
  <c r="R25" i="10"/>
  <c r="S22" i="10"/>
  <c r="Q20" i="10"/>
  <c r="R17" i="10"/>
  <c r="S14" i="10"/>
  <c r="Q12" i="10"/>
  <c r="R9" i="10"/>
  <c r="S31" i="11"/>
  <c r="Q29" i="11"/>
  <c r="R26" i="11"/>
  <c r="S23" i="11"/>
  <c r="Q21" i="11"/>
  <c r="R18" i="11"/>
  <c r="S15" i="11"/>
  <c r="Q13" i="11"/>
  <c r="R10" i="11"/>
  <c r="S7" i="11"/>
  <c r="S32" i="12"/>
  <c r="Q30" i="12"/>
  <c r="R27" i="12"/>
  <c r="S24" i="12"/>
  <c r="Q22" i="12"/>
  <c r="R19" i="12"/>
  <c r="S16" i="12"/>
  <c r="Q14" i="12"/>
  <c r="R11" i="12"/>
  <c r="W11" i="12" s="1"/>
  <c r="AB11" i="12" s="1"/>
  <c r="AB44" i="12" s="1"/>
  <c r="S8" i="12"/>
  <c r="Q6" i="13"/>
  <c r="Q31" i="13"/>
  <c r="R28" i="13"/>
  <c r="S25" i="13"/>
  <c r="Q23" i="13"/>
  <c r="R20" i="13"/>
  <c r="S17" i="13"/>
  <c r="Q15" i="13"/>
  <c r="R12" i="13"/>
  <c r="S9" i="13"/>
  <c r="Q7" i="13"/>
  <c r="Q32" i="14"/>
  <c r="Q24" i="14"/>
  <c r="R21" i="14"/>
  <c r="Q16" i="14"/>
  <c r="R13" i="14"/>
  <c r="S10" i="14"/>
  <c r="Q8" i="14"/>
  <c r="S6" i="18"/>
  <c r="S30" i="18"/>
  <c r="Q28" i="18"/>
  <c r="R25" i="18"/>
  <c r="S22" i="18"/>
  <c r="Q20" i="18"/>
  <c r="R17" i="18"/>
  <c r="S14" i="18"/>
  <c r="Q12" i="18"/>
  <c r="R9" i="18"/>
  <c r="Q22" i="20"/>
  <c r="Q14" i="20"/>
  <c r="R11" i="20"/>
  <c r="S8" i="20"/>
  <c r="Q6" i="21"/>
  <c r="V6" i="21" s="1"/>
  <c r="AA6" i="21" s="1"/>
  <c r="AA39" i="21" s="1"/>
  <c r="X25" i="21"/>
  <c r="AC25" i="21" s="1"/>
  <c r="AC58" i="21" s="1"/>
  <c r="Q7" i="21"/>
  <c r="Q32" i="22"/>
  <c r="R29" i="22"/>
  <c r="S26" i="22"/>
  <c r="X26" i="22" s="1"/>
  <c r="AC26" i="22" s="1"/>
  <c r="AC59" i="22" s="1"/>
  <c r="Q24" i="22"/>
  <c r="R21" i="22"/>
  <c r="S18" i="22"/>
  <c r="Q16" i="22"/>
  <c r="R13" i="22"/>
  <c r="S10" i="22"/>
  <c r="Q8" i="22"/>
  <c r="Q26" i="25"/>
  <c r="Q18" i="25"/>
  <c r="R15" i="25"/>
  <c r="Q10" i="25"/>
  <c r="R7" i="25"/>
  <c r="S31" i="28"/>
  <c r="Q29" i="28"/>
  <c r="R26" i="28"/>
  <c r="S23" i="28"/>
  <c r="Q21" i="28"/>
  <c r="R18" i="28"/>
  <c r="S15" i="28"/>
  <c r="Q13" i="28"/>
  <c r="R10" i="28"/>
  <c r="S7" i="28"/>
  <c r="S32" i="29"/>
  <c r="Q30" i="29"/>
  <c r="R27" i="29"/>
  <c r="S24" i="29"/>
  <c r="Q22" i="29"/>
  <c r="R19" i="29"/>
  <c r="S16" i="29"/>
  <c r="Q14" i="29"/>
  <c r="R11" i="29"/>
  <c r="S8" i="29"/>
  <c r="X26" i="29"/>
  <c r="AC26" i="29" s="1"/>
  <c r="AC59" i="29" s="1"/>
  <c r="V30" i="28"/>
  <c r="AA30" i="28" s="1"/>
  <c r="AA63" i="28" s="1"/>
  <c r="V18" i="28"/>
  <c r="AA18" i="28" s="1"/>
  <c r="AA51" i="28" s="1"/>
  <c r="W6" i="28"/>
  <c r="AB6" i="28" s="1"/>
  <c r="AB39" i="28" s="1"/>
  <c r="V30" i="27"/>
  <c r="AA30" i="27" s="1"/>
  <c r="AA63" i="27" s="1"/>
  <c r="V29" i="27"/>
  <c r="AA29" i="27" s="1"/>
  <c r="AA62" i="27" s="1"/>
  <c r="W27" i="27"/>
  <c r="AB27" i="27" s="1"/>
  <c r="AB60" i="27" s="1"/>
  <c r="W6" i="27"/>
  <c r="AB6" i="27" s="1"/>
  <c r="AB39" i="27" s="1"/>
  <c r="X20" i="25"/>
  <c r="AC20" i="25" s="1"/>
  <c r="AC53" i="25" s="1"/>
  <c r="V18" i="24"/>
  <c r="AA18" i="24" s="1"/>
  <c r="AA51" i="24" s="1"/>
  <c r="V29" i="22"/>
  <c r="AA29" i="22" s="1"/>
  <c r="AA62" i="22" s="1"/>
  <c r="V18" i="22"/>
  <c r="AA18" i="22" s="1"/>
  <c r="AA51" i="22" s="1"/>
  <c r="X6" i="22"/>
  <c r="AC6" i="22" s="1"/>
  <c r="AC39" i="22" s="1"/>
  <c r="W29" i="20"/>
  <c r="AB29" i="20" s="1"/>
  <c r="AB62" i="20" s="1"/>
  <c r="V32" i="19"/>
  <c r="AA32" i="19" s="1"/>
  <c r="AA65" i="19" s="1"/>
  <c r="W30" i="19"/>
  <c r="AB30" i="19" s="1"/>
  <c r="AB63" i="19" s="1"/>
  <c r="W27" i="19"/>
  <c r="AB27" i="19" s="1"/>
  <c r="AB60" i="19" s="1"/>
  <c r="W22" i="19"/>
  <c r="AB22" i="19" s="1"/>
  <c r="AB55" i="19" s="1"/>
  <c r="W21" i="19"/>
  <c r="AB21" i="19" s="1"/>
  <c r="AB54" i="19" s="1"/>
  <c r="V19" i="19"/>
  <c r="AA19" i="19" s="1"/>
  <c r="AA52" i="19" s="1"/>
  <c r="W13" i="19"/>
  <c r="AB13" i="19" s="1"/>
  <c r="AB46" i="19" s="1"/>
  <c r="W19" i="18"/>
  <c r="AB19" i="18" s="1"/>
  <c r="AB52" i="18" s="1"/>
  <c r="X18" i="18"/>
  <c r="AC18" i="18" s="1"/>
  <c r="AC51" i="18" s="1"/>
  <c r="W28" i="17"/>
  <c r="AB28" i="17" s="1"/>
  <c r="AB61" i="17" s="1"/>
  <c r="V28" i="17"/>
  <c r="AA28" i="17" s="1"/>
  <c r="AA61" i="17" s="1"/>
  <c r="X10" i="15"/>
  <c r="AC10" i="15" s="1"/>
  <c r="AC43" i="15" s="1"/>
  <c r="X20" i="13"/>
  <c r="AC20" i="13" s="1"/>
  <c r="AC53" i="13" s="1"/>
  <c r="X19" i="11"/>
  <c r="AC19" i="11" s="1"/>
  <c r="AC52" i="11" s="1"/>
  <c r="V12" i="11"/>
  <c r="AA12" i="11" s="1"/>
  <c r="AA45" i="11" s="1"/>
  <c r="V26" i="8"/>
  <c r="AA26" i="8" s="1"/>
  <c r="AA59" i="8" s="1"/>
  <c r="V29" i="6"/>
  <c r="AA29" i="6" s="1"/>
  <c r="AA62" i="6" s="1"/>
  <c r="V18" i="6"/>
  <c r="AA18" i="6" s="1"/>
  <c r="AA51" i="6" s="1"/>
  <c r="W27" i="5"/>
  <c r="AB27" i="5" s="1"/>
  <c r="AB60" i="5" s="1"/>
  <c r="V6" i="29" l="1"/>
  <c r="AA6" i="29" s="1"/>
  <c r="AA39" i="29" s="1"/>
  <c r="X6" i="28"/>
  <c r="AC6" i="28" s="1"/>
  <c r="AC39" i="28" s="1"/>
  <c r="V20" i="28"/>
  <c r="AA20" i="28" s="1"/>
  <c r="AA53" i="28" s="1"/>
  <c r="V24" i="28"/>
  <c r="AA24" i="28" s="1"/>
  <c r="AA57" i="28" s="1"/>
  <c r="V20" i="27"/>
  <c r="AA20" i="27" s="1"/>
  <c r="AA53" i="27" s="1"/>
  <c r="W21" i="27"/>
  <c r="AB21" i="27" s="1"/>
  <c r="AB54" i="27" s="1"/>
  <c r="X20" i="27"/>
  <c r="AC20" i="27" s="1"/>
  <c r="AC53" i="27" s="1"/>
  <c r="X26" i="26"/>
  <c r="AC26" i="26" s="1"/>
  <c r="AC59" i="26" s="1"/>
  <c r="V29" i="26"/>
  <c r="AA29" i="26" s="1"/>
  <c r="AA62" i="26" s="1"/>
  <c r="X12" i="25"/>
  <c r="AC12" i="25" s="1"/>
  <c r="AC45" i="25" s="1"/>
  <c r="X18" i="25"/>
  <c r="AC18" i="25" s="1"/>
  <c r="AC51" i="25" s="1"/>
  <c r="X17" i="25"/>
  <c r="AC17" i="25" s="1"/>
  <c r="AC50" i="25" s="1"/>
  <c r="V22" i="25"/>
  <c r="AA22" i="25" s="1"/>
  <c r="AA55" i="25" s="1"/>
  <c r="V30" i="25"/>
  <c r="AA30" i="25" s="1"/>
  <c r="AA63" i="25" s="1"/>
  <c r="V29" i="24"/>
  <c r="AA29" i="24" s="1"/>
  <c r="AA62" i="24" s="1"/>
  <c r="W13" i="24"/>
  <c r="AB13" i="24" s="1"/>
  <c r="AB46" i="24" s="1"/>
  <c r="W21" i="24"/>
  <c r="AB21" i="24" s="1"/>
  <c r="AB54" i="24" s="1"/>
  <c r="W20" i="20"/>
  <c r="AB20" i="20" s="1"/>
  <c r="AB53" i="20" s="1"/>
  <c r="W28" i="20"/>
  <c r="AB28" i="20" s="1"/>
  <c r="AB61" i="20" s="1"/>
  <c r="W19" i="20"/>
  <c r="AB19" i="20" s="1"/>
  <c r="AB52" i="20" s="1"/>
  <c r="W27" i="20"/>
  <c r="AB27" i="20" s="1"/>
  <c r="AB60" i="20" s="1"/>
  <c r="V12" i="19"/>
  <c r="AA12" i="19" s="1"/>
  <c r="AA45" i="19" s="1"/>
  <c r="V22" i="19"/>
  <c r="AA22" i="19" s="1"/>
  <c r="AA55" i="19" s="1"/>
  <c r="V30" i="19"/>
  <c r="AA30" i="19" s="1"/>
  <c r="AA63" i="19" s="1"/>
  <c r="X16" i="18"/>
  <c r="AC16" i="18" s="1"/>
  <c r="AC49" i="18" s="1"/>
  <c r="V29" i="17"/>
  <c r="AA29" i="17" s="1"/>
  <c r="AA62" i="17" s="1"/>
  <c r="X15" i="16"/>
  <c r="AC15" i="16" s="1"/>
  <c r="AC48" i="16" s="1"/>
  <c r="X19" i="16"/>
  <c r="AC19" i="16" s="1"/>
  <c r="AC52" i="16" s="1"/>
  <c r="V28" i="16"/>
  <c r="AA28" i="16" s="1"/>
  <c r="AA61" i="16" s="1"/>
  <c r="V32" i="16"/>
  <c r="AA32" i="16" s="1"/>
  <c r="AA65" i="16" s="1"/>
  <c r="V28" i="15"/>
  <c r="AA28" i="15" s="1"/>
  <c r="AA61" i="15" s="1"/>
  <c r="W6" i="13"/>
  <c r="AB6" i="13" s="1"/>
  <c r="AB39" i="13" s="1"/>
  <c r="X25" i="12"/>
  <c r="AC25" i="12" s="1"/>
  <c r="AC58" i="12" s="1"/>
  <c r="V21" i="11"/>
  <c r="AA21" i="11" s="1"/>
  <c r="AA54" i="11" s="1"/>
  <c r="X20" i="9"/>
  <c r="AC20" i="9" s="1"/>
  <c r="AC53" i="9" s="1"/>
  <c r="X23" i="9"/>
  <c r="AC23" i="9" s="1"/>
  <c r="AC56" i="9" s="1"/>
  <c r="X6" i="8"/>
  <c r="AC6" i="8" s="1"/>
  <c r="AC39" i="8" s="1"/>
  <c r="X25" i="8"/>
  <c r="AC25" i="8" s="1"/>
  <c r="AC58" i="8" s="1"/>
  <c r="V30" i="7"/>
  <c r="AA30" i="7" s="1"/>
  <c r="AA63" i="7" s="1"/>
  <c r="X8" i="7"/>
  <c r="AC8" i="7" s="1"/>
  <c r="AC41" i="7" s="1"/>
  <c r="V12" i="5"/>
  <c r="AA12" i="5" s="1"/>
  <c r="AA45" i="5" s="1"/>
  <c r="X24" i="5"/>
  <c r="AC24" i="5" s="1"/>
  <c r="AC57" i="5" s="1"/>
  <c r="X19" i="4"/>
  <c r="AC19" i="4" s="1"/>
  <c r="AC52" i="4" s="1"/>
  <c r="W6" i="29"/>
  <c r="AB6" i="29" s="1"/>
  <c r="AB39" i="29" s="1"/>
  <c r="X30" i="29"/>
  <c r="AC30" i="29" s="1"/>
  <c r="AC63" i="29" s="1"/>
  <c r="X16" i="29"/>
  <c r="AC16" i="29" s="1"/>
  <c r="AC49" i="29" s="1"/>
  <c r="X11" i="29"/>
  <c r="AC11" i="29" s="1"/>
  <c r="AC44" i="29" s="1"/>
  <c r="W28" i="29"/>
  <c r="AB28" i="29" s="1"/>
  <c r="AB61" i="29" s="1"/>
  <c r="W21" i="29"/>
  <c r="AB21" i="29" s="1"/>
  <c r="AB54" i="29" s="1"/>
  <c r="X27" i="29"/>
  <c r="AC27" i="29" s="1"/>
  <c r="AC60" i="29" s="1"/>
  <c r="V29" i="29"/>
  <c r="AA29" i="29" s="1"/>
  <c r="AA62" i="29" s="1"/>
  <c r="W11" i="29"/>
  <c r="AB11" i="29" s="1"/>
  <c r="AB44" i="29" s="1"/>
  <c r="W24" i="28"/>
  <c r="AB24" i="28" s="1"/>
  <c r="AB57" i="28" s="1"/>
  <c r="W29" i="28"/>
  <c r="AB29" i="28" s="1"/>
  <c r="AB62" i="28" s="1"/>
  <c r="V32" i="28"/>
  <c r="AA32" i="28" s="1"/>
  <c r="AA65" i="28" s="1"/>
  <c r="V22" i="27"/>
  <c r="AA22" i="27" s="1"/>
  <c r="AA55" i="27" s="1"/>
  <c r="V14" i="27"/>
  <c r="AA14" i="27" s="1"/>
  <c r="AA47" i="27" s="1"/>
  <c r="X21" i="27"/>
  <c r="AC21" i="27" s="1"/>
  <c r="AC54" i="27" s="1"/>
  <c r="X15" i="26"/>
  <c r="AC15" i="26" s="1"/>
  <c r="AC48" i="26" s="1"/>
  <c r="V28" i="26"/>
  <c r="AA28" i="26" s="1"/>
  <c r="AA61" i="26" s="1"/>
  <c r="W11" i="26"/>
  <c r="AB11" i="26" s="1"/>
  <c r="AB44" i="26" s="1"/>
  <c r="V32" i="25"/>
  <c r="AA32" i="25" s="1"/>
  <c r="AA65" i="25" s="1"/>
  <c r="W6" i="24"/>
  <c r="AB6" i="24" s="1"/>
  <c r="AB39" i="24" s="1"/>
  <c r="V24" i="24"/>
  <c r="AA24" i="24" s="1"/>
  <c r="AA57" i="24" s="1"/>
  <c r="V28" i="24"/>
  <c r="AA28" i="24" s="1"/>
  <c r="AA61" i="24" s="1"/>
  <c r="V32" i="24"/>
  <c r="AA32" i="24" s="1"/>
  <c r="AA65" i="24" s="1"/>
  <c r="W12" i="22"/>
  <c r="AB12" i="22" s="1"/>
  <c r="AB45" i="22" s="1"/>
  <c r="W21" i="22"/>
  <c r="AB21" i="22" s="1"/>
  <c r="AB54" i="22" s="1"/>
  <c r="V8" i="21"/>
  <c r="AA8" i="21" s="1"/>
  <c r="AA41" i="21" s="1"/>
  <c r="V15" i="19"/>
  <c r="AA15" i="19" s="1"/>
  <c r="AA48" i="19" s="1"/>
  <c r="V20" i="19"/>
  <c r="AA20" i="19" s="1"/>
  <c r="AA53" i="19" s="1"/>
  <c r="V31" i="19"/>
  <c r="AA31" i="19" s="1"/>
  <c r="AA64" i="19" s="1"/>
  <c r="V9" i="18"/>
  <c r="AA9" i="18" s="1"/>
  <c r="AA42" i="18" s="1"/>
  <c r="X25" i="18"/>
  <c r="AC25" i="18" s="1"/>
  <c r="AC58" i="18" s="1"/>
  <c r="V18" i="18"/>
  <c r="AA18" i="18" s="1"/>
  <c r="AA51" i="18" s="1"/>
  <c r="V22" i="18"/>
  <c r="AA22" i="18" s="1"/>
  <c r="AA55" i="18" s="1"/>
  <c r="W27" i="18"/>
  <c r="AB27" i="18" s="1"/>
  <c r="AB60" i="18" s="1"/>
  <c r="V26" i="18"/>
  <c r="AA26" i="18" s="1"/>
  <c r="AA59" i="18" s="1"/>
  <c r="V29" i="18"/>
  <c r="AA29" i="18" s="1"/>
  <c r="AA62" i="18" s="1"/>
  <c r="X18" i="17"/>
  <c r="AC18" i="17" s="1"/>
  <c r="AC51" i="17" s="1"/>
  <c r="W20" i="17"/>
  <c r="AB20" i="17" s="1"/>
  <c r="AB53" i="17" s="1"/>
  <c r="V6" i="16"/>
  <c r="AA6" i="16" s="1"/>
  <c r="AA39" i="16" s="1"/>
  <c r="W13" i="16"/>
  <c r="AB13" i="16" s="1"/>
  <c r="AB46" i="16" s="1"/>
  <c r="V8" i="16"/>
  <c r="AA8" i="16" s="1"/>
  <c r="AA41" i="16" s="1"/>
  <c r="X26" i="16"/>
  <c r="AC26" i="16" s="1"/>
  <c r="AC59" i="16" s="1"/>
  <c r="X30" i="16"/>
  <c r="AC30" i="16" s="1"/>
  <c r="AC63" i="16" s="1"/>
  <c r="X17" i="15"/>
  <c r="AC17" i="15" s="1"/>
  <c r="AC50" i="15" s="1"/>
  <c r="W19" i="15"/>
  <c r="AB19" i="15" s="1"/>
  <c r="AB52" i="15" s="1"/>
  <c r="X32" i="14"/>
  <c r="AC32" i="14" s="1"/>
  <c r="AC65" i="14" s="1"/>
  <c r="W13" i="14"/>
  <c r="AB13" i="14" s="1"/>
  <c r="AB46" i="14" s="1"/>
  <c r="W21" i="14"/>
  <c r="AB21" i="14" s="1"/>
  <c r="AB54" i="14" s="1"/>
  <c r="V12" i="14"/>
  <c r="AA12" i="14" s="1"/>
  <c r="AA45" i="14" s="1"/>
  <c r="V20" i="14"/>
  <c r="AA20" i="14" s="1"/>
  <c r="AA53" i="14" s="1"/>
  <c r="V12" i="13"/>
  <c r="AA12" i="13" s="1"/>
  <c r="AA45" i="13" s="1"/>
  <c r="V20" i="13"/>
  <c r="AA20" i="13" s="1"/>
  <c r="AA53" i="13" s="1"/>
  <c r="V28" i="13"/>
  <c r="AA28" i="13" s="1"/>
  <c r="AA61" i="13" s="1"/>
  <c r="X28" i="13"/>
  <c r="AC28" i="13" s="1"/>
  <c r="AC61" i="13" s="1"/>
  <c r="V28" i="12"/>
  <c r="AA28" i="12" s="1"/>
  <c r="AA61" i="12" s="1"/>
  <c r="V32" i="12"/>
  <c r="AA32" i="12" s="1"/>
  <c r="AA65" i="12" s="1"/>
  <c r="V29" i="11"/>
  <c r="AA29" i="11" s="1"/>
  <c r="AA62" i="11" s="1"/>
  <c r="V28" i="11"/>
  <c r="AA28" i="11" s="1"/>
  <c r="AA61" i="11" s="1"/>
  <c r="V21" i="9"/>
  <c r="AA21" i="9" s="1"/>
  <c r="AA54" i="9" s="1"/>
  <c r="X27" i="9"/>
  <c r="AC27" i="9" s="1"/>
  <c r="AC60" i="9" s="1"/>
  <c r="W21" i="8"/>
  <c r="AB21" i="8" s="1"/>
  <c r="AB54" i="8" s="1"/>
  <c r="W27" i="8"/>
  <c r="AB27" i="8" s="1"/>
  <c r="AB60" i="8" s="1"/>
  <c r="W29" i="7"/>
  <c r="AB29" i="7" s="1"/>
  <c r="AB62" i="7" s="1"/>
  <c r="W6" i="7"/>
  <c r="AB6" i="7" s="1"/>
  <c r="AB39" i="7" s="1"/>
  <c r="W21" i="6"/>
  <c r="AB21" i="6" s="1"/>
  <c r="AB54" i="6" s="1"/>
  <c r="W29" i="6"/>
  <c r="AB29" i="6" s="1"/>
  <c r="AB62" i="6" s="1"/>
  <c r="X13" i="6"/>
  <c r="AC13" i="6" s="1"/>
  <c r="AC46" i="6" s="1"/>
  <c r="X25" i="6"/>
  <c r="AC25" i="6" s="1"/>
  <c r="AC58" i="6" s="1"/>
  <c r="V29" i="5"/>
  <c r="AA29" i="5" s="1"/>
  <c r="AA62" i="5" s="1"/>
  <c r="W11" i="5"/>
  <c r="AB11" i="5" s="1"/>
  <c r="AB44" i="5" s="1"/>
  <c r="V22" i="5"/>
  <c r="AA22" i="5" s="1"/>
  <c r="AA55" i="5" s="1"/>
  <c r="V28" i="4"/>
  <c r="AA28" i="4" s="1"/>
  <c r="AA61" i="4" s="1"/>
  <c r="X27" i="4"/>
  <c r="AC27" i="4" s="1"/>
  <c r="AC60" i="4" s="1"/>
  <c r="X10" i="29"/>
  <c r="AC10" i="29" s="1"/>
  <c r="AC43" i="29" s="1"/>
  <c r="X19" i="29"/>
  <c r="AC19" i="29" s="1"/>
  <c r="AC52" i="29" s="1"/>
  <c r="W18" i="29"/>
  <c r="AB18" i="29" s="1"/>
  <c r="AB51" i="29" s="1"/>
  <c r="V20" i="29"/>
  <c r="AA20" i="29" s="1"/>
  <c r="AA53" i="29" s="1"/>
  <c r="W16" i="29"/>
  <c r="AB16" i="29" s="1"/>
  <c r="AB49" i="29" s="1"/>
  <c r="W19" i="29"/>
  <c r="AB19" i="29" s="1"/>
  <c r="AB52" i="29" s="1"/>
  <c r="X12" i="28"/>
  <c r="AC12" i="28" s="1"/>
  <c r="AC45" i="28" s="1"/>
  <c r="X7" i="28"/>
  <c r="AC7" i="28" s="1"/>
  <c r="AC40" i="28" s="1"/>
  <c r="W21" i="28"/>
  <c r="AB21" i="28" s="1"/>
  <c r="AB54" i="28" s="1"/>
  <c r="W32" i="28"/>
  <c r="AB32" i="28" s="1"/>
  <c r="AB65" i="28" s="1"/>
  <c r="W11" i="28"/>
  <c r="AB11" i="28" s="1"/>
  <c r="AB44" i="28" s="1"/>
  <c r="V28" i="28"/>
  <c r="AA28" i="28" s="1"/>
  <c r="AA61" i="28" s="1"/>
  <c r="X31" i="28"/>
  <c r="AC31" i="28" s="1"/>
  <c r="AC64" i="28" s="1"/>
  <c r="W16" i="28"/>
  <c r="AB16" i="28" s="1"/>
  <c r="AB49" i="28" s="1"/>
  <c r="X17" i="28"/>
  <c r="AC17" i="28" s="1"/>
  <c r="AC50" i="28" s="1"/>
  <c r="V16" i="27"/>
  <c r="AA16" i="27" s="1"/>
  <c r="AA49" i="27" s="1"/>
  <c r="X19" i="27"/>
  <c r="AC19" i="27" s="1"/>
  <c r="AC52" i="27" s="1"/>
  <c r="X26" i="27"/>
  <c r="AC26" i="27" s="1"/>
  <c r="AC59" i="27" s="1"/>
  <c r="W10" i="27"/>
  <c r="AB10" i="27" s="1"/>
  <c r="AB43" i="27" s="1"/>
  <c r="W14" i="27"/>
  <c r="AB14" i="27" s="1"/>
  <c r="AB47" i="27" s="1"/>
  <c r="X24" i="27"/>
  <c r="AC24" i="27" s="1"/>
  <c r="AC57" i="27" s="1"/>
  <c r="X18" i="27"/>
  <c r="AC18" i="27" s="1"/>
  <c r="AC51" i="27" s="1"/>
  <c r="W13" i="27"/>
  <c r="AB13" i="27" s="1"/>
  <c r="AB46" i="27" s="1"/>
  <c r="V28" i="27"/>
  <c r="AA28" i="27" s="1"/>
  <c r="AA61" i="27" s="1"/>
  <c r="V32" i="27"/>
  <c r="AA32" i="27" s="1"/>
  <c r="AA65" i="27" s="1"/>
  <c r="X17" i="26"/>
  <c r="AC17" i="26" s="1"/>
  <c r="AC50" i="26" s="1"/>
  <c r="X18" i="26"/>
  <c r="AC18" i="26" s="1"/>
  <c r="AC51" i="26" s="1"/>
  <c r="W32" i="26"/>
  <c r="AB32" i="26" s="1"/>
  <c r="AB65" i="26" s="1"/>
  <c r="W6" i="26"/>
  <c r="AB6" i="26" s="1"/>
  <c r="AB39" i="26" s="1"/>
  <c r="X31" i="26"/>
  <c r="AC31" i="26" s="1"/>
  <c r="AC64" i="26" s="1"/>
  <c r="W30" i="26"/>
  <c r="AB30" i="26" s="1"/>
  <c r="AB63" i="26" s="1"/>
  <c r="X29" i="26"/>
  <c r="AC29" i="26" s="1"/>
  <c r="AC62" i="26" s="1"/>
  <c r="W10" i="25"/>
  <c r="AB10" i="25" s="1"/>
  <c r="AB43" i="25" s="1"/>
  <c r="W21" i="25"/>
  <c r="AB21" i="25" s="1"/>
  <c r="AB54" i="25" s="1"/>
  <c r="W29" i="25"/>
  <c r="AB29" i="25" s="1"/>
  <c r="AB62" i="25" s="1"/>
  <c r="X31" i="25"/>
  <c r="AC31" i="25" s="1"/>
  <c r="AC64" i="25" s="1"/>
  <c r="V20" i="25"/>
  <c r="AA20" i="25" s="1"/>
  <c r="AA53" i="25" s="1"/>
  <c r="X21" i="25"/>
  <c r="AC21" i="25" s="1"/>
  <c r="AC54" i="25" s="1"/>
  <c r="V24" i="25"/>
  <c r="AA24" i="25" s="1"/>
  <c r="AA57" i="25" s="1"/>
  <c r="V28" i="25"/>
  <c r="AA28" i="25" s="1"/>
  <c r="AA61" i="25" s="1"/>
  <c r="V21" i="25"/>
  <c r="AA21" i="25" s="1"/>
  <c r="AA54" i="25" s="1"/>
  <c r="V29" i="25"/>
  <c r="AA29" i="25" s="1"/>
  <c r="AA62" i="25" s="1"/>
  <c r="V8" i="24"/>
  <c r="AA8" i="24" s="1"/>
  <c r="AA41" i="24" s="1"/>
  <c r="X20" i="24"/>
  <c r="AC20" i="24" s="1"/>
  <c r="AC53" i="24" s="1"/>
  <c r="V14" i="24"/>
  <c r="AA14" i="24" s="1"/>
  <c r="AA47" i="24" s="1"/>
  <c r="X17" i="24"/>
  <c r="AC17" i="24" s="1"/>
  <c r="AC50" i="24" s="1"/>
  <c r="W19" i="24"/>
  <c r="AB19" i="24" s="1"/>
  <c r="AB52" i="24" s="1"/>
  <c r="X12" i="24"/>
  <c r="AC12" i="24" s="1"/>
  <c r="AC45" i="24" s="1"/>
  <c r="V6" i="24"/>
  <c r="AA6" i="24" s="1"/>
  <c r="AA39" i="24" s="1"/>
  <c r="W10" i="24"/>
  <c r="AB10" i="24" s="1"/>
  <c r="AB43" i="24" s="1"/>
  <c r="W29" i="24"/>
  <c r="AB29" i="24" s="1"/>
  <c r="AB62" i="24" s="1"/>
  <c r="X31" i="24"/>
  <c r="AC31" i="24" s="1"/>
  <c r="AC64" i="24" s="1"/>
  <c r="X7" i="22"/>
  <c r="AC7" i="22" s="1"/>
  <c r="AC40" i="22" s="1"/>
  <c r="V12" i="22"/>
  <c r="AA12" i="22" s="1"/>
  <c r="AA45" i="22" s="1"/>
  <c r="X15" i="22"/>
  <c r="AC15" i="22" s="1"/>
  <c r="AC48" i="22" s="1"/>
  <c r="X18" i="22"/>
  <c r="AC18" i="22" s="1"/>
  <c r="AC51" i="22" s="1"/>
  <c r="W24" i="22"/>
  <c r="AB24" i="22" s="1"/>
  <c r="AB57" i="22" s="1"/>
  <c r="X23" i="22"/>
  <c r="AC23" i="22" s="1"/>
  <c r="AC56" i="22" s="1"/>
  <c r="V16" i="22"/>
  <c r="AA16" i="22" s="1"/>
  <c r="AA49" i="22" s="1"/>
  <c r="W29" i="22"/>
  <c r="AB29" i="22" s="1"/>
  <c r="AB62" i="22" s="1"/>
  <c r="X31" i="22"/>
  <c r="AC31" i="22" s="1"/>
  <c r="AC64" i="22" s="1"/>
  <c r="V6" i="22"/>
  <c r="AA6" i="22" s="1"/>
  <c r="AA39" i="22" s="1"/>
  <c r="W11" i="22"/>
  <c r="AB11" i="22" s="1"/>
  <c r="AB44" i="22" s="1"/>
  <c r="V28" i="22"/>
  <c r="AA28" i="22" s="1"/>
  <c r="AA61" i="22" s="1"/>
  <c r="V32" i="22"/>
  <c r="AA32" i="22" s="1"/>
  <c r="AA65" i="22" s="1"/>
  <c r="X6" i="21"/>
  <c r="AC6" i="21" s="1"/>
  <c r="AC39" i="21" s="1"/>
  <c r="V14" i="21"/>
  <c r="AA14" i="21" s="1"/>
  <c r="AA47" i="21" s="1"/>
  <c r="X20" i="21"/>
  <c r="AC20" i="21" s="1"/>
  <c r="AC53" i="21" s="1"/>
  <c r="X24" i="21"/>
  <c r="AC24" i="21" s="1"/>
  <c r="AC57" i="21" s="1"/>
  <c r="X18" i="21"/>
  <c r="AC18" i="21" s="1"/>
  <c r="AC51" i="21" s="1"/>
  <c r="X19" i="20"/>
  <c r="AC19" i="20" s="1"/>
  <c r="AC52" i="20" s="1"/>
  <c r="X27" i="20"/>
  <c r="AC27" i="20" s="1"/>
  <c r="AC60" i="20" s="1"/>
  <c r="W7" i="20"/>
  <c r="AB7" i="20" s="1"/>
  <c r="AB40" i="20" s="1"/>
  <c r="V7" i="19"/>
  <c r="AA7" i="19" s="1"/>
  <c r="AA40" i="19" s="1"/>
  <c r="V23" i="19"/>
  <c r="AA23" i="19" s="1"/>
  <c r="AA56" i="19" s="1"/>
  <c r="V14" i="19"/>
  <c r="AA14" i="19" s="1"/>
  <c r="AA47" i="19" s="1"/>
  <c r="X20" i="19"/>
  <c r="AC20" i="19" s="1"/>
  <c r="AC53" i="19" s="1"/>
  <c r="V24" i="19"/>
  <c r="AA24" i="19" s="1"/>
  <c r="AA57" i="19" s="1"/>
  <c r="W29" i="19"/>
  <c r="AB29" i="19" s="1"/>
  <c r="AB62" i="19" s="1"/>
  <c r="X6" i="19"/>
  <c r="AC6" i="19" s="1"/>
  <c r="AC39" i="19" s="1"/>
  <c r="W8" i="19"/>
  <c r="AB8" i="19" s="1"/>
  <c r="AB41" i="19" s="1"/>
  <c r="V17" i="19"/>
  <c r="AA17" i="19" s="1"/>
  <c r="AA50" i="19" s="1"/>
  <c r="V21" i="19"/>
  <c r="AA21" i="19" s="1"/>
  <c r="AA54" i="19" s="1"/>
  <c r="X15" i="18"/>
  <c r="AC15" i="18" s="1"/>
  <c r="AC48" i="18" s="1"/>
  <c r="V12" i="18"/>
  <c r="AA12" i="18" s="1"/>
  <c r="AA45" i="18" s="1"/>
  <c r="W21" i="18"/>
  <c r="AB21" i="18" s="1"/>
  <c r="AB54" i="18" s="1"/>
  <c r="X26" i="18"/>
  <c r="AC26" i="18" s="1"/>
  <c r="AC59" i="18" s="1"/>
  <c r="V20" i="18"/>
  <c r="AA20" i="18" s="1"/>
  <c r="AA53" i="18" s="1"/>
  <c r="V28" i="18"/>
  <c r="AA28" i="18" s="1"/>
  <c r="AA61" i="18" s="1"/>
  <c r="X31" i="18"/>
  <c r="AC31" i="18" s="1"/>
  <c r="AC64" i="18" s="1"/>
  <c r="W32" i="18"/>
  <c r="AB32" i="18" s="1"/>
  <c r="AB65" i="18" s="1"/>
  <c r="W9" i="18"/>
  <c r="AB9" i="18" s="1"/>
  <c r="AB42" i="18" s="1"/>
  <c r="W11" i="18"/>
  <c r="AB11" i="18" s="1"/>
  <c r="AB44" i="18" s="1"/>
  <c r="V31" i="18"/>
  <c r="AA31" i="18" s="1"/>
  <c r="AA64" i="18" s="1"/>
  <c r="X28" i="18"/>
  <c r="AC28" i="18" s="1"/>
  <c r="AC61" i="18" s="1"/>
  <c r="W6" i="17"/>
  <c r="AB6" i="17" s="1"/>
  <c r="AB39" i="17" s="1"/>
  <c r="X7" i="17"/>
  <c r="AC7" i="17" s="1"/>
  <c r="AC40" i="17" s="1"/>
  <c r="V21" i="17"/>
  <c r="AA21" i="17" s="1"/>
  <c r="AA54" i="17" s="1"/>
  <c r="V6" i="17"/>
  <c r="AA6" i="17" s="1"/>
  <c r="AA39" i="17" s="1"/>
  <c r="X27" i="17"/>
  <c r="AC27" i="17" s="1"/>
  <c r="AC60" i="17" s="1"/>
  <c r="W22" i="17"/>
  <c r="AB22" i="17" s="1"/>
  <c r="AB55" i="17" s="1"/>
  <c r="W26" i="17"/>
  <c r="AB26" i="17" s="1"/>
  <c r="AB59" i="17" s="1"/>
  <c r="X20" i="16"/>
  <c r="AC20" i="16" s="1"/>
  <c r="AC53" i="16" s="1"/>
  <c r="V25" i="16"/>
  <c r="AA25" i="16" s="1"/>
  <c r="AA58" i="16" s="1"/>
  <c r="V16" i="16"/>
  <c r="AA16" i="16" s="1"/>
  <c r="AA49" i="16" s="1"/>
  <c r="X20" i="15"/>
  <c r="AC20" i="15" s="1"/>
  <c r="AC53" i="15" s="1"/>
  <c r="W26" i="15"/>
  <c r="AB26" i="15" s="1"/>
  <c r="AB59" i="15" s="1"/>
  <c r="X25" i="15"/>
  <c r="AC25" i="15" s="1"/>
  <c r="AC58" i="15" s="1"/>
  <c r="X16" i="15"/>
  <c r="AC16" i="15" s="1"/>
  <c r="AC49" i="15" s="1"/>
  <c r="X15" i="15"/>
  <c r="AC15" i="15" s="1"/>
  <c r="AC48" i="15" s="1"/>
  <c r="V21" i="15"/>
  <c r="AA21" i="15" s="1"/>
  <c r="AA54" i="15" s="1"/>
  <c r="V30" i="15"/>
  <c r="AA30" i="15" s="1"/>
  <c r="AA63" i="15" s="1"/>
  <c r="V20" i="15"/>
  <c r="AA20" i="15" s="1"/>
  <c r="AA53" i="15" s="1"/>
  <c r="V9" i="14"/>
  <c r="AA9" i="14" s="1"/>
  <c r="AA42" i="14" s="1"/>
  <c r="X9" i="14"/>
  <c r="AC9" i="14" s="1"/>
  <c r="AC42" i="14" s="1"/>
  <c r="X14" i="14"/>
  <c r="AC14" i="14" s="1"/>
  <c r="AC47" i="14" s="1"/>
  <c r="W20" i="14"/>
  <c r="AB20" i="14" s="1"/>
  <c r="AB53" i="14" s="1"/>
  <c r="V28" i="14"/>
  <c r="AA28" i="14" s="1"/>
  <c r="AA61" i="14" s="1"/>
  <c r="V7" i="14"/>
  <c r="AA7" i="14" s="1"/>
  <c r="AA40" i="14" s="1"/>
  <c r="X13" i="14"/>
  <c r="AC13" i="14" s="1"/>
  <c r="AC46" i="14" s="1"/>
  <c r="X26" i="14"/>
  <c r="AC26" i="14" s="1"/>
  <c r="AC59" i="14" s="1"/>
  <c r="W7" i="14"/>
  <c r="AB7" i="14" s="1"/>
  <c r="AB40" i="14" s="1"/>
  <c r="X17" i="14"/>
  <c r="AC17" i="14" s="1"/>
  <c r="AC50" i="14" s="1"/>
  <c r="X19" i="14"/>
  <c r="AC19" i="14" s="1"/>
  <c r="AC52" i="14" s="1"/>
  <c r="V22" i="14"/>
  <c r="AA22" i="14" s="1"/>
  <c r="AA55" i="14" s="1"/>
  <c r="V8" i="13"/>
  <c r="AA8" i="13" s="1"/>
  <c r="AA41" i="13" s="1"/>
  <c r="W20" i="13"/>
  <c r="AB20" i="13" s="1"/>
  <c r="AB53" i="13" s="1"/>
  <c r="V6" i="13"/>
  <c r="AA6" i="13" s="1"/>
  <c r="AA39" i="13" s="1"/>
  <c r="X15" i="13"/>
  <c r="AC15" i="13" s="1"/>
  <c r="AC48" i="13" s="1"/>
  <c r="W28" i="13"/>
  <c r="AB28" i="13" s="1"/>
  <c r="AB61" i="13" s="1"/>
  <c r="V12" i="12"/>
  <c r="AA12" i="12" s="1"/>
  <c r="AA45" i="12" s="1"/>
  <c r="W14" i="12"/>
  <c r="AB14" i="12" s="1"/>
  <c r="AB47" i="12" s="1"/>
  <c r="X26" i="12"/>
  <c r="AC26" i="12" s="1"/>
  <c r="AC59" i="12" s="1"/>
  <c r="X6" i="12"/>
  <c r="AC6" i="12" s="1"/>
  <c r="AC39" i="12" s="1"/>
  <c r="W28" i="11"/>
  <c r="AB28" i="11" s="1"/>
  <c r="AB61" i="11" s="1"/>
  <c r="V22" i="11"/>
  <c r="AA22" i="11" s="1"/>
  <c r="AA55" i="11" s="1"/>
  <c r="X30" i="11"/>
  <c r="AC30" i="11" s="1"/>
  <c r="AC63" i="11" s="1"/>
  <c r="V12" i="10"/>
  <c r="AA12" i="10" s="1"/>
  <c r="AA45" i="10" s="1"/>
  <c r="V28" i="10"/>
  <c r="AA28" i="10" s="1"/>
  <c r="AA61" i="10" s="1"/>
  <c r="W20" i="10"/>
  <c r="AB20" i="10" s="1"/>
  <c r="AB53" i="10" s="1"/>
  <c r="X30" i="10"/>
  <c r="AC30" i="10" s="1"/>
  <c r="AC63" i="10" s="1"/>
  <c r="W28" i="10"/>
  <c r="AB28" i="10" s="1"/>
  <c r="AB61" i="10" s="1"/>
  <c r="X7" i="10"/>
  <c r="AC7" i="10" s="1"/>
  <c r="AC40" i="10" s="1"/>
  <c r="X27" i="10"/>
  <c r="AC27" i="10" s="1"/>
  <c r="AC60" i="10" s="1"/>
  <c r="V29" i="10"/>
  <c r="AA29" i="10" s="1"/>
  <c r="AA62" i="10" s="1"/>
  <c r="W32" i="9"/>
  <c r="AB32" i="9" s="1"/>
  <c r="AB65" i="9" s="1"/>
  <c r="W6" i="9"/>
  <c r="AB6" i="9" s="1"/>
  <c r="AB39" i="9" s="1"/>
  <c r="X8" i="9"/>
  <c r="AC8" i="9" s="1"/>
  <c r="AC41" i="9" s="1"/>
  <c r="X30" i="9"/>
  <c r="AC30" i="9" s="1"/>
  <c r="AC63" i="9" s="1"/>
  <c r="X18" i="9"/>
  <c r="AC18" i="9" s="1"/>
  <c r="AC51" i="9" s="1"/>
  <c r="X24" i="9"/>
  <c r="AC24" i="9" s="1"/>
  <c r="AC57" i="9" s="1"/>
  <c r="V20" i="9"/>
  <c r="AA20" i="9" s="1"/>
  <c r="AA53" i="9" s="1"/>
  <c r="W21" i="9"/>
  <c r="AB21" i="9" s="1"/>
  <c r="AB54" i="9" s="1"/>
  <c r="X26" i="9"/>
  <c r="AC26" i="9" s="1"/>
  <c r="AC59" i="9" s="1"/>
  <c r="W28" i="9"/>
  <c r="AB28" i="9" s="1"/>
  <c r="AB61" i="9" s="1"/>
  <c r="V14" i="8"/>
  <c r="AA14" i="8" s="1"/>
  <c r="AA47" i="8" s="1"/>
  <c r="W13" i="8"/>
  <c r="AB13" i="8" s="1"/>
  <c r="AB46" i="8" s="1"/>
  <c r="V20" i="8"/>
  <c r="AA20" i="8" s="1"/>
  <c r="AA53" i="8" s="1"/>
  <c r="X18" i="8"/>
  <c r="AC18" i="8" s="1"/>
  <c r="AC51" i="8" s="1"/>
  <c r="X17" i="8"/>
  <c r="AC17" i="8" s="1"/>
  <c r="AC50" i="8" s="1"/>
  <c r="V20" i="7"/>
  <c r="AA20" i="7" s="1"/>
  <c r="AA53" i="7" s="1"/>
  <c r="X27" i="7"/>
  <c r="AC27" i="7" s="1"/>
  <c r="AC60" i="7" s="1"/>
  <c r="X20" i="7"/>
  <c r="AC20" i="7" s="1"/>
  <c r="AC53" i="7" s="1"/>
  <c r="X30" i="7"/>
  <c r="AC30" i="7" s="1"/>
  <c r="AC63" i="7" s="1"/>
  <c r="V14" i="7"/>
  <c r="AA14" i="7" s="1"/>
  <c r="AA47" i="7" s="1"/>
  <c r="W10" i="6"/>
  <c r="AB10" i="6" s="1"/>
  <c r="AB43" i="6" s="1"/>
  <c r="X9" i="6"/>
  <c r="AC9" i="6" s="1"/>
  <c r="AC42" i="6" s="1"/>
  <c r="V22" i="6"/>
  <c r="AA22" i="6" s="1"/>
  <c r="AA55" i="6" s="1"/>
  <c r="V20" i="6"/>
  <c r="AA20" i="6" s="1"/>
  <c r="AA53" i="6" s="1"/>
  <c r="X30" i="5"/>
  <c r="AC30" i="5" s="1"/>
  <c r="AC63" i="5" s="1"/>
  <c r="X20" i="5"/>
  <c r="AC20" i="5" s="1"/>
  <c r="AC53" i="5" s="1"/>
  <c r="W24" i="5"/>
  <c r="AB24" i="5" s="1"/>
  <c r="AB57" i="5" s="1"/>
  <c r="X14" i="5"/>
  <c r="AC14" i="5" s="1"/>
  <c r="AC47" i="5" s="1"/>
  <c r="W28" i="5"/>
  <c r="AB28" i="5" s="1"/>
  <c r="AB61" i="5" s="1"/>
  <c r="X8" i="5"/>
  <c r="AC8" i="5" s="1"/>
  <c r="AC41" i="5" s="1"/>
  <c r="W18" i="5"/>
  <c r="AB18" i="5" s="1"/>
  <c r="AB51" i="5" s="1"/>
  <c r="W32" i="5"/>
  <c r="AB32" i="5" s="1"/>
  <c r="AB65" i="5" s="1"/>
  <c r="W9" i="4"/>
  <c r="AB9" i="4" s="1"/>
  <c r="AB42" i="4" s="1"/>
  <c r="X32" i="4"/>
  <c r="AC32" i="4" s="1"/>
  <c r="AC65" i="4" s="1"/>
  <c r="X16" i="4"/>
  <c r="AC16" i="4" s="1"/>
  <c r="AC49" i="4" s="1"/>
  <c r="X26" i="4"/>
  <c r="AC26" i="4" s="1"/>
  <c r="AC59" i="4" s="1"/>
  <c r="X31" i="4"/>
  <c r="AC31" i="4" s="1"/>
  <c r="AC64" i="4" s="1"/>
  <c r="X11" i="4"/>
  <c r="AC11" i="4" s="1"/>
  <c r="AC44" i="4" s="1"/>
  <c r="X18" i="4"/>
  <c r="AC18" i="4" s="1"/>
  <c r="AC51" i="4" s="1"/>
  <c r="X25" i="4"/>
  <c r="AC25" i="4" s="1"/>
  <c r="AC58" i="4" s="1"/>
  <c r="X20" i="4"/>
  <c r="AC20" i="4" s="1"/>
  <c r="AC53" i="4" s="1"/>
  <c r="W13" i="29"/>
  <c r="AB13" i="29" s="1"/>
  <c r="AB46" i="29" s="1"/>
  <c r="X23" i="29"/>
  <c r="AC23" i="29" s="1"/>
  <c r="AC56" i="29" s="1"/>
  <c r="X24" i="29"/>
  <c r="AC24" i="29" s="1"/>
  <c r="AC57" i="29" s="1"/>
  <c r="W32" i="29"/>
  <c r="AB32" i="29" s="1"/>
  <c r="AB65" i="29" s="1"/>
  <c r="X13" i="29"/>
  <c r="AC13" i="29" s="1"/>
  <c r="AC46" i="29" s="1"/>
  <c r="W20" i="29"/>
  <c r="AB20" i="29" s="1"/>
  <c r="AB53" i="29" s="1"/>
  <c r="X21" i="29"/>
  <c r="AC21" i="29" s="1"/>
  <c r="AC54" i="29" s="1"/>
  <c r="W22" i="29"/>
  <c r="AB22" i="29" s="1"/>
  <c r="AB55" i="29" s="1"/>
  <c r="X31" i="29"/>
  <c r="AC31" i="29" s="1"/>
  <c r="AC64" i="29" s="1"/>
  <c r="X32" i="29"/>
  <c r="AC32" i="29" s="1"/>
  <c r="AC65" i="29" s="1"/>
  <c r="X20" i="29"/>
  <c r="AC20" i="29" s="1"/>
  <c r="AC53" i="29" s="1"/>
  <c r="X22" i="29"/>
  <c r="AC22" i="29" s="1"/>
  <c r="AC55" i="29" s="1"/>
  <c r="W30" i="29"/>
  <c r="AB30" i="29" s="1"/>
  <c r="AB63" i="29" s="1"/>
  <c r="W10" i="29"/>
  <c r="AB10" i="29" s="1"/>
  <c r="AB43" i="29" s="1"/>
  <c r="X17" i="29"/>
  <c r="AC17" i="29" s="1"/>
  <c r="AC50" i="29" s="1"/>
  <c r="X28" i="29"/>
  <c r="AC28" i="29" s="1"/>
  <c r="AC61" i="29" s="1"/>
  <c r="X25" i="29"/>
  <c r="AC25" i="29" s="1"/>
  <c r="AC58" i="29" s="1"/>
  <c r="W26" i="29"/>
  <c r="AB26" i="29" s="1"/>
  <c r="AB59" i="29" s="1"/>
  <c r="X6" i="29"/>
  <c r="AC6" i="29" s="1"/>
  <c r="AC39" i="29" s="1"/>
  <c r="W24" i="29"/>
  <c r="AB24" i="29" s="1"/>
  <c r="AB57" i="29" s="1"/>
  <c r="V28" i="29"/>
  <c r="AA28" i="29" s="1"/>
  <c r="AA61" i="29" s="1"/>
  <c r="V9" i="29"/>
  <c r="AA9" i="29" s="1"/>
  <c r="AA42" i="29" s="1"/>
  <c r="V7" i="29"/>
  <c r="AA7" i="29" s="1"/>
  <c r="AA40" i="29" s="1"/>
  <c r="V8" i="29"/>
  <c r="AA8" i="29" s="1"/>
  <c r="AA41" i="29" s="1"/>
  <c r="V12" i="29"/>
  <c r="AA12" i="29" s="1"/>
  <c r="AA45" i="29" s="1"/>
  <c r="W19" i="28"/>
  <c r="AB19" i="28" s="1"/>
  <c r="AB52" i="28" s="1"/>
  <c r="X29" i="28"/>
  <c r="AC29" i="28" s="1"/>
  <c r="AC62" i="28" s="1"/>
  <c r="W30" i="28"/>
  <c r="AB30" i="28" s="1"/>
  <c r="AB63" i="28" s="1"/>
  <c r="X27" i="28"/>
  <c r="AC27" i="28" s="1"/>
  <c r="AC60" i="28" s="1"/>
  <c r="W28" i="28"/>
  <c r="AB28" i="28" s="1"/>
  <c r="AB61" i="28" s="1"/>
  <c r="X15" i="28"/>
  <c r="AC15" i="28" s="1"/>
  <c r="AC48" i="28" s="1"/>
  <c r="X25" i="28"/>
  <c r="AC25" i="28" s="1"/>
  <c r="AC58" i="28" s="1"/>
  <c r="W26" i="28"/>
  <c r="AB26" i="28" s="1"/>
  <c r="AB59" i="28" s="1"/>
  <c r="X23" i="28"/>
  <c r="AC23" i="28" s="1"/>
  <c r="AC56" i="28" s="1"/>
  <c r="W8" i="28"/>
  <c r="AB8" i="28" s="1"/>
  <c r="AB41" i="28" s="1"/>
  <c r="X21" i="28"/>
  <c r="AC21" i="28" s="1"/>
  <c r="AC54" i="28" s="1"/>
  <c r="W22" i="28"/>
  <c r="AB22" i="28" s="1"/>
  <c r="AB55" i="28" s="1"/>
  <c r="W27" i="28"/>
  <c r="AB27" i="28" s="1"/>
  <c r="AB60" i="28" s="1"/>
  <c r="X8" i="28"/>
  <c r="AC8" i="28" s="1"/>
  <c r="AC41" i="28" s="1"/>
  <c r="X19" i="28"/>
  <c r="AC19" i="28" s="1"/>
  <c r="AC52" i="28" s="1"/>
  <c r="W20" i="28"/>
  <c r="AB20" i="28" s="1"/>
  <c r="AB53" i="28" s="1"/>
  <c r="W12" i="28"/>
  <c r="AB12" i="28" s="1"/>
  <c r="AB45" i="28" s="1"/>
  <c r="W18" i="28"/>
  <c r="AB18" i="28" s="1"/>
  <c r="AB51" i="28" s="1"/>
  <c r="V29" i="28"/>
  <c r="AA29" i="28" s="1"/>
  <c r="AA62" i="28" s="1"/>
  <c r="V16" i="28"/>
  <c r="AA16" i="28" s="1"/>
  <c r="AA49" i="28" s="1"/>
  <c r="V21" i="28"/>
  <c r="AA21" i="28" s="1"/>
  <c r="AA54" i="28" s="1"/>
  <c r="V22" i="28"/>
  <c r="AA22" i="28" s="1"/>
  <c r="AA55" i="28" s="1"/>
  <c r="V10" i="28"/>
  <c r="AA10" i="28" s="1"/>
  <c r="AA43" i="28" s="1"/>
  <c r="V12" i="28"/>
  <c r="AA12" i="28" s="1"/>
  <c r="AA45" i="28" s="1"/>
  <c r="X30" i="27"/>
  <c r="AC30" i="27" s="1"/>
  <c r="AC63" i="27" s="1"/>
  <c r="X28" i="27"/>
  <c r="AC28" i="27" s="1"/>
  <c r="AC61" i="27" s="1"/>
  <c r="W19" i="27"/>
  <c r="AB19" i="27" s="1"/>
  <c r="AB52" i="27" s="1"/>
  <c r="X22" i="27"/>
  <c r="AC22" i="27" s="1"/>
  <c r="AC55" i="27" s="1"/>
  <c r="X16" i="27"/>
  <c r="AC16" i="27" s="1"/>
  <c r="AC49" i="27" s="1"/>
  <c r="W29" i="27"/>
  <c r="AB29" i="27" s="1"/>
  <c r="AB62" i="27" s="1"/>
  <c r="X32" i="27"/>
  <c r="AC32" i="27" s="1"/>
  <c r="AC65" i="27" s="1"/>
  <c r="V10" i="27"/>
  <c r="AA10" i="27" s="1"/>
  <c r="AA43" i="27" s="1"/>
  <c r="V8" i="27"/>
  <c r="AA8" i="27" s="1"/>
  <c r="AA41" i="27" s="1"/>
  <c r="V6" i="27"/>
  <c r="AA6" i="27" s="1"/>
  <c r="AA39" i="27" s="1"/>
  <c r="V12" i="27"/>
  <c r="AA12" i="27" s="1"/>
  <c r="AA45" i="27" s="1"/>
  <c r="V21" i="27"/>
  <c r="AA21" i="27" s="1"/>
  <c r="AA54" i="27" s="1"/>
  <c r="X6" i="26"/>
  <c r="AC6" i="26" s="1"/>
  <c r="AC39" i="26" s="1"/>
  <c r="X13" i="26"/>
  <c r="AC13" i="26" s="1"/>
  <c r="AC46" i="26" s="1"/>
  <c r="W14" i="26"/>
  <c r="AB14" i="26" s="1"/>
  <c r="AB47" i="26" s="1"/>
  <c r="W24" i="26"/>
  <c r="AB24" i="26" s="1"/>
  <c r="AB57" i="26" s="1"/>
  <c r="X27" i="26"/>
  <c r="AC27" i="26" s="1"/>
  <c r="AC60" i="26" s="1"/>
  <c r="X28" i="26"/>
  <c r="AC28" i="26" s="1"/>
  <c r="AC61" i="26" s="1"/>
  <c r="X30" i="26"/>
  <c r="AC30" i="26" s="1"/>
  <c r="AC63" i="26" s="1"/>
  <c r="X32" i="26"/>
  <c r="AC32" i="26" s="1"/>
  <c r="AC65" i="26" s="1"/>
  <c r="X7" i="26"/>
  <c r="AC7" i="26" s="1"/>
  <c r="AC40" i="26" s="1"/>
  <c r="X12" i="26"/>
  <c r="AC12" i="26" s="1"/>
  <c r="AC45" i="26" s="1"/>
  <c r="X14" i="26"/>
  <c r="AC14" i="26" s="1"/>
  <c r="AC47" i="26" s="1"/>
  <c r="X25" i="26"/>
  <c r="AC25" i="26" s="1"/>
  <c r="AC58" i="26" s="1"/>
  <c r="X23" i="26"/>
  <c r="AC23" i="26" s="1"/>
  <c r="AC56" i="26" s="1"/>
  <c r="X24" i="26"/>
  <c r="AC24" i="26" s="1"/>
  <c r="AC57" i="26" s="1"/>
  <c r="X21" i="26"/>
  <c r="AC21" i="26" s="1"/>
  <c r="AC54" i="26" s="1"/>
  <c r="X22" i="26"/>
  <c r="AC22" i="26" s="1"/>
  <c r="AC55" i="26" s="1"/>
  <c r="W10" i="26"/>
  <c r="AB10" i="26" s="1"/>
  <c r="AB43" i="26" s="1"/>
  <c r="X19" i="26"/>
  <c r="AC19" i="26" s="1"/>
  <c r="AC52" i="26" s="1"/>
  <c r="X20" i="26"/>
  <c r="AC20" i="26" s="1"/>
  <c r="AC53" i="26" s="1"/>
  <c r="X16" i="26"/>
  <c r="AC16" i="26" s="1"/>
  <c r="AC49" i="26" s="1"/>
  <c r="V12" i="26"/>
  <c r="AA12" i="26" s="1"/>
  <c r="AA45" i="26" s="1"/>
  <c r="V6" i="26"/>
  <c r="AA6" i="26" s="1"/>
  <c r="AA39" i="26" s="1"/>
  <c r="V20" i="26"/>
  <c r="AA20" i="26" s="1"/>
  <c r="AA53" i="26" s="1"/>
  <c r="X16" i="25"/>
  <c r="AC16" i="25" s="1"/>
  <c r="AC49" i="25" s="1"/>
  <c r="X9" i="25"/>
  <c r="AC9" i="25" s="1"/>
  <c r="AC42" i="25" s="1"/>
  <c r="W11" i="25"/>
  <c r="AB11" i="25" s="1"/>
  <c r="AB44" i="25" s="1"/>
  <c r="W15" i="25"/>
  <c r="AB15" i="25" s="1"/>
  <c r="AB48" i="25" s="1"/>
  <c r="X30" i="25"/>
  <c r="AC30" i="25" s="1"/>
  <c r="AC63" i="25" s="1"/>
  <c r="X14" i="25"/>
  <c r="AC14" i="25" s="1"/>
  <c r="AC47" i="25" s="1"/>
  <c r="W7" i="25"/>
  <c r="AB7" i="25" s="1"/>
  <c r="AB40" i="25" s="1"/>
  <c r="W22" i="25"/>
  <c r="AB22" i="25" s="1"/>
  <c r="AB55" i="25" s="1"/>
  <c r="W24" i="25"/>
  <c r="AB24" i="25" s="1"/>
  <c r="AB57" i="25" s="1"/>
  <c r="W26" i="25"/>
  <c r="AB26" i="25" s="1"/>
  <c r="AB59" i="25" s="1"/>
  <c r="X28" i="25"/>
  <c r="AC28" i="25" s="1"/>
  <c r="AC61" i="25" s="1"/>
  <c r="X7" i="25"/>
  <c r="AC7" i="25" s="1"/>
  <c r="AC40" i="25" s="1"/>
  <c r="W12" i="25"/>
  <c r="AB12" i="25" s="1"/>
  <c r="AB45" i="25" s="1"/>
  <c r="X22" i="25"/>
  <c r="AC22" i="25" s="1"/>
  <c r="AC55" i="25" s="1"/>
  <c r="W23" i="25"/>
  <c r="AB23" i="25" s="1"/>
  <c r="AB56" i="25" s="1"/>
  <c r="X24" i="25"/>
  <c r="AC24" i="25" s="1"/>
  <c r="AC57" i="25" s="1"/>
  <c r="W25" i="25"/>
  <c r="AB25" i="25" s="1"/>
  <c r="AB58" i="25" s="1"/>
  <c r="X26" i="25"/>
  <c r="AC26" i="25" s="1"/>
  <c r="AC59" i="25" s="1"/>
  <c r="W27" i="25"/>
  <c r="AB27" i="25" s="1"/>
  <c r="AB60" i="25" s="1"/>
  <c r="W18" i="25"/>
  <c r="AB18" i="25" s="1"/>
  <c r="AB51" i="25" s="1"/>
  <c r="V12" i="25"/>
  <c r="AA12" i="25" s="1"/>
  <c r="AA45" i="25" s="1"/>
  <c r="V10" i="25"/>
  <c r="AA10" i="25" s="1"/>
  <c r="AA43" i="25" s="1"/>
  <c r="X9" i="24"/>
  <c r="AC9" i="24" s="1"/>
  <c r="AC42" i="24" s="1"/>
  <c r="X15" i="24"/>
  <c r="AC15" i="24" s="1"/>
  <c r="AC48" i="24" s="1"/>
  <c r="X16" i="24"/>
  <c r="AC16" i="24" s="1"/>
  <c r="AC49" i="24" s="1"/>
  <c r="X14" i="24"/>
  <c r="AC14" i="24" s="1"/>
  <c r="AC47" i="24" s="1"/>
  <c r="X7" i="24"/>
  <c r="AC7" i="24" s="1"/>
  <c r="AC40" i="24" s="1"/>
  <c r="W27" i="24"/>
  <c r="AB27" i="24" s="1"/>
  <c r="AB60" i="24" s="1"/>
  <c r="W30" i="24"/>
  <c r="AB30" i="24" s="1"/>
  <c r="AB63" i="24" s="1"/>
  <c r="W20" i="24"/>
  <c r="AB20" i="24" s="1"/>
  <c r="AB53" i="24" s="1"/>
  <c r="W18" i="24"/>
  <c r="AB18" i="24" s="1"/>
  <c r="AB51" i="24" s="1"/>
  <c r="W28" i="24"/>
  <c r="AB28" i="24" s="1"/>
  <c r="AB61" i="24" s="1"/>
  <c r="X18" i="24"/>
  <c r="AC18" i="24" s="1"/>
  <c r="AC51" i="24" s="1"/>
  <c r="V12" i="24"/>
  <c r="AA12" i="24" s="1"/>
  <c r="AA45" i="24" s="1"/>
  <c r="V20" i="24"/>
  <c r="AA20" i="24" s="1"/>
  <c r="AA53" i="24" s="1"/>
  <c r="V30" i="24"/>
  <c r="AA30" i="24" s="1"/>
  <c r="AA63" i="24" s="1"/>
  <c r="W14" i="22"/>
  <c r="AB14" i="22" s="1"/>
  <c r="AB47" i="22" s="1"/>
  <c r="W28" i="22"/>
  <c r="AB28" i="22" s="1"/>
  <c r="AB61" i="22" s="1"/>
  <c r="X13" i="22"/>
  <c r="AC13" i="22" s="1"/>
  <c r="AC46" i="22" s="1"/>
  <c r="X11" i="22"/>
  <c r="AC11" i="22" s="1"/>
  <c r="AC44" i="22" s="1"/>
  <c r="W19" i="22"/>
  <c r="AB19" i="22" s="1"/>
  <c r="AB52" i="22" s="1"/>
  <c r="W26" i="22"/>
  <c r="AB26" i="22" s="1"/>
  <c r="AB59" i="22" s="1"/>
  <c r="W10" i="22"/>
  <c r="AB10" i="22" s="1"/>
  <c r="AB43" i="22" s="1"/>
  <c r="W13" i="22"/>
  <c r="AB13" i="22" s="1"/>
  <c r="AB46" i="22" s="1"/>
  <c r="X28" i="22"/>
  <c r="AC28" i="22" s="1"/>
  <c r="AC61" i="22" s="1"/>
  <c r="W27" i="22"/>
  <c r="AB27" i="22" s="1"/>
  <c r="AB60" i="22" s="1"/>
  <c r="W30" i="22"/>
  <c r="AB30" i="22" s="1"/>
  <c r="AB63" i="22" s="1"/>
  <c r="V8" i="22"/>
  <c r="AA8" i="22" s="1"/>
  <c r="AA41" i="22" s="1"/>
  <c r="V26" i="22"/>
  <c r="AA26" i="22" s="1"/>
  <c r="AA59" i="22" s="1"/>
  <c r="V14" i="22"/>
  <c r="AA14" i="22" s="1"/>
  <c r="AA47" i="22" s="1"/>
  <c r="V20" i="22"/>
  <c r="AA20" i="22" s="1"/>
  <c r="AA53" i="22" s="1"/>
  <c r="V24" i="22"/>
  <c r="AA24" i="22" s="1"/>
  <c r="AA57" i="22" s="1"/>
  <c r="W7" i="21"/>
  <c r="AB7" i="21" s="1"/>
  <c r="AB40" i="21" s="1"/>
  <c r="W9" i="21"/>
  <c r="AB9" i="21" s="1"/>
  <c r="AB42" i="21" s="1"/>
  <c r="X19" i="21"/>
  <c r="AC19" i="21" s="1"/>
  <c r="AC52" i="21" s="1"/>
  <c r="X30" i="21"/>
  <c r="AC30" i="21" s="1"/>
  <c r="AC63" i="21" s="1"/>
  <c r="X7" i="21"/>
  <c r="AC7" i="21" s="1"/>
  <c r="AC40" i="21" s="1"/>
  <c r="X9" i="21"/>
  <c r="AC9" i="21" s="1"/>
  <c r="AC42" i="21" s="1"/>
  <c r="W6" i="21"/>
  <c r="AB6" i="21" s="1"/>
  <c r="AB39" i="21" s="1"/>
  <c r="X16" i="21"/>
  <c r="AC16" i="21" s="1"/>
  <c r="AC49" i="21" s="1"/>
  <c r="X22" i="21"/>
  <c r="AC22" i="21" s="1"/>
  <c r="AC55" i="21" s="1"/>
  <c r="X32" i="21"/>
  <c r="AC32" i="21" s="1"/>
  <c r="AC65" i="21" s="1"/>
  <c r="X26" i="21"/>
  <c r="AC26" i="21" s="1"/>
  <c r="AC59" i="21" s="1"/>
  <c r="V22" i="21"/>
  <c r="AA22" i="21" s="1"/>
  <c r="AA55" i="21" s="1"/>
  <c r="X15" i="20"/>
  <c r="AC15" i="20" s="1"/>
  <c r="AC48" i="20" s="1"/>
  <c r="W16" i="20"/>
  <c r="AB16" i="20" s="1"/>
  <c r="AB49" i="20" s="1"/>
  <c r="X17" i="20"/>
  <c r="AC17" i="20" s="1"/>
  <c r="AC50" i="20" s="1"/>
  <c r="W18" i="20"/>
  <c r="AB18" i="20" s="1"/>
  <c r="AB51" i="20" s="1"/>
  <c r="X21" i="20"/>
  <c r="AC21" i="20" s="1"/>
  <c r="AC54" i="20" s="1"/>
  <c r="W22" i="20"/>
  <c r="AB22" i="20" s="1"/>
  <c r="AB55" i="20" s="1"/>
  <c r="X23" i="20"/>
  <c r="AC23" i="20" s="1"/>
  <c r="AC56" i="20" s="1"/>
  <c r="W24" i="20"/>
  <c r="AB24" i="20" s="1"/>
  <c r="AB57" i="20" s="1"/>
  <c r="X25" i="20"/>
  <c r="AC25" i="20" s="1"/>
  <c r="AC58" i="20" s="1"/>
  <c r="W26" i="20"/>
  <c r="AB26" i="20" s="1"/>
  <c r="AB59" i="20" s="1"/>
  <c r="X29" i="20"/>
  <c r="AC29" i="20" s="1"/>
  <c r="AC62" i="20" s="1"/>
  <c r="W30" i="20"/>
  <c r="AB30" i="20" s="1"/>
  <c r="AB63" i="20" s="1"/>
  <c r="X31" i="20"/>
  <c r="AC31" i="20" s="1"/>
  <c r="AC64" i="20" s="1"/>
  <c r="W32" i="20"/>
  <c r="AB32" i="20" s="1"/>
  <c r="AB65" i="20" s="1"/>
  <c r="X13" i="20"/>
  <c r="AC13" i="20" s="1"/>
  <c r="AC46" i="20" s="1"/>
  <c r="X14" i="20"/>
  <c r="AC14" i="20" s="1"/>
  <c r="AC47" i="20" s="1"/>
  <c r="X16" i="20"/>
  <c r="AC16" i="20" s="1"/>
  <c r="AC49" i="20" s="1"/>
  <c r="X18" i="20"/>
  <c r="AC18" i="20" s="1"/>
  <c r="AC51" i="20" s="1"/>
  <c r="X20" i="20"/>
  <c r="AC20" i="20" s="1"/>
  <c r="AC53" i="20" s="1"/>
  <c r="X22" i="20"/>
  <c r="AC22" i="20" s="1"/>
  <c r="AC55" i="20" s="1"/>
  <c r="X24" i="20"/>
  <c r="AC24" i="20" s="1"/>
  <c r="AC57" i="20" s="1"/>
  <c r="X26" i="20"/>
  <c r="AC26" i="20" s="1"/>
  <c r="AC59" i="20" s="1"/>
  <c r="X28" i="20"/>
  <c r="AC28" i="20" s="1"/>
  <c r="AC61" i="20" s="1"/>
  <c r="X30" i="20"/>
  <c r="AC30" i="20" s="1"/>
  <c r="AC63" i="20" s="1"/>
  <c r="X32" i="20"/>
  <c r="AC32" i="20" s="1"/>
  <c r="AC65" i="20" s="1"/>
  <c r="X12" i="20"/>
  <c r="AC12" i="20" s="1"/>
  <c r="AC45" i="20" s="1"/>
  <c r="V20" i="20"/>
  <c r="AA20" i="20" s="1"/>
  <c r="AA53" i="20" s="1"/>
  <c r="V28" i="20"/>
  <c r="AA28" i="20" s="1"/>
  <c r="AA61" i="20" s="1"/>
  <c r="V13" i="20"/>
  <c r="AA13" i="20" s="1"/>
  <c r="AA46" i="20" s="1"/>
  <c r="V6" i="20"/>
  <c r="AA6" i="20" s="1"/>
  <c r="AA39" i="20" s="1"/>
  <c r="V7" i="20"/>
  <c r="AA7" i="20" s="1"/>
  <c r="AA40" i="20" s="1"/>
  <c r="V8" i="20"/>
  <c r="AA8" i="20" s="1"/>
  <c r="AA41" i="20" s="1"/>
  <c r="V9" i="20"/>
  <c r="AA9" i="20" s="1"/>
  <c r="AA42" i="20" s="1"/>
  <c r="W6" i="19"/>
  <c r="AB6" i="19" s="1"/>
  <c r="AB39" i="19" s="1"/>
  <c r="X7" i="19"/>
  <c r="AC7" i="19" s="1"/>
  <c r="AC40" i="19" s="1"/>
  <c r="X17" i="19"/>
  <c r="AC17" i="19" s="1"/>
  <c r="AC50" i="19" s="1"/>
  <c r="X8" i="19"/>
  <c r="AC8" i="19" s="1"/>
  <c r="AC41" i="19" s="1"/>
  <c r="W14" i="19"/>
  <c r="AB14" i="19" s="1"/>
  <c r="AB47" i="19" s="1"/>
  <c r="W19" i="19"/>
  <c r="AB19" i="19" s="1"/>
  <c r="AB52" i="19" s="1"/>
  <c r="X28" i="19"/>
  <c r="AC28" i="19" s="1"/>
  <c r="AC61" i="19" s="1"/>
  <c r="V18" i="19"/>
  <c r="AA18" i="19" s="1"/>
  <c r="AA51" i="19" s="1"/>
  <c r="V29" i="19"/>
  <c r="AA29" i="19" s="1"/>
  <c r="AA62" i="19" s="1"/>
  <c r="V16" i="19"/>
  <c r="AA16" i="19" s="1"/>
  <c r="AA49" i="19" s="1"/>
  <c r="V13" i="19"/>
  <c r="AA13" i="19" s="1"/>
  <c r="AA46" i="19" s="1"/>
  <c r="V27" i="19"/>
  <c r="AA27" i="19" s="1"/>
  <c r="AA60" i="19" s="1"/>
  <c r="V28" i="19"/>
  <c r="AA28" i="19" s="1"/>
  <c r="AA61" i="19" s="1"/>
  <c r="V11" i="19"/>
  <c r="AA11" i="19" s="1"/>
  <c r="AA44" i="19" s="1"/>
  <c r="V25" i="19"/>
  <c r="AA25" i="19" s="1"/>
  <c r="AA58" i="19" s="1"/>
  <c r="V26" i="19"/>
  <c r="AA26" i="19" s="1"/>
  <c r="AA59" i="19" s="1"/>
  <c r="W20" i="18"/>
  <c r="AB20" i="18" s="1"/>
  <c r="AB53" i="18" s="1"/>
  <c r="W7" i="18"/>
  <c r="AB7" i="18" s="1"/>
  <c r="AB40" i="18" s="1"/>
  <c r="W30" i="18"/>
  <c r="AB30" i="18" s="1"/>
  <c r="AB63" i="18" s="1"/>
  <c r="X10" i="18"/>
  <c r="AC10" i="18" s="1"/>
  <c r="AC43" i="18" s="1"/>
  <c r="W12" i="18"/>
  <c r="AB12" i="18" s="1"/>
  <c r="AB45" i="18" s="1"/>
  <c r="W18" i="18"/>
  <c r="AB18" i="18" s="1"/>
  <c r="AB51" i="18" s="1"/>
  <c r="X23" i="18"/>
  <c r="AC23" i="18" s="1"/>
  <c r="AC56" i="18" s="1"/>
  <c r="W28" i="18"/>
  <c r="AB28" i="18" s="1"/>
  <c r="AB61" i="18" s="1"/>
  <c r="X12" i="18"/>
  <c r="AC12" i="18" s="1"/>
  <c r="AC45" i="18" s="1"/>
  <c r="X17" i="18"/>
  <c r="AC17" i="18" s="1"/>
  <c r="AC50" i="18" s="1"/>
  <c r="W16" i="18"/>
  <c r="AB16" i="18" s="1"/>
  <c r="AB49" i="18" s="1"/>
  <c r="X20" i="18"/>
  <c r="AC20" i="18" s="1"/>
  <c r="AC53" i="18" s="1"/>
  <c r="W29" i="18"/>
  <c r="AB29" i="18" s="1"/>
  <c r="AB62" i="18" s="1"/>
  <c r="V24" i="18"/>
  <c r="AA24" i="18" s="1"/>
  <c r="AA57" i="18" s="1"/>
  <c r="V7" i="18"/>
  <c r="AA7" i="18" s="1"/>
  <c r="AA40" i="18" s="1"/>
  <c r="V25" i="18"/>
  <c r="AA25" i="18" s="1"/>
  <c r="AA58" i="18" s="1"/>
  <c r="V13" i="18"/>
  <c r="AA13" i="18" s="1"/>
  <c r="AA46" i="18" s="1"/>
  <c r="V14" i="18"/>
  <c r="AA14" i="18" s="1"/>
  <c r="AA47" i="18" s="1"/>
  <c r="V17" i="18"/>
  <c r="AA17" i="18" s="1"/>
  <c r="AA50" i="18" s="1"/>
  <c r="X12" i="17"/>
  <c r="AC12" i="17" s="1"/>
  <c r="AC45" i="17" s="1"/>
  <c r="X19" i="17"/>
  <c r="AC19" i="17" s="1"/>
  <c r="AC52" i="17" s="1"/>
  <c r="X25" i="17"/>
  <c r="AC25" i="17" s="1"/>
  <c r="AC58" i="17" s="1"/>
  <c r="W18" i="17"/>
  <c r="AB18" i="17" s="1"/>
  <c r="AB51" i="17" s="1"/>
  <c r="W30" i="17"/>
  <c r="AB30" i="17" s="1"/>
  <c r="AB63" i="17" s="1"/>
  <c r="W24" i="17"/>
  <c r="AB24" i="17" s="1"/>
  <c r="AB57" i="17" s="1"/>
  <c r="X29" i="17"/>
  <c r="AC29" i="17" s="1"/>
  <c r="AC62" i="17" s="1"/>
  <c r="W10" i="17"/>
  <c r="AB10" i="17" s="1"/>
  <c r="AB43" i="17" s="1"/>
  <c r="X15" i="17"/>
  <c r="AC15" i="17" s="1"/>
  <c r="AC48" i="17" s="1"/>
  <c r="W16" i="17"/>
  <c r="AB16" i="17" s="1"/>
  <c r="AB49" i="17" s="1"/>
  <c r="X23" i="17"/>
  <c r="AC23" i="17" s="1"/>
  <c r="AC56" i="17" s="1"/>
  <c r="X9" i="17"/>
  <c r="AC9" i="17" s="1"/>
  <c r="AC42" i="17" s="1"/>
  <c r="X8" i="17"/>
  <c r="AC8" i="17" s="1"/>
  <c r="AC41" i="17" s="1"/>
  <c r="W32" i="17"/>
  <c r="AB32" i="17" s="1"/>
  <c r="AB65" i="17" s="1"/>
  <c r="V20" i="17"/>
  <c r="AA20" i="17" s="1"/>
  <c r="AA53" i="17" s="1"/>
  <c r="V12" i="17"/>
  <c r="AA12" i="17" s="1"/>
  <c r="AA45" i="17" s="1"/>
  <c r="W7" i="16"/>
  <c r="AB7" i="16" s="1"/>
  <c r="AB40" i="16" s="1"/>
  <c r="W9" i="16"/>
  <c r="AB9" i="16" s="1"/>
  <c r="AB42" i="16" s="1"/>
  <c r="W24" i="16"/>
  <c r="AB24" i="16" s="1"/>
  <c r="AB57" i="16" s="1"/>
  <c r="W27" i="16"/>
  <c r="AB27" i="16" s="1"/>
  <c r="AB60" i="16" s="1"/>
  <c r="W28" i="16"/>
  <c r="AB28" i="16" s="1"/>
  <c r="AB61" i="16" s="1"/>
  <c r="W6" i="16"/>
  <c r="AB6" i="16" s="1"/>
  <c r="AB39" i="16" s="1"/>
  <c r="X7" i="16"/>
  <c r="AC7" i="16" s="1"/>
  <c r="AC40" i="16" s="1"/>
  <c r="W8" i="16"/>
  <c r="AB8" i="16" s="1"/>
  <c r="AB41" i="16" s="1"/>
  <c r="X9" i="16"/>
  <c r="AC9" i="16" s="1"/>
  <c r="AC42" i="16" s="1"/>
  <c r="W11" i="16"/>
  <c r="AB11" i="16" s="1"/>
  <c r="AB44" i="16" s="1"/>
  <c r="W15" i="16"/>
  <c r="AB15" i="16" s="1"/>
  <c r="AB48" i="16" s="1"/>
  <c r="W22" i="16"/>
  <c r="AB22" i="16" s="1"/>
  <c r="AB55" i="16" s="1"/>
  <c r="X23" i="16"/>
  <c r="AC23" i="16" s="1"/>
  <c r="AC56" i="16" s="1"/>
  <c r="W25" i="16"/>
  <c r="AB25" i="16" s="1"/>
  <c r="AB58" i="16" s="1"/>
  <c r="W26" i="16"/>
  <c r="AB26" i="16" s="1"/>
  <c r="AB59" i="16" s="1"/>
  <c r="W12" i="16"/>
  <c r="AB12" i="16" s="1"/>
  <c r="AB45" i="16" s="1"/>
  <c r="X13" i="16"/>
  <c r="AC13" i="16" s="1"/>
  <c r="AC46" i="16" s="1"/>
  <c r="W32" i="16"/>
  <c r="AB32" i="16" s="1"/>
  <c r="AB65" i="16" s="1"/>
  <c r="X6" i="16"/>
  <c r="AC6" i="16" s="1"/>
  <c r="AC39" i="16" s="1"/>
  <c r="X11" i="16"/>
  <c r="AC11" i="16" s="1"/>
  <c r="AC44" i="16" s="1"/>
  <c r="W18" i="16"/>
  <c r="AB18" i="16" s="1"/>
  <c r="AB51" i="16" s="1"/>
  <c r="X31" i="16"/>
  <c r="AC31" i="16" s="1"/>
  <c r="AC64" i="16" s="1"/>
  <c r="X32" i="16"/>
  <c r="AC32" i="16" s="1"/>
  <c r="AC65" i="16" s="1"/>
  <c r="W17" i="16"/>
  <c r="AB17" i="16" s="1"/>
  <c r="AB50" i="16" s="1"/>
  <c r="X18" i="16"/>
  <c r="AC18" i="16" s="1"/>
  <c r="AC51" i="16" s="1"/>
  <c r="W30" i="16"/>
  <c r="AB30" i="16" s="1"/>
  <c r="AB63" i="16" s="1"/>
  <c r="X14" i="16"/>
  <c r="AC14" i="16" s="1"/>
  <c r="AC47" i="16" s="1"/>
  <c r="W20" i="16"/>
  <c r="AB20" i="16" s="1"/>
  <c r="AB53" i="16" s="1"/>
  <c r="X25" i="16"/>
  <c r="AC25" i="16" s="1"/>
  <c r="AC58" i="16" s="1"/>
  <c r="X27" i="16"/>
  <c r="AC27" i="16" s="1"/>
  <c r="AC60" i="16" s="1"/>
  <c r="W29" i="16"/>
  <c r="AB29" i="16" s="1"/>
  <c r="AB62" i="16" s="1"/>
  <c r="V15" i="16"/>
  <c r="AA15" i="16" s="1"/>
  <c r="AA48" i="16" s="1"/>
  <c r="V23" i="16"/>
  <c r="AA23" i="16" s="1"/>
  <c r="AA56" i="16" s="1"/>
  <c r="V13" i="16"/>
  <c r="AA13" i="16" s="1"/>
  <c r="AA46" i="16" s="1"/>
  <c r="V24" i="16"/>
  <c r="AA24" i="16" s="1"/>
  <c r="AA57" i="16" s="1"/>
  <c r="V29" i="16"/>
  <c r="AA29" i="16" s="1"/>
  <c r="AA62" i="16" s="1"/>
  <c r="X18" i="15"/>
  <c r="AC18" i="15" s="1"/>
  <c r="AC51" i="15" s="1"/>
  <c r="X24" i="15"/>
  <c r="AC24" i="15" s="1"/>
  <c r="AC57" i="15" s="1"/>
  <c r="X7" i="15"/>
  <c r="AC7" i="15" s="1"/>
  <c r="AC40" i="15" s="1"/>
  <c r="W24" i="15"/>
  <c r="AB24" i="15" s="1"/>
  <c r="AB57" i="15" s="1"/>
  <c r="X23" i="15"/>
  <c r="AC23" i="15" s="1"/>
  <c r="AC56" i="15" s="1"/>
  <c r="X32" i="15"/>
  <c r="AC32" i="15" s="1"/>
  <c r="AC65" i="15" s="1"/>
  <c r="W10" i="15"/>
  <c r="AB10" i="15" s="1"/>
  <c r="AB43" i="15" s="1"/>
  <c r="W22" i="15"/>
  <c r="AB22" i="15" s="1"/>
  <c r="AB55" i="15" s="1"/>
  <c r="W29" i="15"/>
  <c r="AB29" i="15" s="1"/>
  <c r="AB62" i="15" s="1"/>
  <c r="W20" i="15"/>
  <c r="AB20" i="15" s="1"/>
  <c r="AB53" i="15" s="1"/>
  <c r="W8" i="15"/>
  <c r="AB8" i="15" s="1"/>
  <c r="AB41" i="15" s="1"/>
  <c r="V8" i="15"/>
  <c r="AA8" i="15" s="1"/>
  <c r="AA41" i="15" s="1"/>
  <c r="V12" i="15"/>
  <c r="AA12" i="15" s="1"/>
  <c r="AA45" i="15" s="1"/>
  <c r="X6" i="14"/>
  <c r="AC6" i="14" s="1"/>
  <c r="AC39" i="14" s="1"/>
  <c r="X11" i="14"/>
  <c r="AC11" i="14" s="1"/>
  <c r="AC44" i="14" s="1"/>
  <c r="X12" i="14"/>
  <c r="AC12" i="14" s="1"/>
  <c r="AC45" i="14" s="1"/>
  <c r="X20" i="14"/>
  <c r="AC20" i="14" s="1"/>
  <c r="AC53" i="14" s="1"/>
  <c r="W28" i="14"/>
  <c r="AB28" i="14" s="1"/>
  <c r="AB61" i="14" s="1"/>
  <c r="W9" i="14"/>
  <c r="AB9" i="14" s="1"/>
  <c r="AB42" i="14" s="1"/>
  <c r="X25" i="14"/>
  <c r="AC25" i="14" s="1"/>
  <c r="AC58" i="14" s="1"/>
  <c r="W26" i="14"/>
  <c r="AB26" i="14" s="1"/>
  <c r="AB59" i="14" s="1"/>
  <c r="X31" i="14"/>
  <c r="AC31" i="14" s="1"/>
  <c r="AC64" i="14" s="1"/>
  <c r="X7" i="14"/>
  <c r="AC7" i="14" s="1"/>
  <c r="AC40" i="14" s="1"/>
  <c r="X16" i="14"/>
  <c r="AC16" i="14" s="1"/>
  <c r="AC49" i="14" s="1"/>
  <c r="X23" i="14"/>
  <c r="AC23" i="14" s="1"/>
  <c r="AC56" i="14" s="1"/>
  <c r="X24" i="14"/>
  <c r="AC24" i="14" s="1"/>
  <c r="AC57" i="14" s="1"/>
  <c r="W16" i="14"/>
  <c r="AB16" i="14" s="1"/>
  <c r="AB49" i="14" s="1"/>
  <c r="W30" i="14"/>
  <c r="AB30" i="14" s="1"/>
  <c r="AB63" i="14" s="1"/>
  <c r="X15" i="14"/>
  <c r="AC15" i="14" s="1"/>
  <c r="AC48" i="14" s="1"/>
  <c r="X21" i="14"/>
  <c r="AC21" i="14" s="1"/>
  <c r="AC54" i="14" s="1"/>
  <c r="X22" i="14"/>
  <c r="AC22" i="14" s="1"/>
  <c r="AC55" i="14" s="1"/>
  <c r="X29" i="14"/>
  <c r="AC29" i="14" s="1"/>
  <c r="AC62" i="14" s="1"/>
  <c r="V18" i="14"/>
  <c r="AA18" i="14" s="1"/>
  <c r="AA51" i="14" s="1"/>
  <c r="V26" i="14"/>
  <c r="AA26" i="14" s="1"/>
  <c r="AA59" i="14" s="1"/>
  <c r="V6" i="14"/>
  <c r="AA6" i="14" s="1"/>
  <c r="AA39" i="14" s="1"/>
  <c r="V30" i="14"/>
  <c r="AA30" i="14" s="1"/>
  <c r="AA63" i="14" s="1"/>
  <c r="V13" i="14"/>
  <c r="AA13" i="14" s="1"/>
  <c r="AA46" i="14" s="1"/>
  <c r="V14" i="14"/>
  <c r="AA14" i="14" s="1"/>
  <c r="AA47" i="14" s="1"/>
  <c r="V21" i="14"/>
  <c r="AA21" i="14" s="1"/>
  <c r="AA54" i="14" s="1"/>
  <c r="X10" i="13"/>
  <c r="AC10" i="13" s="1"/>
  <c r="AC43" i="13" s="1"/>
  <c r="X17" i="13"/>
  <c r="AC17" i="13" s="1"/>
  <c r="AC50" i="13" s="1"/>
  <c r="X18" i="13"/>
  <c r="AC18" i="13" s="1"/>
  <c r="AC51" i="13" s="1"/>
  <c r="X25" i="13"/>
  <c r="AC25" i="13" s="1"/>
  <c r="AC58" i="13" s="1"/>
  <c r="X26" i="13"/>
  <c r="AC26" i="13" s="1"/>
  <c r="AC59" i="13" s="1"/>
  <c r="W16" i="13"/>
  <c r="AB16" i="13" s="1"/>
  <c r="AB49" i="13" s="1"/>
  <c r="W24" i="13"/>
  <c r="AB24" i="13" s="1"/>
  <c r="AB57" i="13" s="1"/>
  <c r="W32" i="13"/>
  <c r="AB32" i="13" s="1"/>
  <c r="AB65" i="13" s="1"/>
  <c r="W11" i="13"/>
  <c r="AB11" i="13" s="1"/>
  <c r="AB44" i="13" s="1"/>
  <c r="X16" i="13"/>
  <c r="AC16" i="13" s="1"/>
  <c r="AC49" i="13" s="1"/>
  <c r="X23" i="13"/>
  <c r="AC23" i="13" s="1"/>
  <c r="AC56" i="13" s="1"/>
  <c r="X24" i="13"/>
  <c r="AC24" i="13" s="1"/>
  <c r="AC57" i="13" s="1"/>
  <c r="X31" i="13"/>
  <c r="AC31" i="13" s="1"/>
  <c r="AC64" i="13" s="1"/>
  <c r="X32" i="13"/>
  <c r="AC32" i="13" s="1"/>
  <c r="AC65" i="13" s="1"/>
  <c r="W8" i="13"/>
  <c r="AB8" i="13" s="1"/>
  <c r="AB41" i="13" s="1"/>
  <c r="W14" i="13"/>
  <c r="AB14" i="13" s="1"/>
  <c r="AB47" i="13" s="1"/>
  <c r="W22" i="13"/>
  <c r="AB22" i="13" s="1"/>
  <c r="AB55" i="13" s="1"/>
  <c r="W30" i="13"/>
  <c r="AB30" i="13" s="1"/>
  <c r="AB63" i="13" s="1"/>
  <c r="X14" i="13"/>
  <c r="AC14" i="13" s="1"/>
  <c r="AC47" i="13" s="1"/>
  <c r="X22" i="13"/>
  <c r="AC22" i="13" s="1"/>
  <c r="AC55" i="13" s="1"/>
  <c r="X30" i="13"/>
  <c r="AC30" i="13" s="1"/>
  <c r="AC63" i="13" s="1"/>
  <c r="W12" i="13"/>
  <c r="AB12" i="13" s="1"/>
  <c r="AB45" i="13" s="1"/>
  <c r="X11" i="13"/>
  <c r="AC11" i="13" s="1"/>
  <c r="AC44" i="13" s="1"/>
  <c r="W18" i="13"/>
  <c r="AB18" i="13" s="1"/>
  <c r="AB51" i="13" s="1"/>
  <c r="W26" i="13"/>
  <c r="AB26" i="13" s="1"/>
  <c r="AB59" i="13" s="1"/>
  <c r="V14" i="13"/>
  <c r="AA14" i="13" s="1"/>
  <c r="AA47" i="13" s="1"/>
  <c r="V22" i="13"/>
  <c r="AA22" i="13" s="1"/>
  <c r="AA55" i="13" s="1"/>
  <c r="V30" i="13"/>
  <c r="AA30" i="13" s="1"/>
  <c r="AA63" i="13" s="1"/>
  <c r="V9" i="13"/>
  <c r="AA9" i="13" s="1"/>
  <c r="AA42" i="13" s="1"/>
  <c r="V13" i="13"/>
  <c r="AA13" i="13" s="1"/>
  <c r="AA46" i="13" s="1"/>
  <c r="X8" i="12"/>
  <c r="AC8" i="12" s="1"/>
  <c r="AC41" i="12" s="1"/>
  <c r="X13" i="12"/>
  <c r="AC13" i="12" s="1"/>
  <c r="AC46" i="12" s="1"/>
  <c r="X23" i="12"/>
  <c r="AC23" i="12" s="1"/>
  <c r="AC56" i="12" s="1"/>
  <c r="X24" i="12"/>
  <c r="AC24" i="12" s="1"/>
  <c r="AC57" i="12" s="1"/>
  <c r="X7" i="12"/>
  <c r="AC7" i="12" s="1"/>
  <c r="AC40" i="12" s="1"/>
  <c r="X12" i="12"/>
  <c r="AC12" i="12" s="1"/>
  <c r="AC45" i="12" s="1"/>
  <c r="X21" i="12"/>
  <c r="AC21" i="12" s="1"/>
  <c r="AC54" i="12" s="1"/>
  <c r="X22" i="12"/>
  <c r="AC22" i="12" s="1"/>
  <c r="AC55" i="12" s="1"/>
  <c r="W16" i="12"/>
  <c r="AB16" i="12" s="1"/>
  <c r="AB49" i="12" s="1"/>
  <c r="X19" i="12"/>
  <c r="AC19" i="12" s="1"/>
  <c r="AC52" i="12" s="1"/>
  <c r="X20" i="12"/>
  <c r="AC20" i="12" s="1"/>
  <c r="AC53" i="12" s="1"/>
  <c r="X17" i="12"/>
  <c r="AC17" i="12" s="1"/>
  <c r="AC50" i="12" s="1"/>
  <c r="X32" i="12"/>
  <c r="AC32" i="12" s="1"/>
  <c r="AC65" i="12" s="1"/>
  <c r="X16" i="12"/>
  <c r="AC16" i="12" s="1"/>
  <c r="AC49" i="12" s="1"/>
  <c r="X31" i="12"/>
  <c r="AC31" i="12" s="1"/>
  <c r="AC64" i="12" s="1"/>
  <c r="X15" i="12"/>
  <c r="AC15" i="12" s="1"/>
  <c r="AC48" i="12" s="1"/>
  <c r="X29" i="12"/>
  <c r="AC29" i="12" s="1"/>
  <c r="AC62" i="12" s="1"/>
  <c r="X30" i="12"/>
  <c r="AC30" i="12" s="1"/>
  <c r="AC63" i="12" s="1"/>
  <c r="X27" i="12"/>
  <c r="AC27" i="12" s="1"/>
  <c r="AC60" i="12" s="1"/>
  <c r="X28" i="12"/>
  <c r="AC28" i="12" s="1"/>
  <c r="AC61" i="12" s="1"/>
  <c r="V20" i="12"/>
  <c r="AA20" i="12" s="1"/>
  <c r="AA53" i="12" s="1"/>
  <c r="W26" i="11"/>
  <c r="AB26" i="11" s="1"/>
  <c r="AB59" i="11" s="1"/>
  <c r="X28" i="11"/>
  <c r="AC28" i="11" s="1"/>
  <c r="AC61" i="11" s="1"/>
  <c r="W20" i="11"/>
  <c r="AB20" i="11" s="1"/>
  <c r="AB53" i="11" s="1"/>
  <c r="X26" i="11"/>
  <c r="AC26" i="11" s="1"/>
  <c r="AC59" i="11" s="1"/>
  <c r="W6" i="11"/>
  <c r="AB6" i="11" s="1"/>
  <c r="AB39" i="11" s="1"/>
  <c r="W9" i="11"/>
  <c r="AB9" i="11" s="1"/>
  <c r="AB42" i="11" s="1"/>
  <c r="X16" i="11"/>
  <c r="AC16" i="11" s="1"/>
  <c r="AC49" i="11" s="1"/>
  <c r="W17" i="11"/>
  <c r="AB17" i="11" s="1"/>
  <c r="AB50" i="11" s="1"/>
  <c r="W18" i="11"/>
  <c r="AB18" i="11" s="1"/>
  <c r="AB51" i="11" s="1"/>
  <c r="W19" i="11"/>
  <c r="AB19" i="11" s="1"/>
  <c r="AB52" i="11" s="1"/>
  <c r="X20" i="11"/>
  <c r="AC20" i="11" s="1"/>
  <c r="AC53" i="11" s="1"/>
  <c r="W21" i="11"/>
  <c r="AB21" i="11" s="1"/>
  <c r="AB54" i="11" s="1"/>
  <c r="W24" i="11"/>
  <c r="AB24" i="11" s="1"/>
  <c r="AB57" i="11" s="1"/>
  <c r="X9" i="11"/>
  <c r="AC9" i="11" s="1"/>
  <c r="AC42" i="11" s="1"/>
  <c r="W11" i="11"/>
  <c r="AB11" i="11" s="1"/>
  <c r="AB44" i="11" s="1"/>
  <c r="X17" i="11"/>
  <c r="AC17" i="11" s="1"/>
  <c r="AC50" i="11" s="1"/>
  <c r="X18" i="11"/>
  <c r="AC18" i="11" s="1"/>
  <c r="AC51" i="11" s="1"/>
  <c r="W22" i="11"/>
  <c r="AB22" i="11" s="1"/>
  <c r="AB55" i="11" s="1"/>
  <c r="X24" i="11"/>
  <c r="AC24" i="11" s="1"/>
  <c r="AC57" i="11" s="1"/>
  <c r="W32" i="11"/>
  <c r="AB32" i="11" s="1"/>
  <c r="AB65" i="11" s="1"/>
  <c r="X11" i="11"/>
  <c r="AC11" i="11" s="1"/>
  <c r="AC44" i="11" s="1"/>
  <c r="W14" i="11"/>
  <c r="AB14" i="11" s="1"/>
  <c r="AB47" i="11" s="1"/>
  <c r="X22" i="11"/>
  <c r="AC22" i="11" s="1"/>
  <c r="AC55" i="11" s="1"/>
  <c r="X27" i="11"/>
  <c r="AC27" i="11" s="1"/>
  <c r="AC60" i="11" s="1"/>
  <c r="X32" i="11"/>
  <c r="AC32" i="11" s="1"/>
  <c r="AC65" i="11" s="1"/>
  <c r="W7" i="11"/>
  <c r="AB7" i="11" s="1"/>
  <c r="AB40" i="11" s="1"/>
  <c r="W13" i="11"/>
  <c r="AB13" i="11" s="1"/>
  <c r="AB46" i="11" s="1"/>
  <c r="X14" i="11"/>
  <c r="AC14" i="11" s="1"/>
  <c r="AC47" i="11" s="1"/>
  <c r="W30" i="11"/>
  <c r="AB30" i="11" s="1"/>
  <c r="AB63" i="11" s="1"/>
  <c r="V10" i="11"/>
  <c r="AA10" i="11" s="1"/>
  <c r="AA43" i="11" s="1"/>
  <c r="V7" i="11"/>
  <c r="AA7" i="11" s="1"/>
  <c r="AA40" i="11" s="1"/>
  <c r="V32" i="11"/>
  <c r="AA32" i="11" s="1"/>
  <c r="AA65" i="11" s="1"/>
  <c r="V30" i="11"/>
  <c r="AA30" i="11" s="1"/>
  <c r="AA63" i="11" s="1"/>
  <c r="W7" i="10"/>
  <c r="AB7" i="10" s="1"/>
  <c r="AB40" i="10" s="1"/>
  <c r="X28" i="10"/>
  <c r="AC28" i="10" s="1"/>
  <c r="AC61" i="10" s="1"/>
  <c r="X21" i="10"/>
  <c r="AC21" i="10" s="1"/>
  <c r="AC54" i="10" s="1"/>
  <c r="W22" i="10"/>
  <c r="AB22" i="10" s="1"/>
  <c r="AB55" i="10" s="1"/>
  <c r="X23" i="10"/>
  <c r="AC23" i="10" s="1"/>
  <c r="AC56" i="10" s="1"/>
  <c r="W24" i="10"/>
  <c r="AB24" i="10" s="1"/>
  <c r="AB57" i="10" s="1"/>
  <c r="X25" i="10"/>
  <c r="AC25" i="10" s="1"/>
  <c r="AC58" i="10" s="1"/>
  <c r="W26" i="10"/>
  <c r="AB26" i="10" s="1"/>
  <c r="AB59" i="10" s="1"/>
  <c r="X17" i="10"/>
  <c r="AC17" i="10" s="1"/>
  <c r="AC50" i="10" s="1"/>
  <c r="X18" i="10"/>
  <c r="AC18" i="10" s="1"/>
  <c r="AC51" i="10" s="1"/>
  <c r="X20" i="10"/>
  <c r="AC20" i="10" s="1"/>
  <c r="AC53" i="10" s="1"/>
  <c r="X22" i="10"/>
  <c r="AC22" i="10" s="1"/>
  <c r="AC55" i="10" s="1"/>
  <c r="X24" i="10"/>
  <c r="AC24" i="10" s="1"/>
  <c r="AC57" i="10" s="1"/>
  <c r="X26" i="10"/>
  <c r="AC26" i="10" s="1"/>
  <c r="AC59" i="10" s="1"/>
  <c r="X16" i="10"/>
  <c r="AC16" i="10" s="1"/>
  <c r="AC49" i="10" s="1"/>
  <c r="W32" i="10"/>
  <c r="AB32" i="10" s="1"/>
  <c r="AB65" i="10" s="1"/>
  <c r="X31" i="10"/>
  <c r="AC31" i="10" s="1"/>
  <c r="AC64" i="10" s="1"/>
  <c r="X32" i="10"/>
  <c r="AC32" i="10" s="1"/>
  <c r="AC65" i="10" s="1"/>
  <c r="W9" i="10"/>
  <c r="AB9" i="10" s="1"/>
  <c r="AB42" i="10" s="1"/>
  <c r="W14" i="10"/>
  <c r="AB14" i="10" s="1"/>
  <c r="AB47" i="10" s="1"/>
  <c r="W30" i="10"/>
  <c r="AB30" i="10" s="1"/>
  <c r="AB63" i="10" s="1"/>
  <c r="X9" i="10"/>
  <c r="AC9" i="10" s="1"/>
  <c r="AC42" i="10" s="1"/>
  <c r="X14" i="10"/>
  <c r="AC14" i="10" s="1"/>
  <c r="AC47" i="10" s="1"/>
  <c r="V13" i="10"/>
  <c r="AA13" i="10" s="1"/>
  <c r="AA46" i="10" s="1"/>
  <c r="V20" i="10"/>
  <c r="AA20" i="10" s="1"/>
  <c r="AA53" i="10" s="1"/>
  <c r="X10" i="9"/>
  <c r="AC10" i="9" s="1"/>
  <c r="AC43" i="9" s="1"/>
  <c r="W22" i="9"/>
  <c r="AB22" i="9" s="1"/>
  <c r="AB55" i="9" s="1"/>
  <c r="X32" i="9"/>
  <c r="AC32" i="9" s="1"/>
  <c r="AC65" i="9" s="1"/>
  <c r="X6" i="9"/>
  <c r="AC6" i="9" s="1"/>
  <c r="AC39" i="9" s="1"/>
  <c r="X22" i="9"/>
  <c r="AC22" i="9" s="1"/>
  <c r="AC55" i="9" s="1"/>
  <c r="W30" i="9"/>
  <c r="AB30" i="9" s="1"/>
  <c r="AB63" i="9" s="1"/>
  <c r="W11" i="9"/>
  <c r="AB11" i="9" s="1"/>
  <c r="AB44" i="9" s="1"/>
  <c r="X19" i="9"/>
  <c r="AC19" i="9" s="1"/>
  <c r="AC52" i="9" s="1"/>
  <c r="W20" i="9"/>
  <c r="AB20" i="9" s="1"/>
  <c r="AB53" i="9" s="1"/>
  <c r="W18" i="9"/>
  <c r="AB18" i="9" s="1"/>
  <c r="AB51" i="9" s="1"/>
  <c r="W9" i="9"/>
  <c r="AB9" i="9" s="1"/>
  <c r="AB42" i="9" s="1"/>
  <c r="X15" i="9"/>
  <c r="AC15" i="9" s="1"/>
  <c r="AC48" i="9" s="1"/>
  <c r="W16" i="9"/>
  <c r="AB16" i="9" s="1"/>
  <c r="AB49" i="9" s="1"/>
  <c r="X28" i="9"/>
  <c r="AC28" i="9" s="1"/>
  <c r="AC61" i="9" s="1"/>
  <c r="X14" i="9"/>
  <c r="AC14" i="9" s="1"/>
  <c r="AC47" i="9" s="1"/>
  <c r="X16" i="9"/>
  <c r="AC16" i="9" s="1"/>
  <c r="AC49" i="9" s="1"/>
  <c r="X25" i="9"/>
  <c r="AC25" i="9" s="1"/>
  <c r="AC58" i="9" s="1"/>
  <c r="W26" i="9"/>
  <c r="AB26" i="9" s="1"/>
  <c r="AB59" i="9" s="1"/>
  <c r="W8" i="9"/>
  <c r="AB8" i="9" s="1"/>
  <c r="AB41" i="9" s="1"/>
  <c r="W19" i="9"/>
  <c r="AB19" i="9" s="1"/>
  <c r="AB52" i="9" s="1"/>
  <c r="W24" i="9"/>
  <c r="AB24" i="9" s="1"/>
  <c r="AB57" i="9" s="1"/>
  <c r="V11" i="9"/>
  <c r="AA11" i="9" s="1"/>
  <c r="AA44" i="9" s="1"/>
  <c r="V12" i="9"/>
  <c r="AA12" i="9" s="1"/>
  <c r="AA45" i="9" s="1"/>
  <c r="V28" i="9"/>
  <c r="AA28" i="9" s="1"/>
  <c r="AA61" i="9" s="1"/>
  <c r="X15" i="8"/>
  <c r="AC15" i="8" s="1"/>
  <c r="AC48" i="8" s="1"/>
  <c r="X16" i="8"/>
  <c r="AC16" i="8" s="1"/>
  <c r="AC49" i="8" s="1"/>
  <c r="W19" i="8"/>
  <c r="AB19" i="8" s="1"/>
  <c r="AB52" i="8" s="1"/>
  <c r="X22" i="8"/>
  <c r="AC22" i="8" s="1"/>
  <c r="AC55" i="8" s="1"/>
  <c r="W29" i="8"/>
  <c r="AB29" i="8" s="1"/>
  <c r="AB62" i="8" s="1"/>
  <c r="W11" i="8"/>
  <c r="AB11" i="8" s="1"/>
  <c r="AB44" i="8" s="1"/>
  <c r="X14" i="8"/>
  <c r="AC14" i="8" s="1"/>
  <c r="AC47" i="8" s="1"/>
  <c r="X20" i="8"/>
  <c r="AC20" i="8" s="1"/>
  <c r="AC53" i="8" s="1"/>
  <c r="X26" i="8"/>
  <c r="AC26" i="8" s="1"/>
  <c r="AC59" i="8" s="1"/>
  <c r="W8" i="8"/>
  <c r="AB8" i="8" s="1"/>
  <c r="AB41" i="8" s="1"/>
  <c r="X28" i="8"/>
  <c r="AC28" i="8" s="1"/>
  <c r="AC61" i="8" s="1"/>
  <c r="W30" i="8"/>
  <c r="AB30" i="8" s="1"/>
  <c r="AB63" i="8" s="1"/>
  <c r="W7" i="8"/>
  <c r="AB7" i="8" s="1"/>
  <c r="AB40" i="8" s="1"/>
  <c r="W12" i="8"/>
  <c r="AB12" i="8" s="1"/>
  <c r="AB45" i="8" s="1"/>
  <c r="X24" i="8"/>
  <c r="AC24" i="8" s="1"/>
  <c r="AC57" i="8" s="1"/>
  <c r="V12" i="8"/>
  <c r="AA12" i="8" s="1"/>
  <c r="AA45" i="8" s="1"/>
  <c r="V24" i="8"/>
  <c r="AA24" i="8" s="1"/>
  <c r="AA57" i="8" s="1"/>
  <c r="V30" i="8"/>
  <c r="AA30" i="8" s="1"/>
  <c r="AA63" i="8" s="1"/>
  <c r="V18" i="8"/>
  <c r="AA18" i="8" s="1"/>
  <c r="AA51" i="8" s="1"/>
  <c r="V29" i="8"/>
  <c r="AA29" i="8" s="1"/>
  <c r="AA62" i="8" s="1"/>
  <c r="V22" i="8"/>
  <c r="AA22" i="8" s="1"/>
  <c r="AA55" i="8" s="1"/>
  <c r="V28" i="8"/>
  <c r="AA28" i="8" s="1"/>
  <c r="AA61" i="8" s="1"/>
  <c r="X10" i="7"/>
  <c r="AC10" i="7" s="1"/>
  <c r="AC43" i="7" s="1"/>
  <c r="X15" i="7"/>
  <c r="AC15" i="7" s="1"/>
  <c r="AC48" i="7" s="1"/>
  <c r="X16" i="7"/>
  <c r="AC16" i="7" s="1"/>
  <c r="AC49" i="7" s="1"/>
  <c r="X22" i="7"/>
  <c r="AC22" i="7" s="1"/>
  <c r="AC55" i="7" s="1"/>
  <c r="W28" i="7"/>
  <c r="AB28" i="7" s="1"/>
  <c r="AB61" i="7" s="1"/>
  <c r="X28" i="7"/>
  <c r="AC28" i="7" s="1"/>
  <c r="AC61" i="7" s="1"/>
  <c r="X13" i="7"/>
  <c r="AC13" i="7" s="1"/>
  <c r="AC46" i="7" s="1"/>
  <c r="X26" i="7"/>
  <c r="AC26" i="7" s="1"/>
  <c r="AC59" i="7" s="1"/>
  <c r="W24" i="7"/>
  <c r="AB24" i="7" s="1"/>
  <c r="AB57" i="7" s="1"/>
  <c r="X25" i="7"/>
  <c r="AC25" i="7" s="1"/>
  <c r="AC58" i="7" s="1"/>
  <c r="X19" i="7"/>
  <c r="AC19" i="7" s="1"/>
  <c r="AC52" i="7" s="1"/>
  <c r="W27" i="7"/>
  <c r="AB27" i="7" s="1"/>
  <c r="AB60" i="7" s="1"/>
  <c r="W32" i="7"/>
  <c r="AB32" i="7" s="1"/>
  <c r="AB65" i="7" s="1"/>
  <c r="X18" i="7"/>
  <c r="AC18" i="7" s="1"/>
  <c r="AC51" i="7" s="1"/>
  <c r="W21" i="7"/>
  <c r="AB21" i="7" s="1"/>
  <c r="AB54" i="7" s="1"/>
  <c r="X24" i="7"/>
  <c r="AC24" i="7" s="1"/>
  <c r="AC57" i="7" s="1"/>
  <c r="X31" i="7"/>
  <c r="AC31" i="7" s="1"/>
  <c r="AC64" i="7" s="1"/>
  <c r="X32" i="7"/>
  <c r="AC32" i="7" s="1"/>
  <c r="AC65" i="7" s="1"/>
  <c r="X17" i="7"/>
  <c r="AC17" i="7" s="1"/>
  <c r="AC50" i="7" s="1"/>
  <c r="W30" i="7"/>
  <c r="AB30" i="7" s="1"/>
  <c r="AB63" i="7" s="1"/>
  <c r="V6" i="7"/>
  <c r="AA6" i="7" s="1"/>
  <c r="AA39" i="7" s="1"/>
  <c r="V12" i="7"/>
  <c r="AA12" i="7" s="1"/>
  <c r="AA45" i="7" s="1"/>
  <c r="V8" i="7"/>
  <c r="AA8" i="7" s="1"/>
  <c r="AA41" i="7" s="1"/>
  <c r="V22" i="7"/>
  <c r="AA22" i="7" s="1"/>
  <c r="AA55" i="7" s="1"/>
  <c r="V28" i="7"/>
  <c r="AA28" i="7" s="1"/>
  <c r="AA61" i="7" s="1"/>
  <c r="X8" i="6"/>
  <c r="AC8" i="6" s="1"/>
  <c r="AC41" i="6" s="1"/>
  <c r="X6" i="6"/>
  <c r="AC6" i="6" s="1"/>
  <c r="AC39" i="6" s="1"/>
  <c r="W14" i="6"/>
  <c r="AB14" i="6" s="1"/>
  <c r="AB47" i="6" s="1"/>
  <c r="X11" i="6"/>
  <c r="AC11" i="6" s="1"/>
  <c r="AC44" i="6" s="1"/>
  <c r="X12" i="6"/>
  <c r="AC12" i="6" s="1"/>
  <c r="AC45" i="6" s="1"/>
  <c r="X10" i="6"/>
  <c r="AC10" i="6" s="1"/>
  <c r="AC43" i="6" s="1"/>
  <c r="X17" i="6"/>
  <c r="AC17" i="6" s="1"/>
  <c r="AC50" i="6" s="1"/>
  <c r="V14" i="6"/>
  <c r="AA14" i="6" s="1"/>
  <c r="AA47" i="6" s="1"/>
  <c r="V24" i="6"/>
  <c r="AA24" i="6" s="1"/>
  <c r="AA57" i="6" s="1"/>
  <c r="V7" i="6"/>
  <c r="AA7" i="6" s="1"/>
  <c r="AA40" i="6" s="1"/>
  <c r="V16" i="6"/>
  <c r="AA16" i="6" s="1"/>
  <c r="AA49" i="6" s="1"/>
  <c r="X7" i="5"/>
  <c r="AC7" i="5" s="1"/>
  <c r="AC40" i="5" s="1"/>
  <c r="X22" i="5"/>
  <c r="AC22" i="5" s="1"/>
  <c r="AC55" i="5" s="1"/>
  <c r="X27" i="5"/>
  <c r="AC27" i="5" s="1"/>
  <c r="AC60" i="5" s="1"/>
  <c r="X32" i="5"/>
  <c r="AC32" i="5" s="1"/>
  <c r="AC65" i="5" s="1"/>
  <c r="W30" i="5"/>
  <c r="AB30" i="5" s="1"/>
  <c r="AB63" i="5" s="1"/>
  <c r="W12" i="5"/>
  <c r="AB12" i="5" s="1"/>
  <c r="AB45" i="5" s="1"/>
  <c r="X17" i="5"/>
  <c r="AC17" i="5" s="1"/>
  <c r="AC50" i="5" s="1"/>
  <c r="X19" i="5"/>
  <c r="AC19" i="5" s="1"/>
  <c r="AC52" i="5" s="1"/>
  <c r="X16" i="5"/>
  <c r="AC16" i="5" s="1"/>
  <c r="AC49" i="5" s="1"/>
  <c r="X18" i="5"/>
  <c r="AC18" i="5" s="1"/>
  <c r="AC51" i="5" s="1"/>
  <c r="X25" i="5"/>
  <c r="AC25" i="5" s="1"/>
  <c r="AC58" i="5" s="1"/>
  <c r="W26" i="5"/>
  <c r="AB26" i="5" s="1"/>
  <c r="AB59" i="5" s="1"/>
  <c r="X28" i="5"/>
  <c r="AC28" i="5" s="1"/>
  <c r="AC61" i="5" s="1"/>
  <c r="X26" i="5"/>
  <c r="AC26" i="5" s="1"/>
  <c r="AC59" i="5" s="1"/>
  <c r="W19" i="5"/>
  <c r="AB19" i="5" s="1"/>
  <c r="AB52" i="5" s="1"/>
  <c r="V18" i="5"/>
  <c r="AA18" i="5" s="1"/>
  <c r="AA51" i="5" s="1"/>
  <c r="V9" i="5"/>
  <c r="AA9" i="5" s="1"/>
  <c r="AA42" i="5" s="1"/>
  <c r="V26" i="5"/>
  <c r="AA26" i="5" s="1"/>
  <c r="AA59" i="5" s="1"/>
  <c r="V28" i="5"/>
  <c r="AA28" i="5" s="1"/>
  <c r="AA61" i="5" s="1"/>
  <c r="V7" i="5"/>
  <c r="AA7" i="5" s="1"/>
  <c r="AA40" i="5" s="1"/>
  <c r="W7" i="4"/>
  <c r="AB7" i="4" s="1"/>
  <c r="AB40" i="4" s="1"/>
  <c r="X13" i="4"/>
  <c r="AC13" i="4" s="1"/>
  <c r="AC46" i="4" s="1"/>
  <c r="X23" i="4"/>
  <c r="AC23" i="4" s="1"/>
  <c r="AC56" i="4" s="1"/>
  <c r="X24" i="4"/>
  <c r="AC24" i="4" s="1"/>
  <c r="AC57" i="4" s="1"/>
  <c r="W12" i="4"/>
  <c r="AB12" i="4" s="1"/>
  <c r="AB45" i="4" s="1"/>
  <c r="X21" i="4"/>
  <c r="AC21" i="4" s="1"/>
  <c r="AC54" i="4" s="1"/>
  <c r="X22" i="4"/>
  <c r="AC22" i="4" s="1"/>
  <c r="AC55" i="4" s="1"/>
  <c r="W27" i="4"/>
  <c r="AB27" i="4" s="1"/>
  <c r="AB60" i="4" s="1"/>
  <c r="W32" i="4"/>
  <c r="AB32" i="4" s="1"/>
  <c r="AB65" i="4" s="1"/>
  <c r="X17" i="4"/>
  <c r="AC17" i="4" s="1"/>
  <c r="AC50" i="4" s="1"/>
  <c r="X30" i="4"/>
  <c r="AC30" i="4" s="1"/>
  <c r="AC63" i="4" s="1"/>
  <c r="X29" i="4"/>
  <c r="AC29" i="4" s="1"/>
  <c r="AC62" i="4" s="1"/>
  <c r="W24" i="4"/>
  <c r="AB24" i="4" s="1"/>
  <c r="AB57" i="4" s="1"/>
  <c r="X7" i="4"/>
  <c r="AC7" i="4" s="1"/>
  <c r="AC40" i="4" s="1"/>
  <c r="W14" i="4"/>
  <c r="AB14" i="4" s="1"/>
  <c r="AB47" i="4" s="1"/>
  <c r="W29" i="4"/>
  <c r="AB29" i="4" s="1"/>
  <c r="AB62" i="4" s="1"/>
  <c r="V7" i="4"/>
  <c r="AA7" i="4" s="1"/>
  <c r="AA40" i="4" s="1"/>
  <c r="V10" i="4"/>
  <c r="AA10" i="4" s="1"/>
  <c r="AA43" i="4" s="1"/>
  <c r="V6" i="4"/>
  <c r="AA6" i="4" s="1"/>
  <c r="AA39" i="4" s="1"/>
  <c r="V12" i="4"/>
  <c r="AA12" i="4" s="1"/>
  <c r="AA45" i="4" s="1"/>
  <c r="V21" i="4"/>
  <c r="AA21" i="4" s="1"/>
  <c r="AA54" i="4" s="1"/>
  <c r="W8" i="29"/>
  <c r="AB8" i="29" s="1"/>
  <c r="AB41" i="29" s="1"/>
  <c r="V10" i="29"/>
  <c r="AA10" i="29" s="1"/>
  <c r="AA43" i="29" s="1"/>
  <c r="V13" i="29"/>
  <c r="AA13" i="29" s="1"/>
  <c r="AA46" i="29" s="1"/>
  <c r="W14" i="29"/>
  <c r="AB14" i="29" s="1"/>
  <c r="AB47" i="29" s="1"/>
  <c r="V32" i="29"/>
  <c r="AA32" i="29" s="1"/>
  <c r="AA65" i="29" s="1"/>
  <c r="X8" i="29"/>
  <c r="AC8" i="29" s="1"/>
  <c r="AC41" i="29" s="1"/>
  <c r="V11" i="29"/>
  <c r="AA11" i="29" s="1"/>
  <c r="AA44" i="29" s="1"/>
  <c r="X14" i="29"/>
  <c r="AC14" i="29" s="1"/>
  <c r="AC47" i="29" s="1"/>
  <c r="X15" i="29"/>
  <c r="AC15" i="29" s="1"/>
  <c r="AC48" i="29" s="1"/>
  <c r="V30" i="29"/>
  <c r="AA30" i="29" s="1"/>
  <c r="AA63" i="29" s="1"/>
  <c r="V14" i="29"/>
  <c r="AA14" i="29" s="1"/>
  <c r="AA47" i="29" s="1"/>
  <c r="V15" i="29"/>
  <c r="AA15" i="29" s="1"/>
  <c r="AA48" i="29" s="1"/>
  <c r="V26" i="29"/>
  <c r="AA26" i="29" s="1"/>
  <c r="AA59" i="29" s="1"/>
  <c r="W29" i="29"/>
  <c r="AB29" i="29" s="1"/>
  <c r="AB62" i="29" s="1"/>
  <c r="W7" i="29"/>
  <c r="AB7" i="29" s="1"/>
  <c r="AB40" i="29" s="1"/>
  <c r="W9" i="29"/>
  <c r="AB9" i="29" s="1"/>
  <c r="AB42" i="29" s="1"/>
  <c r="W12" i="29"/>
  <c r="AB12" i="29" s="1"/>
  <c r="AB45" i="29" s="1"/>
  <c r="W15" i="29"/>
  <c r="AB15" i="29" s="1"/>
  <c r="AB48" i="29" s="1"/>
  <c r="V16" i="29"/>
  <c r="AA16" i="29" s="1"/>
  <c r="AA49" i="29" s="1"/>
  <c r="V17" i="29"/>
  <c r="AA17" i="29" s="1"/>
  <c r="AA50" i="29" s="1"/>
  <c r="X18" i="29"/>
  <c r="AC18" i="29" s="1"/>
  <c r="AC51" i="29" s="1"/>
  <c r="V24" i="29"/>
  <c r="AA24" i="29" s="1"/>
  <c r="AA57" i="29" s="1"/>
  <c r="W27" i="29"/>
  <c r="AB27" i="29" s="1"/>
  <c r="AB60" i="29" s="1"/>
  <c r="X7" i="29"/>
  <c r="AC7" i="29" s="1"/>
  <c r="AC40" i="29" s="1"/>
  <c r="X9" i="29"/>
  <c r="AC9" i="29" s="1"/>
  <c r="AC42" i="29" s="1"/>
  <c r="X12" i="29"/>
  <c r="AC12" i="29" s="1"/>
  <c r="AC45" i="29" s="1"/>
  <c r="W17" i="29"/>
  <c r="AB17" i="29" s="1"/>
  <c r="AB50" i="29" s="1"/>
  <c r="V18" i="29"/>
  <c r="AA18" i="29" s="1"/>
  <c r="AA51" i="29" s="1"/>
  <c r="V19" i="29"/>
  <c r="AA19" i="29" s="1"/>
  <c r="AA52" i="29" s="1"/>
  <c r="V21" i="29"/>
  <c r="AA21" i="29" s="1"/>
  <c r="AA54" i="29" s="1"/>
  <c r="V22" i="29"/>
  <c r="AA22" i="29" s="1"/>
  <c r="AA55" i="29" s="1"/>
  <c r="V23" i="29"/>
  <c r="AA23" i="29" s="1"/>
  <c r="AA56" i="29" s="1"/>
  <c r="V25" i="29"/>
  <c r="AA25" i="29" s="1"/>
  <c r="AA58" i="29" s="1"/>
  <c r="V27" i="29"/>
  <c r="AA27" i="29" s="1"/>
  <c r="AA60" i="29" s="1"/>
  <c r="V31" i="29"/>
  <c r="AA31" i="29" s="1"/>
  <c r="AA64" i="29" s="1"/>
  <c r="W23" i="29"/>
  <c r="AB23" i="29" s="1"/>
  <c r="AB56" i="29" s="1"/>
  <c r="W25" i="29"/>
  <c r="AB25" i="29" s="1"/>
  <c r="AB58" i="29" s="1"/>
  <c r="W31" i="29"/>
  <c r="AB31" i="29" s="1"/>
  <c r="AB64" i="29" s="1"/>
  <c r="X29" i="29"/>
  <c r="AC29" i="29" s="1"/>
  <c r="AC62" i="29" s="1"/>
  <c r="V11" i="28"/>
  <c r="AA11" i="28" s="1"/>
  <c r="AA44" i="28" s="1"/>
  <c r="X13" i="28"/>
  <c r="AC13" i="28" s="1"/>
  <c r="AC46" i="28" s="1"/>
  <c r="W14" i="28"/>
  <c r="AB14" i="28" s="1"/>
  <c r="AB47" i="28" s="1"/>
  <c r="V7" i="28"/>
  <c r="AA7" i="28" s="1"/>
  <c r="AA40" i="28" s="1"/>
  <c r="X9" i="28"/>
  <c r="AC9" i="28" s="1"/>
  <c r="AC42" i="28" s="1"/>
  <c r="V13" i="28"/>
  <c r="AA13" i="28" s="1"/>
  <c r="AA46" i="28" s="1"/>
  <c r="X14" i="28"/>
  <c r="AC14" i="28" s="1"/>
  <c r="AC47" i="28" s="1"/>
  <c r="X16" i="28"/>
  <c r="AC16" i="28" s="1"/>
  <c r="AC49" i="28" s="1"/>
  <c r="X18" i="28"/>
  <c r="AC18" i="28" s="1"/>
  <c r="AC51" i="28" s="1"/>
  <c r="W7" i="28"/>
  <c r="AB7" i="28" s="1"/>
  <c r="AB40" i="28" s="1"/>
  <c r="W13" i="28"/>
  <c r="AB13" i="28" s="1"/>
  <c r="AB46" i="28" s="1"/>
  <c r="V14" i="28"/>
  <c r="AA14" i="28" s="1"/>
  <c r="AA47" i="28" s="1"/>
  <c r="V9" i="28"/>
  <c r="AA9" i="28" s="1"/>
  <c r="AA42" i="28" s="1"/>
  <c r="V15" i="28"/>
  <c r="AA15" i="28" s="1"/>
  <c r="AA48" i="28" s="1"/>
  <c r="V17" i="28"/>
  <c r="AA17" i="28" s="1"/>
  <c r="AA50" i="28" s="1"/>
  <c r="V19" i="28"/>
  <c r="AA19" i="28" s="1"/>
  <c r="AA52" i="28" s="1"/>
  <c r="W9" i="28"/>
  <c r="AB9" i="28" s="1"/>
  <c r="AB42" i="28" s="1"/>
  <c r="W10" i="28"/>
  <c r="AB10" i="28" s="1"/>
  <c r="AB43" i="28" s="1"/>
  <c r="W15" i="28"/>
  <c r="AB15" i="28" s="1"/>
  <c r="AB48" i="28" s="1"/>
  <c r="W17" i="28"/>
  <c r="AB17" i="28" s="1"/>
  <c r="AB50" i="28" s="1"/>
  <c r="V6" i="28"/>
  <c r="AA6" i="28" s="1"/>
  <c r="AA39" i="28" s="1"/>
  <c r="V8" i="28"/>
  <c r="AA8" i="28" s="1"/>
  <c r="AA41" i="28" s="1"/>
  <c r="X10" i="28"/>
  <c r="AC10" i="28" s="1"/>
  <c r="AC43" i="28" s="1"/>
  <c r="X11" i="28"/>
  <c r="AC11" i="28" s="1"/>
  <c r="AC44" i="28" s="1"/>
  <c r="X20" i="28"/>
  <c r="AC20" i="28" s="1"/>
  <c r="AC53" i="28" s="1"/>
  <c r="X22" i="28"/>
  <c r="AC22" i="28" s="1"/>
  <c r="AC55" i="28" s="1"/>
  <c r="X24" i="28"/>
  <c r="AC24" i="28" s="1"/>
  <c r="AC57" i="28" s="1"/>
  <c r="X26" i="28"/>
  <c r="AC26" i="28" s="1"/>
  <c r="AC59" i="28" s="1"/>
  <c r="X28" i="28"/>
  <c r="AC28" i="28" s="1"/>
  <c r="AC61" i="28" s="1"/>
  <c r="X30" i="28"/>
  <c r="AC30" i="28" s="1"/>
  <c r="AC63" i="28" s="1"/>
  <c r="X32" i="28"/>
  <c r="AC32" i="28" s="1"/>
  <c r="AC65" i="28" s="1"/>
  <c r="V23" i="28"/>
  <c r="AA23" i="28" s="1"/>
  <c r="AA56" i="28" s="1"/>
  <c r="V25" i="28"/>
  <c r="AA25" i="28" s="1"/>
  <c r="AA58" i="28" s="1"/>
  <c r="V27" i="28"/>
  <c r="AA27" i="28" s="1"/>
  <c r="AA60" i="28" s="1"/>
  <c r="V31" i="28"/>
  <c r="AA31" i="28" s="1"/>
  <c r="AA64" i="28" s="1"/>
  <c r="W23" i="28"/>
  <c r="AB23" i="28" s="1"/>
  <c r="AB56" i="28" s="1"/>
  <c r="W25" i="28"/>
  <c r="AB25" i="28" s="1"/>
  <c r="AB58" i="28" s="1"/>
  <c r="W31" i="28"/>
  <c r="AB31" i="28" s="1"/>
  <c r="AB64" i="28" s="1"/>
  <c r="X7" i="27"/>
  <c r="AC7" i="27" s="1"/>
  <c r="AC40" i="27" s="1"/>
  <c r="V9" i="27"/>
  <c r="AA9" i="27" s="1"/>
  <c r="AA42" i="27" s="1"/>
  <c r="V18" i="27"/>
  <c r="AA18" i="27" s="1"/>
  <c r="AA51" i="27" s="1"/>
  <c r="V24" i="27"/>
  <c r="AA24" i="27" s="1"/>
  <c r="AA57" i="27" s="1"/>
  <c r="V26" i="27"/>
  <c r="AA26" i="27" s="1"/>
  <c r="AA59" i="27" s="1"/>
  <c r="V13" i="27"/>
  <c r="AA13" i="27" s="1"/>
  <c r="AA46" i="27" s="1"/>
  <c r="V17" i="27"/>
  <c r="AA17" i="27" s="1"/>
  <c r="AA50" i="27" s="1"/>
  <c r="W8" i="27"/>
  <c r="AB8" i="27" s="1"/>
  <c r="AB41" i="27" s="1"/>
  <c r="X10" i="27"/>
  <c r="AC10" i="27" s="1"/>
  <c r="AC43" i="27" s="1"/>
  <c r="X11" i="27"/>
  <c r="AC11" i="27" s="1"/>
  <c r="AC44" i="27" s="1"/>
  <c r="X14" i="27"/>
  <c r="AC14" i="27" s="1"/>
  <c r="AC47" i="27" s="1"/>
  <c r="X15" i="27"/>
  <c r="AC15" i="27" s="1"/>
  <c r="AC48" i="27" s="1"/>
  <c r="X6" i="27"/>
  <c r="AC6" i="27" s="1"/>
  <c r="AC39" i="27" s="1"/>
  <c r="X8" i="27"/>
  <c r="AC8" i="27" s="1"/>
  <c r="AC41" i="27" s="1"/>
  <c r="V11" i="27"/>
  <c r="AA11" i="27" s="1"/>
  <c r="AA44" i="27" s="1"/>
  <c r="V15" i="27"/>
  <c r="AA15" i="27" s="1"/>
  <c r="AA48" i="27" s="1"/>
  <c r="V7" i="27"/>
  <c r="AA7" i="27" s="1"/>
  <c r="AA40" i="27" s="1"/>
  <c r="W9" i="27"/>
  <c r="AB9" i="27" s="1"/>
  <c r="AB42" i="27" s="1"/>
  <c r="W11" i="27"/>
  <c r="AB11" i="27" s="1"/>
  <c r="AB44" i="27" s="1"/>
  <c r="W12" i="27"/>
  <c r="AB12" i="27" s="1"/>
  <c r="AB45" i="27" s="1"/>
  <c r="W15" i="27"/>
  <c r="AB15" i="27" s="1"/>
  <c r="AB48" i="27" s="1"/>
  <c r="W16" i="27"/>
  <c r="AB16" i="27" s="1"/>
  <c r="AB49" i="27" s="1"/>
  <c r="W18" i="27"/>
  <c r="AB18" i="27" s="1"/>
  <c r="AB51" i="27" s="1"/>
  <c r="W20" i="27"/>
  <c r="AB20" i="27" s="1"/>
  <c r="AB53" i="27" s="1"/>
  <c r="W22" i="27"/>
  <c r="AB22" i="27" s="1"/>
  <c r="AB55" i="27" s="1"/>
  <c r="W24" i="27"/>
  <c r="AB24" i="27" s="1"/>
  <c r="AB57" i="27" s="1"/>
  <c r="W26" i="27"/>
  <c r="AB26" i="27" s="1"/>
  <c r="AB59" i="27" s="1"/>
  <c r="X27" i="27"/>
  <c r="AC27" i="27" s="1"/>
  <c r="AC60" i="27" s="1"/>
  <c r="W28" i="27"/>
  <c r="AB28" i="27" s="1"/>
  <c r="AB61" i="27" s="1"/>
  <c r="X29" i="27"/>
  <c r="AC29" i="27" s="1"/>
  <c r="AC62" i="27" s="1"/>
  <c r="W30" i="27"/>
  <c r="AB30" i="27" s="1"/>
  <c r="AB63" i="27" s="1"/>
  <c r="W32" i="27"/>
  <c r="AB32" i="27" s="1"/>
  <c r="AB65" i="27" s="1"/>
  <c r="W7" i="27"/>
  <c r="AB7" i="27" s="1"/>
  <c r="AB40" i="27" s="1"/>
  <c r="X9" i="27"/>
  <c r="AC9" i="27" s="1"/>
  <c r="AC42" i="27" s="1"/>
  <c r="X12" i="27"/>
  <c r="AC12" i="27" s="1"/>
  <c r="AC45" i="27" s="1"/>
  <c r="X13" i="27"/>
  <c r="AC13" i="27" s="1"/>
  <c r="AC46" i="27" s="1"/>
  <c r="V19" i="27"/>
  <c r="AA19" i="27" s="1"/>
  <c r="AA52" i="27" s="1"/>
  <c r="V23" i="27"/>
  <c r="AA23" i="27" s="1"/>
  <c r="AA56" i="27" s="1"/>
  <c r="V25" i="27"/>
  <c r="AA25" i="27" s="1"/>
  <c r="AA58" i="27" s="1"/>
  <c r="V27" i="27"/>
  <c r="AA27" i="27" s="1"/>
  <c r="AA60" i="27" s="1"/>
  <c r="V31" i="27"/>
  <c r="AA31" i="27" s="1"/>
  <c r="AA64" i="27" s="1"/>
  <c r="W17" i="27"/>
  <c r="AB17" i="27" s="1"/>
  <c r="AB50" i="27" s="1"/>
  <c r="W23" i="27"/>
  <c r="AB23" i="27" s="1"/>
  <c r="AB56" i="27" s="1"/>
  <c r="W25" i="27"/>
  <c r="AB25" i="27" s="1"/>
  <c r="AB58" i="27" s="1"/>
  <c r="W31" i="27"/>
  <c r="AB31" i="27" s="1"/>
  <c r="AB64" i="27" s="1"/>
  <c r="X17" i="27"/>
  <c r="AC17" i="27" s="1"/>
  <c r="AC50" i="27" s="1"/>
  <c r="X23" i="27"/>
  <c r="AC23" i="27" s="1"/>
  <c r="AC56" i="27" s="1"/>
  <c r="X25" i="27"/>
  <c r="AC25" i="27" s="1"/>
  <c r="AC58" i="27" s="1"/>
  <c r="X31" i="27"/>
  <c r="AC31" i="27" s="1"/>
  <c r="AC64" i="27" s="1"/>
  <c r="V8" i="26"/>
  <c r="AA8" i="26" s="1"/>
  <c r="AA41" i="26" s="1"/>
  <c r="X10" i="26"/>
  <c r="AC10" i="26" s="1"/>
  <c r="AC43" i="26" s="1"/>
  <c r="X11" i="26"/>
  <c r="AC11" i="26" s="1"/>
  <c r="AC44" i="26" s="1"/>
  <c r="W19" i="26"/>
  <c r="AB19" i="26" s="1"/>
  <c r="AB52" i="26" s="1"/>
  <c r="W21" i="26"/>
  <c r="AB21" i="26" s="1"/>
  <c r="AB54" i="26" s="1"/>
  <c r="W27" i="26"/>
  <c r="AB27" i="26" s="1"/>
  <c r="AB60" i="26" s="1"/>
  <c r="W29" i="26"/>
  <c r="AB29" i="26" s="1"/>
  <c r="AB62" i="26" s="1"/>
  <c r="V17" i="26"/>
  <c r="AA17" i="26" s="1"/>
  <c r="AA50" i="26" s="1"/>
  <c r="V22" i="26"/>
  <c r="AA22" i="26" s="1"/>
  <c r="AA55" i="26" s="1"/>
  <c r="V27" i="26"/>
  <c r="AA27" i="26" s="1"/>
  <c r="AA60" i="26" s="1"/>
  <c r="W8" i="26"/>
  <c r="AB8" i="26" s="1"/>
  <c r="AB41" i="26" s="1"/>
  <c r="V10" i="26"/>
  <c r="AA10" i="26" s="1"/>
  <c r="AA43" i="26" s="1"/>
  <c r="W12" i="26"/>
  <c r="AB12" i="26" s="1"/>
  <c r="AB45" i="26" s="1"/>
  <c r="V18" i="26"/>
  <c r="AA18" i="26" s="1"/>
  <c r="AA51" i="26" s="1"/>
  <c r="V25" i="26"/>
  <c r="AA25" i="26" s="1"/>
  <c r="AA58" i="26" s="1"/>
  <c r="X8" i="26"/>
  <c r="AC8" i="26" s="1"/>
  <c r="AC41" i="26" s="1"/>
  <c r="V11" i="26"/>
  <c r="AA11" i="26" s="1"/>
  <c r="AA44" i="26" s="1"/>
  <c r="V21" i="26"/>
  <c r="AA21" i="26" s="1"/>
  <c r="AA54" i="26" s="1"/>
  <c r="V26" i="26"/>
  <c r="AA26" i="26" s="1"/>
  <c r="AA59" i="26" s="1"/>
  <c r="V7" i="26"/>
  <c r="AA7" i="26" s="1"/>
  <c r="AA40" i="26" s="1"/>
  <c r="V9" i="26"/>
  <c r="AA9" i="26" s="1"/>
  <c r="AA42" i="26" s="1"/>
  <c r="V13" i="26"/>
  <c r="AA13" i="26" s="1"/>
  <c r="AA46" i="26" s="1"/>
  <c r="W15" i="26"/>
  <c r="AB15" i="26" s="1"/>
  <c r="AB48" i="26" s="1"/>
  <c r="V19" i="26"/>
  <c r="AA19" i="26" s="1"/>
  <c r="AA52" i="26" s="1"/>
  <c r="V24" i="26"/>
  <c r="AA24" i="26" s="1"/>
  <c r="AA57" i="26" s="1"/>
  <c r="V30" i="26"/>
  <c r="AA30" i="26" s="1"/>
  <c r="AA63" i="26" s="1"/>
  <c r="W7" i="26"/>
  <c r="AB7" i="26" s="1"/>
  <c r="AB40" i="26" s="1"/>
  <c r="W9" i="26"/>
  <c r="AB9" i="26" s="1"/>
  <c r="AB42" i="26" s="1"/>
  <c r="W13" i="26"/>
  <c r="AB13" i="26" s="1"/>
  <c r="AB46" i="26" s="1"/>
  <c r="V14" i="26"/>
  <c r="AA14" i="26" s="1"/>
  <c r="AA47" i="26" s="1"/>
  <c r="W16" i="26"/>
  <c r="AB16" i="26" s="1"/>
  <c r="AB49" i="26" s="1"/>
  <c r="W18" i="26"/>
  <c r="AB18" i="26" s="1"/>
  <c r="AB51" i="26" s="1"/>
  <c r="W20" i="26"/>
  <c r="AB20" i="26" s="1"/>
  <c r="AB53" i="26" s="1"/>
  <c r="W22" i="26"/>
  <c r="AB22" i="26" s="1"/>
  <c r="AB55" i="26" s="1"/>
  <c r="W26" i="26"/>
  <c r="AB26" i="26" s="1"/>
  <c r="AB59" i="26" s="1"/>
  <c r="W28" i="26"/>
  <c r="AB28" i="26" s="1"/>
  <c r="AB61" i="26" s="1"/>
  <c r="V16" i="26"/>
  <c r="AA16" i="26" s="1"/>
  <c r="AA49" i="26" s="1"/>
  <c r="V23" i="26"/>
  <c r="AA23" i="26" s="1"/>
  <c r="AA56" i="26" s="1"/>
  <c r="V32" i="26"/>
  <c r="AA32" i="26" s="1"/>
  <c r="AA65" i="26" s="1"/>
  <c r="X9" i="26"/>
  <c r="AC9" i="26" s="1"/>
  <c r="AC42" i="26" s="1"/>
  <c r="V15" i="26"/>
  <c r="AA15" i="26" s="1"/>
  <c r="AA48" i="26" s="1"/>
  <c r="V31" i="26"/>
  <c r="AA31" i="26" s="1"/>
  <c r="AA64" i="26" s="1"/>
  <c r="W17" i="26"/>
  <c r="AB17" i="26" s="1"/>
  <c r="AB50" i="26" s="1"/>
  <c r="W23" i="26"/>
  <c r="AB23" i="26" s="1"/>
  <c r="AB56" i="26" s="1"/>
  <c r="W25" i="26"/>
  <c r="AB25" i="26" s="1"/>
  <c r="AB58" i="26" s="1"/>
  <c r="W31" i="26"/>
  <c r="AB31" i="26" s="1"/>
  <c r="AB64" i="26" s="1"/>
  <c r="V9" i="25"/>
  <c r="AA9" i="25" s="1"/>
  <c r="AA42" i="25" s="1"/>
  <c r="X15" i="25"/>
  <c r="AC15" i="25" s="1"/>
  <c r="AC48" i="25" s="1"/>
  <c r="W16" i="25"/>
  <c r="AB16" i="25" s="1"/>
  <c r="AB49" i="25" s="1"/>
  <c r="V6" i="25"/>
  <c r="AA6" i="25" s="1"/>
  <c r="AA39" i="25" s="1"/>
  <c r="V8" i="25"/>
  <c r="AA8" i="25" s="1"/>
  <c r="AA41" i="25" s="1"/>
  <c r="W13" i="25"/>
  <c r="AB13" i="25" s="1"/>
  <c r="AB46" i="25" s="1"/>
  <c r="V15" i="25"/>
  <c r="AA15" i="25" s="1"/>
  <c r="AA48" i="25" s="1"/>
  <c r="W6" i="25"/>
  <c r="AB6" i="25" s="1"/>
  <c r="AB39" i="25" s="1"/>
  <c r="W8" i="25"/>
  <c r="AB8" i="25" s="1"/>
  <c r="AB41" i="25" s="1"/>
  <c r="X10" i="25"/>
  <c r="AC10" i="25" s="1"/>
  <c r="AC43" i="25" s="1"/>
  <c r="X13" i="25"/>
  <c r="AC13" i="25" s="1"/>
  <c r="AC46" i="25" s="1"/>
  <c r="V16" i="25"/>
  <c r="AA16" i="25" s="1"/>
  <c r="AA49" i="25" s="1"/>
  <c r="W17" i="25"/>
  <c r="AB17" i="25" s="1"/>
  <c r="AB50" i="25" s="1"/>
  <c r="X6" i="25"/>
  <c r="AC6" i="25" s="1"/>
  <c r="AC39" i="25" s="1"/>
  <c r="X8" i="25"/>
  <c r="AC8" i="25" s="1"/>
  <c r="AC41" i="25" s="1"/>
  <c r="V13" i="25"/>
  <c r="AA13" i="25" s="1"/>
  <c r="AA46" i="25" s="1"/>
  <c r="X19" i="25"/>
  <c r="AC19" i="25" s="1"/>
  <c r="AC52" i="25" s="1"/>
  <c r="X27" i="25"/>
  <c r="AC27" i="25" s="1"/>
  <c r="AC60" i="25" s="1"/>
  <c r="X11" i="25"/>
  <c r="AC11" i="25" s="1"/>
  <c r="AC44" i="25" s="1"/>
  <c r="V17" i="25"/>
  <c r="AA17" i="25" s="1"/>
  <c r="AA50" i="25" s="1"/>
  <c r="V18" i="25"/>
  <c r="AA18" i="25" s="1"/>
  <c r="AA51" i="25" s="1"/>
  <c r="W19" i="25"/>
  <c r="AB19" i="25" s="1"/>
  <c r="AB52" i="25" s="1"/>
  <c r="W20" i="25"/>
  <c r="AB20" i="25" s="1"/>
  <c r="AB53" i="25" s="1"/>
  <c r="V26" i="25"/>
  <c r="AA26" i="25" s="1"/>
  <c r="AA59" i="25" s="1"/>
  <c r="W28" i="25"/>
  <c r="AB28" i="25" s="1"/>
  <c r="AB61" i="25" s="1"/>
  <c r="V7" i="25"/>
  <c r="AA7" i="25" s="1"/>
  <c r="AA40" i="25" s="1"/>
  <c r="W9" i="25"/>
  <c r="AB9" i="25" s="1"/>
  <c r="AB42" i="25" s="1"/>
  <c r="V11" i="25"/>
  <c r="AA11" i="25" s="1"/>
  <c r="AA44" i="25" s="1"/>
  <c r="W14" i="25"/>
  <c r="AB14" i="25" s="1"/>
  <c r="AB47" i="25" s="1"/>
  <c r="X29" i="25"/>
  <c r="AC29" i="25" s="1"/>
  <c r="AC62" i="25" s="1"/>
  <c r="W30" i="25"/>
  <c r="AB30" i="25" s="1"/>
  <c r="AB63" i="25" s="1"/>
  <c r="W32" i="25"/>
  <c r="AB32" i="25" s="1"/>
  <c r="AB65" i="25" s="1"/>
  <c r="X32" i="25"/>
  <c r="AC32" i="25" s="1"/>
  <c r="AC65" i="25" s="1"/>
  <c r="V19" i="25"/>
  <c r="AA19" i="25" s="1"/>
  <c r="AA52" i="25" s="1"/>
  <c r="V23" i="25"/>
  <c r="AA23" i="25" s="1"/>
  <c r="AA56" i="25" s="1"/>
  <c r="V25" i="25"/>
  <c r="AA25" i="25" s="1"/>
  <c r="AA58" i="25" s="1"/>
  <c r="V27" i="25"/>
  <c r="AA27" i="25" s="1"/>
  <c r="AA60" i="25" s="1"/>
  <c r="V31" i="25"/>
  <c r="AA31" i="25" s="1"/>
  <c r="AA64" i="25" s="1"/>
  <c r="W31" i="25"/>
  <c r="AB31" i="25" s="1"/>
  <c r="AB64" i="25" s="1"/>
  <c r="X23" i="25"/>
  <c r="AC23" i="25" s="1"/>
  <c r="AC56" i="25" s="1"/>
  <c r="X25" i="25"/>
  <c r="AC25" i="25" s="1"/>
  <c r="AC58" i="25" s="1"/>
  <c r="X29" i="24"/>
  <c r="AC29" i="24" s="1"/>
  <c r="AC62" i="24" s="1"/>
  <c r="V16" i="24"/>
  <c r="AA16" i="24" s="1"/>
  <c r="AA49" i="24" s="1"/>
  <c r="X19" i="24"/>
  <c r="AC19" i="24" s="1"/>
  <c r="AC52" i="24" s="1"/>
  <c r="X10" i="24"/>
  <c r="AC10" i="24" s="1"/>
  <c r="AC43" i="24" s="1"/>
  <c r="V17" i="24"/>
  <c r="AA17" i="24" s="1"/>
  <c r="AA50" i="24" s="1"/>
  <c r="X21" i="24"/>
  <c r="AC21" i="24" s="1"/>
  <c r="AC54" i="24" s="1"/>
  <c r="W22" i="24"/>
  <c r="AB22" i="24" s="1"/>
  <c r="AB55" i="24" s="1"/>
  <c r="X23" i="24"/>
  <c r="AC23" i="24" s="1"/>
  <c r="AC56" i="24" s="1"/>
  <c r="W24" i="24"/>
  <c r="AB24" i="24" s="1"/>
  <c r="AB57" i="24" s="1"/>
  <c r="X25" i="24"/>
  <c r="AC25" i="24" s="1"/>
  <c r="AC58" i="24" s="1"/>
  <c r="W26" i="24"/>
  <c r="AB26" i="24" s="1"/>
  <c r="AB59" i="24" s="1"/>
  <c r="V15" i="24"/>
  <c r="AA15" i="24" s="1"/>
  <c r="AA48" i="24" s="1"/>
  <c r="W8" i="24"/>
  <c r="AB8" i="24" s="1"/>
  <c r="AB41" i="24" s="1"/>
  <c r="V10" i="24"/>
  <c r="AA10" i="24" s="1"/>
  <c r="AA43" i="24" s="1"/>
  <c r="X11" i="24"/>
  <c r="AC11" i="24" s="1"/>
  <c r="AC44" i="24" s="1"/>
  <c r="V19" i="24"/>
  <c r="AA19" i="24" s="1"/>
  <c r="AA52" i="24" s="1"/>
  <c r="X6" i="24"/>
  <c r="AC6" i="24" s="1"/>
  <c r="AC39" i="24" s="1"/>
  <c r="X8" i="24"/>
  <c r="AC8" i="24" s="1"/>
  <c r="AC41" i="24" s="1"/>
  <c r="W12" i="24"/>
  <c r="AB12" i="24" s="1"/>
  <c r="AB45" i="24" s="1"/>
  <c r="V21" i="24"/>
  <c r="AA21" i="24" s="1"/>
  <c r="AA54" i="24" s="1"/>
  <c r="V23" i="24"/>
  <c r="AA23" i="24" s="1"/>
  <c r="AA56" i="24" s="1"/>
  <c r="V25" i="24"/>
  <c r="AA25" i="24" s="1"/>
  <c r="AA58" i="24" s="1"/>
  <c r="V11" i="24"/>
  <c r="AA11" i="24" s="1"/>
  <c r="AA44" i="24" s="1"/>
  <c r="X13" i="24"/>
  <c r="AC13" i="24" s="1"/>
  <c r="AC46" i="24" s="1"/>
  <c r="V7" i="24"/>
  <c r="AA7" i="24" s="1"/>
  <c r="AA40" i="24" s="1"/>
  <c r="V9" i="24"/>
  <c r="AA9" i="24" s="1"/>
  <c r="AA42" i="24" s="1"/>
  <c r="W11" i="24"/>
  <c r="AB11" i="24" s="1"/>
  <c r="AB44" i="24" s="1"/>
  <c r="W14" i="24"/>
  <c r="AB14" i="24" s="1"/>
  <c r="AB47" i="24" s="1"/>
  <c r="X27" i="24"/>
  <c r="AC27" i="24" s="1"/>
  <c r="AC60" i="24" s="1"/>
  <c r="W7" i="24"/>
  <c r="AB7" i="24" s="1"/>
  <c r="AB40" i="24" s="1"/>
  <c r="W9" i="24"/>
  <c r="AB9" i="24" s="1"/>
  <c r="AB42" i="24" s="1"/>
  <c r="V13" i="24"/>
  <c r="AA13" i="24" s="1"/>
  <c r="AA46" i="24" s="1"/>
  <c r="W16" i="24"/>
  <c r="AB16" i="24" s="1"/>
  <c r="AB49" i="24" s="1"/>
  <c r="W32" i="24"/>
  <c r="AB32" i="24" s="1"/>
  <c r="AB65" i="24" s="1"/>
  <c r="X22" i="24"/>
  <c r="AC22" i="24" s="1"/>
  <c r="AC55" i="24" s="1"/>
  <c r="X24" i="24"/>
  <c r="AC24" i="24" s="1"/>
  <c r="AC57" i="24" s="1"/>
  <c r="X26" i="24"/>
  <c r="AC26" i="24" s="1"/>
  <c r="AC59" i="24" s="1"/>
  <c r="X28" i="24"/>
  <c r="AC28" i="24" s="1"/>
  <c r="AC61" i="24" s="1"/>
  <c r="X30" i="24"/>
  <c r="AC30" i="24" s="1"/>
  <c r="AC63" i="24" s="1"/>
  <c r="X32" i="24"/>
  <c r="AC32" i="24" s="1"/>
  <c r="AC65" i="24" s="1"/>
  <c r="V27" i="24"/>
  <c r="AA27" i="24" s="1"/>
  <c r="AA60" i="24" s="1"/>
  <c r="V31" i="24"/>
  <c r="AA31" i="24" s="1"/>
  <c r="AA64" i="24" s="1"/>
  <c r="W15" i="24"/>
  <c r="AB15" i="24" s="1"/>
  <c r="AB48" i="24" s="1"/>
  <c r="W17" i="24"/>
  <c r="AB17" i="24" s="1"/>
  <c r="AB50" i="24" s="1"/>
  <c r="W23" i="24"/>
  <c r="AB23" i="24" s="1"/>
  <c r="AB56" i="24" s="1"/>
  <c r="W25" i="24"/>
  <c r="AB25" i="24" s="1"/>
  <c r="AB58" i="24" s="1"/>
  <c r="W31" i="24"/>
  <c r="AB31" i="24" s="1"/>
  <c r="AB64" i="24" s="1"/>
  <c r="V10" i="22"/>
  <c r="AA10" i="22" s="1"/>
  <c r="AA43" i="22" s="1"/>
  <c r="V11" i="22"/>
  <c r="AA11" i="22" s="1"/>
  <c r="AA44" i="22" s="1"/>
  <c r="V13" i="22"/>
  <c r="AA13" i="22" s="1"/>
  <c r="AA46" i="22" s="1"/>
  <c r="V9" i="22"/>
  <c r="AA9" i="22" s="1"/>
  <c r="AA42" i="22" s="1"/>
  <c r="W6" i="22"/>
  <c r="AB6" i="22" s="1"/>
  <c r="AB39" i="22" s="1"/>
  <c r="W8" i="22"/>
  <c r="AB8" i="22" s="1"/>
  <c r="AB41" i="22" s="1"/>
  <c r="X29" i="22"/>
  <c r="AC29" i="22" s="1"/>
  <c r="AC62" i="22" s="1"/>
  <c r="X8" i="22"/>
  <c r="AC8" i="22" s="1"/>
  <c r="AC41" i="22" s="1"/>
  <c r="X21" i="22"/>
  <c r="AC21" i="22" s="1"/>
  <c r="AC54" i="22" s="1"/>
  <c r="W22" i="22"/>
  <c r="AB22" i="22" s="1"/>
  <c r="AB55" i="22" s="1"/>
  <c r="X19" i="22"/>
  <c r="AC19" i="22" s="1"/>
  <c r="AC52" i="22" s="1"/>
  <c r="W20" i="22"/>
  <c r="AB20" i="22" s="1"/>
  <c r="AB53" i="22" s="1"/>
  <c r="X27" i="22"/>
  <c r="AC27" i="22" s="1"/>
  <c r="AC60" i="22" s="1"/>
  <c r="V7" i="22"/>
  <c r="AA7" i="22" s="1"/>
  <c r="AA40" i="22" s="1"/>
  <c r="W9" i="22"/>
  <c r="AB9" i="22" s="1"/>
  <c r="AB42" i="22" s="1"/>
  <c r="W18" i="22"/>
  <c r="AB18" i="22" s="1"/>
  <c r="AB51" i="22" s="1"/>
  <c r="W7" i="22"/>
  <c r="AB7" i="22" s="1"/>
  <c r="AB40" i="22" s="1"/>
  <c r="X9" i="22"/>
  <c r="AC9" i="22" s="1"/>
  <c r="AC42" i="22" s="1"/>
  <c r="X10" i="22"/>
  <c r="AC10" i="22" s="1"/>
  <c r="AC43" i="22" s="1"/>
  <c r="W16" i="22"/>
  <c r="AB16" i="22" s="1"/>
  <c r="AB49" i="22" s="1"/>
  <c r="V21" i="22"/>
  <c r="AA21" i="22" s="1"/>
  <c r="AA54" i="22" s="1"/>
  <c r="W32" i="22"/>
  <c r="AB32" i="22" s="1"/>
  <c r="AB65" i="22" s="1"/>
  <c r="X12" i="22"/>
  <c r="AC12" i="22" s="1"/>
  <c r="AC45" i="22" s="1"/>
  <c r="X14" i="22"/>
  <c r="AC14" i="22" s="1"/>
  <c r="AC47" i="22" s="1"/>
  <c r="X16" i="22"/>
  <c r="AC16" i="22" s="1"/>
  <c r="AC49" i="22" s="1"/>
  <c r="X20" i="22"/>
  <c r="AC20" i="22" s="1"/>
  <c r="AC53" i="22" s="1"/>
  <c r="X22" i="22"/>
  <c r="AC22" i="22" s="1"/>
  <c r="AC55" i="22" s="1"/>
  <c r="X24" i="22"/>
  <c r="AC24" i="22" s="1"/>
  <c r="AC57" i="22" s="1"/>
  <c r="X30" i="22"/>
  <c r="AC30" i="22" s="1"/>
  <c r="AC63" i="22" s="1"/>
  <c r="X32" i="22"/>
  <c r="AC32" i="22" s="1"/>
  <c r="AC65" i="22" s="1"/>
  <c r="V15" i="22"/>
  <c r="AA15" i="22" s="1"/>
  <c r="AA48" i="22" s="1"/>
  <c r="V17" i="22"/>
  <c r="AA17" i="22" s="1"/>
  <c r="AA50" i="22" s="1"/>
  <c r="V19" i="22"/>
  <c r="AA19" i="22" s="1"/>
  <c r="AA52" i="22" s="1"/>
  <c r="V23" i="22"/>
  <c r="AA23" i="22" s="1"/>
  <c r="AA56" i="22" s="1"/>
  <c r="V25" i="22"/>
  <c r="AA25" i="22" s="1"/>
  <c r="AA58" i="22" s="1"/>
  <c r="V27" i="22"/>
  <c r="AA27" i="22" s="1"/>
  <c r="AA60" i="22" s="1"/>
  <c r="V31" i="22"/>
  <c r="AA31" i="22" s="1"/>
  <c r="AA64" i="22" s="1"/>
  <c r="W15" i="22"/>
  <c r="AB15" i="22" s="1"/>
  <c r="AB48" i="22" s="1"/>
  <c r="W17" i="22"/>
  <c r="AB17" i="22" s="1"/>
  <c r="AB50" i="22" s="1"/>
  <c r="W23" i="22"/>
  <c r="AB23" i="22" s="1"/>
  <c r="AB56" i="22" s="1"/>
  <c r="W25" i="22"/>
  <c r="AB25" i="22" s="1"/>
  <c r="AB58" i="22" s="1"/>
  <c r="W31" i="22"/>
  <c r="AB31" i="22" s="1"/>
  <c r="AB64" i="22" s="1"/>
  <c r="W10" i="21"/>
  <c r="AB10" i="21" s="1"/>
  <c r="AB43" i="21" s="1"/>
  <c r="X21" i="21"/>
  <c r="AC21" i="21" s="1"/>
  <c r="AC54" i="21" s="1"/>
  <c r="W24" i="21"/>
  <c r="AB24" i="21" s="1"/>
  <c r="AB57" i="21" s="1"/>
  <c r="X29" i="21"/>
  <c r="AC29" i="21" s="1"/>
  <c r="AC62" i="21" s="1"/>
  <c r="W32" i="21"/>
  <c r="AB32" i="21" s="1"/>
  <c r="AB65" i="21" s="1"/>
  <c r="V32" i="21"/>
  <c r="AA32" i="21" s="1"/>
  <c r="AA65" i="21" s="1"/>
  <c r="X10" i="21"/>
  <c r="AC10" i="21" s="1"/>
  <c r="AC43" i="21" s="1"/>
  <c r="V23" i="21"/>
  <c r="AA23" i="21" s="1"/>
  <c r="AA56" i="21" s="1"/>
  <c r="W8" i="21"/>
  <c r="AB8" i="21" s="1"/>
  <c r="AB41" i="21" s="1"/>
  <c r="V10" i="21"/>
  <c r="AA10" i="21" s="1"/>
  <c r="AA43" i="21" s="1"/>
  <c r="W11" i="21"/>
  <c r="AB11" i="21" s="1"/>
  <c r="AB44" i="21" s="1"/>
  <c r="X17" i="21"/>
  <c r="AC17" i="21" s="1"/>
  <c r="AC50" i="21" s="1"/>
  <c r="V20" i="21"/>
  <c r="AA20" i="21" s="1"/>
  <c r="AA53" i="21" s="1"/>
  <c r="V21" i="21"/>
  <c r="AA21" i="21" s="1"/>
  <c r="AA54" i="21" s="1"/>
  <c r="W22" i="21"/>
  <c r="AB22" i="21" s="1"/>
  <c r="AB55" i="21" s="1"/>
  <c r="X27" i="21"/>
  <c r="AC27" i="21" s="1"/>
  <c r="AC60" i="21" s="1"/>
  <c r="W30" i="21"/>
  <c r="AB30" i="21" s="1"/>
  <c r="AB63" i="21" s="1"/>
  <c r="V24" i="21"/>
  <c r="AA24" i="21" s="1"/>
  <c r="AA57" i="21" s="1"/>
  <c r="X8" i="21"/>
  <c r="AC8" i="21" s="1"/>
  <c r="AC41" i="21" s="1"/>
  <c r="X11" i="21"/>
  <c r="AC11" i="21" s="1"/>
  <c r="AC44" i="21" s="1"/>
  <c r="X12" i="21"/>
  <c r="AC12" i="21" s="1"/>
  <c r="AC45" i="21" s="1"/>
  <c r="X13" i="21"/>
  <c r="AC13" i="21" s="1"/>
  <c r="AC46" i="21" s="1"/>
  <c r="X14" i="21"/>
  <c r="AC14" i="21" s="1"/>
  <c r="AC47" i="21" s="1"/>
  <c r="X15" i="21"/>
  <c r="AC15" i="21" s="1"/>
  <c r="AC48" i="21" s="1"/>
  <c r="V18" i="21"/>
  <c r="AA18" i="21" s="1"/>
  <c r="AA51" i="21" s="1"/>
  <c r="V19" i="21"/>
  <c r="AA19" i="21" s="1"/>
  <c r="AA52" i="21" s="1"/>
  <c r="W20" i="21"/>
  <c r="AB20" i="21" s="1"/>
  <c r="AB53" i="21" s="1"/>
  <c r="W21" i="21"/>
  <c r="AB21" i="21" s="1"/>
  <c r="AB54" i="21" s="1"/>
  <c r="V28" i="21"/>
  <c r="AA28" i="21" s="1"/>
  <c r="AA61" i="21" s="1"/>
  <c r="V11" i="21"/>
  <c r="AA11" i="21" s="1"/>
  <c r="AA44" i="21" s="1"/>
  <c r="V16" i="21"/>
  <c r="AA16" i="21" s="1"/>
  <c r="AA49" i="21" s="1"/>
  <c r="V17" i="21"/>
  <c r="AA17" i="21" s="1"/>
  <c r="AA50" i="21" s="1"/>
  <c r="W18" i="21"/>
  <c r="AB18" i="21" s="1"/>
  <c r="AB51" i="21" s="1"/>
  <c r="W19" i="21"/>
  <c r="AB19" i="21" s="1"/>
  <c r="AB52" i="21" s="1"/>
  <c r="W28" i="21"/>
  <c r="AB28" i="21" s="1"/>
  <c r="AB61" i="21" s="1"/>
  <c r="W29" i="21"/>
  <c r="AB29" i="21" s="1"/>
  <c r="AB62" i="21" s="1"/>
  <c r="V7" i="21"/>
  <c r="AA7" i="21" s="1"/>
  <c r="AA40" i="21" s="1"/>
  <c r="V9" i="21"/>
  <c r="AA9" i="21" s="1"/>
  <c r="AA42" i="21" s="1"/>
  <c r="V12" i="21"/>
  <c r="AA12" i="21" s="1"/>
  <c r="AA45" i="21" s="1"/>
  <c r="V13" i="21"/>
  <c r="AA13" i="21" s="1"/>
  <c r="AA46" i="21" s="1"/>
  <c r="V15" i="21"/>
  <c r="AA15" i="21" s="1"/>
  <c r="AA48" i="21" s="1"/>
  <c r="W16" i="21"/>
  <c r="AB16" i="21" s="1"/>
  <c r="AB49" i="21" s="1"/>
  <c r="V26" i="21"/>
  <c r="AA26" i="21" s="1"/>
  <c r="AA59" i="21" s="1"/>
  <c r="W12" i="21"/>
  <c r="AB12" i="21" s="1"/>
  <c r="AB45" i="21" s="1"/>
  <c r="W13" i="21"/>
  <c r="AB13" i="21" s="1"/>
  <c r="AB46" i="21" s="1"/>
  <c r="W14" i="21"/>
  <c r="AB14" i="21" s="1"/>
  <c r="AB47" i="21" s="1"/>
  <c r="W15" i="21"/>
  <c r="AB15" i="21" s="1"/>
  <c r="AB48" i="21" s="1"/>
  <c r="X23" i="21"/>
  <c r="AC23" i="21" s="1"/>
  <c r="AC56" i="21" s="1"/>
  <c r="W26" i="21"/>
  <c r="AB26" i="21" s="1"/>
  <c r="AB59" i="21" s="1"/>
  <c r="W27" i="21"/>
  <c r="AB27" i="21" s="1"/>
  <c r="AB60" i="21" s="1"/>
  <c r="X31" i="21"/>
  <c r="AC31" i="21" s="1"/>
  <c r="AC64" i="21" s="1"/>
  <c r="V25" i="21"/>
  <c r="AA25" i="21" s="1"/>
  <c r="AA58" i="21" s="1"/>
  <c r="V27" i="21"/>
  <c r="AA27" i="21" s="1"/>
  <c r="AA60" i="21" s="1"/>
  <c r="V31" i="21"/>
  <c r="AA31" i="21" s="1"/>
  <c r="AA64" i="21" s="1"/>
  <c r="W17" i="21"/>
  <c r="AB17" i="21" s="1"/>
  <c r="AB50" i="21" s="1"/>
  <c r="W23" i="21"/>
  <c r="AB23" i="21" s="1"/>
  <c r="AB56" i="21" s="1"/>
  <c r="W25" i="21"/>
  <c r="AB25" i="21" s="1"/>
  <c r="AB58" i="21" s="1"/>
  <c r="W31" i="21"/>
  <c r="AB31" i="21" s="1"/>
  <c r="AB64" i="21" s="1"/>
  <c r="W13" i="20"/>
  <c r="AB13" i="20" s="1"/>
  <c r="AB46" i="20" s="1"/>
  <c r="V14" i="20"/>
  <c r="AA14" i="20" s="1"/>
  <c r="AA47" i="20" s="1"/>
  <c r="X9" i="20"/>
  <c r="AC9" i="20" s="1"/>
  <c r="AC42" i="20" s="1"/>
  <c r="V15" i="20"/>
  <c r="AA15" i="20" s="1"/>
  <c r="AA48" i="20" s="1"/>
  <c r="V16" i="20"/>
  <c r="AA16" i="20" s="1"/>
  <c r="AA49" i="20" s="1"/>
  <c r="V17" i="20"/>
  <c r="AA17" i="20" s="1"/>
  <c r="AA50" i="20" s="1"/>
  <c r="V18" i="20"/>
  <c r="AA18" i="20" s="1"/>
  <c r="AA51" i="20" s="1"/>
  <c r="V19" i="20"/>
  <c r="AA19" i="20" s="1"/>
  <c r="AA52" i="20" s="1"/>
  <c r="V21" i="20"/>
  <c r="AA21" i="20" s="1"/>
  <c r="AA54" i="20" s="1"/>
  <c r="V22" i="20"/>
  <c r="AA22" i="20" s="1"/>
  <c r="AA55" i="20" s="1"/>
  <c r="V24" i="20"/>
  <c r="AA24" i="20" s="1"/>
  <c r="AA57" i="20" s="1"/>
  <c r="V26" i="20"/>
  <c r="AA26" i="20" s="1"/>
  <c r="AA59" i="20" s="1"/>
  <c r="V29" i="20"/>
  <c r="AA29" i="20" s="1"/>
  <c r="AA62" i="20" s="1"/>
  <c r="V30" i="20"/>
  <c r="AA30" i="20" s="1"/>
  <c r="AA63" i="20" s="1"/>
  <c r="V32" i="20"/>
  <c r="AA32" i="20" s="1"/>
  <c r="AA65" i="20" s="1"/>
  <c r="X7" i="20"/>
  <c r="AC7" i="20" s="1"/>
  <c r="AC40" i="20" s="1"/>
  <c r="W10" i="20"/>
  <c r="AB10" i="20" s="1"/>
  <c r="AB43" i="20" s="1"/>
  <c r="W15" i="20"/>
  <c r="AB15" i="20" s="1"/>
  <c r="AB48" i="20" s="1"/>
  <c r="W9" i="20"/>
  <c r="AB9" i="20" s="1"/>
  <c r="AB42" i="20" s="1"/>
  <c r="X10" i="20"/>
  <c r="AC10" i="20" s="1"/>
  <c r="AC43" i="20" s="1"/>
  <c r="X11" i="20"/>
  <c r="AC11" i="20" s="1"/>
  <c r="AC44" i="20" s="1"/>
  <c r="V10" i="20"/>
  <c r="AA10" i="20" s="1"/>
  <c r="AA43" i="20" s="1"/>
  <c r="W12" i="20"/>
  <c r="AB12" i="20" s="1"/>
  <c r="AB45" i="20" s="1"/>
  <c r="W6" i="20"/>
  <c r="AB6" i="20" s="1"/>
  <c r="AB39" i="20" s="1"/>
  <c r="W8" i="20"/>
  <c r="AB8" i="20" s="1"/>
  <c r="AB41" i="20" s="1"/>
  <c r="V11" i="20"/>
  <c r="AA11" i="20" s="1"/>
  <c r="AA44" i="20" s="1"/>
  <c r="X6" i="20"/>
  <c r="AC6" i="20" s="1"/>
  <c r="AC39" i="20" s="1"/>
  <c r="X8" i="20"/>
  <c r="AC8" i="20" s="1"/>
  <c r="AC41" i="20" s="1"/>
  <c r="W11" i="20"/>
  <c r="AB11" i="20" s="1"/>
  <c r="AB44" i="20" s="1"/>
  <c r="W14" i="20"/>
  <c r="AB14" i="20" s="1"/>
  <c r="AB47" i="20" s="1"/>
  <c r="V23" i="20"/>
  <c r="AA23" i="20" s="1"/>
  <c r="AA56" i="20" s="1"/>
  <c r="V25" i="20"/>
  <c r="AA25" i="20" s="1"/>
  <c r="AA58" i="20" s="1"/>
  <c r="V27" i="20"/>
  <c r="AA27" i="20" s="1"/>
  <c r="AA60" i="20" s="1"/>
  <c r="V31" i="20"/>
  <c r="AA31" i="20" s="1"/>
  <c r="AA64" i="20" s="1"/>
  <c r="W17" i="20"/>
  <c r="AB17" i="20" s="1"/>
  <c r="AB50" i="20" s="1"/>
  <c r="W23" i="20"/>
  <c r="AB23" i="20" s="1"/>
  <c r="AB56" i="20" s="1"/>
  <c r="W25" i="20"/>
  <c r="AB25" i="20" s="1"/>
  <c r="AB58" i="20" s="1"/>
  <c r="W31" i="20"/>
  <c r="AB31" i="20" s="1"/>
  <c r="AB64" i="20" s="1"/>
  <c r="W10" i="19"/>
  <c r="AB10" i="19" s="1"/>
  <c r="AB43" i="19" s="1"/>
  <c r="W16" i="19"/>
  <c r="AB16" i="19" s="1"/>
  <c r="AB49" i="19" s="1"/>
  <c r="W12" i="19"/>
  <c r="AB12" i="19" s="1"/>
  <c r="AB45" i="19" s="1"/>
  <c r="W9" i="19"/>
  <c r="AB9" i="19" s="1"/>
  <c r="AB42" i="19" s="1"/>
  <c r="W20" i="19"/>
  <c r="AB20" i="19" s="1"/>
  <c r="AB53" i="19" s="1"/>
  <c r="X22" i="19"/>
  <c r="AC22" i="19" s="1"/>
  <c r="AC55" i="19" s="1"/>
  <c r="X29" i="19"/>
  <c r="AC29" i="19" s="1"/>
  <c r="AC62" i="19" s="1"/>
  <c r="V6" i="19"/>
  <c r="AA6" i="19" s="1"/>
  <c r="AA39" i="19" s="1"/>
  <c r="V8" i="19"/>
  <c r="AA8" i="19" s="1"/>
  <c r="AA41" i="19" s="1"/>
  <c r="V10" i="19"/>
  <c r="AA10" i="19" s="1"/>
  <c r="AA43" i="19" s="1"/>
  <c r="W18" i="19"/>
  <c r="AB18" i="19" s="1"/>
  <c r="AB51" i="19" s="1"/>
  <c r="X27" i="19"/>
  <c r="AC27" i="19" s="1"/>
  <c r="AC60" i="19" s="1"/>
  <c r="X12" i="19"/>
  <c r="AC12" i="19" s="1"/>
  <c r="AC45" i="19" s="1"/>
  <c r="X14" i="19"/>
  <c r="AC14" i="19" s="1"/>
  <c r="AC47" i="19" s="1"/>
  <c r="X21" i="19"/>
  <c r="AC21" i="19" s="1"/>
  <c r="AC54" i="19" s="1"/>
  <c r="W28" i="19"/>
  <c r="AB28" i="19" s="1"/>
  <c r="AB61" i="19" s="1"/>
  <c r="X30" i="19"/>
  <c r="AC30" i="19" s="1"/>
  <c r="AC63" i="19" s="1"/>
  <c r="X18" i="19"/>
  <c r="AC18" i="19" s="1"/>
  <c r="AC51" i="19" s="1"/>
  <c r="V9" i="19"/>
  <c r="AA9" i="19" s="1"/>
  <c r="AA42" i="19" s="1"/>
  <c r="X19" i="19"/>
  <c r="AC19" i="19" s="1"/>
  <c r="AC52" i="19" s="1"/>
  <c r="W26" i="19"/>
  <c r="AB26" i="19" s="1"/>
  <c r="AB59" i="19" s="1"/>
  <c r="W32" i="19"/>
  <c r="AB32" i="19" s="1"/>
  <c r="AB65" i="19" s="1"/>
  <c r="W11" i="19"/>
  <c r="AB11" i="19" s="1"/>
  <c r="AB44" i="19" s="1"/>
  <c r="X16" i="19"/>
  <c r="AC16" i="19" s="1"/>
  <c r="AC49" i="19" s="1"/>
  <c r="X23" i="19"/>
  <c r="AC23" i="19" s="1"/>
  <c r="AC56" i="19" s="1"/>
  <c r="X32" i="19"/>
  <c r="AC32" i="19" s="1"/>
  <c r="AC65" i="19" s="1"/>
  <c r="W7" i="19"/>
  <c r="AB7" i="19" s="1"/>
  <c r="AB40" i="19" s="1"/>
  <c r="X9" i="19"/>
  <c r="AC9" i="19" s="1"/>
  <c r="AC42" i="19" s="1"/>
  <c r="W24" i="19"/>
  <c r="AB24" i="19" s="1"/>
  <c r="AB57" i="19" s="1"/>
  <c r="X26" i="19"/>
  <c r="AC26" i="19" s="1"/>
  <c r="AC59" i="19" s="1"/>
  <c r="X10" i="19"/>
  <c r="AC10" i="19" s="1"/>
  <c r="AC43" i="19" s="1"/>
  <c r="X11" i="19"/>
  <c r="AC11" i="19" s="1"/>
  <c r="AC44" i="19" s="1"/>
  <c r="X13" i="19"/>
  <c r="AC13" i="19" s="1"/>
  <c r="AC46" i="19" s="1"/>
  <c r="X15" i="19"/>
  <c r="AC15" i="19" s="1"/>
  <c r="AC48" i="19" s="1"/>
  <c r="X24" i="19"/>
  <c r="AC24" i="19" s="1"/>
  <c r="AC57" i="19" s="1"/>
  <c r="W15" i="19"/>
  <c r="AB15" i="19" s="1"/>
  <c r="AB48" i="19" s="1"/>
  <c r="W17" i="19"/>
  <c r="AB17" i="19" s="1"/>
  <c r="AB50" i="19" s="1"/>
  <c r="W23" i="19"/>
  <c r="AB23" i="19" s="1"/>
  <c r="AB56" i="19" s="1"/>
  <c r="W25" i="19"/>
  <c r="AB25" i="19" s="1"/>
  <c r="AB58" i="19" s="1"/>
  <c r="W31" i="19"/>
  <c r="AB31" i="19" s="1"/>
  <c r="AB64" i="19" s="1"/>
  <c r="X31" i="19"/>
  <c r="AC31" i="19" s="1"/>
  <c r="AC64" i="19" s="1"/>
  <c r="X29" i="18"/>
  <c r="AC29" i="18" s="1"/>
  <c r="AC62" i="18" s="1"/>
  <c r="W15" i="18"/>
  <c r="AB15" i="18" s="1"/>
  <c r="AB48" i="18" s="1"/>
  <c r="X22" i="18"/>
  <c r="AC22" i="18" s="1"/>
  <c r="AC55" i="18" s="1"/>
  <c r="X7" i="18"/>
  <c r="AC7" i="18" s="1"/>
  <c r="AC40" i="18" s="1"/>
  <c r="X9" i="18"/>
  <c r="AC9" i="18" s="1"/>
  <c r="AC42" i="18" s="1"/>
  <c r="X13" i="18"/>
  <c r="AC13" i="18" s="1"/>
  <c r="AC46" i="18" s="1"/>
  <c r="X19" i="18"/>
  <c r="AC19" i="18" s="1"/>
  <c r="AC52" i="18" s="1"/>
  <c r="W10" i="18"/>
  <c r="AB10" i="18" s="1"/>
  <c r="AB43" i="18" s="1"/>
  <c r="W14" i="18"/>
  <c r="AB14" i="18" s="1"/>
  <c r="AB47" i="18" s="1"/>
  <c r="V19" i="18"/>
  <c r="AA19" i="18" s="1"/>
  <c r="AA52" i="18" s="1"/>
  <c r="X21" i="18"/>
  <c r="AC21" i="18" s="1"/>
  <c r="AC54" i="18" s="1"/>
  <c r="V16" i="18"/>
  <c r="AA16" i="18" s="1"/>
  <c r="AA49" i="18" s="1"/>
  <c r="X24" i="18"/>
  <c r="AC24" i="18" s="1"/>
  <c r="AC57" i="18" s="1"/>
  <c r="V6" i="18"/>
  <c r="AA6" i="18" s="1"/>
  <c r="AA39" i="18" s="1"/>
  <c r="V8" i="18"/>
  <c r="AA8" i="18" s="1"/>
  <c r="AA41" i="18" s="1"/>
  <c r="W13" i="18"/>
  <c r="AB13" i="18" s="1"/>
  <c r="AB46" i="18" s="1"/>
  <c r="X14" i="18"/>
  <c r="AC14" i="18" s="1"/>
  <c r="AC47" i="18" s="1"/>
  <c r="V21" i="18"/>
  <c r="AA21" i="18" s="1"/>
  <c r="AA54" i="18" s="1"/>
  <c r="W22" i="18"/>
  <c r="AB22" i="18" s="1"/>
  <c r="AB55" i="18" s="1"/>
  <c r="X30" i="18"/>
  <c r="AC30" i="18" s="1"/>
  <c r="AC63" i="18" s="1"/>
  <c r="W6" i="18"/>
  <c r="AB6" i="18" s="1"/>
  <c r="AB39" i="18" s="1"/>
  <c r="W8" i="18"/>
  <c r="AB8" i="18" s="1"/>
  <c r="AB41" i="18" s="1"/>
  <c r="V10" i="18"/>
  <c r="AA10" i="18" s="1"/>
  <c r="AA43" i="18" s="1"/>
  <c r="V11" i="18"/>
  <c r="AA11" i="18" s="1"/>
  <c r="AA44" i="18" s="1"/>
  <c r="V15" i="18"/>
  <c r="AA15" i="18" s="1"/>
  <c r="AA48" i="18" s="1"/>
  <c r="V23" i="18"/>
  <c r="AA23" i="18" s="1"/>
  <c r="AA56" i="18" s="1"/>
  <c r="W24" i="18"/>
  <c r="AB24" i="18" s="1"/>
  <c r="AB57" i="18" s="1"/>
  <c r="X32" i="18"/>
  <c r="AC32" i="18" s="1"/>
  <c r="AC65" i="18" s="1"/>
  <c r="X6" i="18"/>
  <c r="AC6" i="18" s="1"/>
  <c r="AC39" i="18" s="1"/>
  <c r="X8" i="18"/>
  <c r="AC8" i="18" s="1"/>
  <c r="AC41" i="18" s="1"/>
  <c r="X11" i="18"/>
  <c r="AC11" i="18" s="1"/>
  <c r="AC44" i="18" s="1"/>
  <c r="W26" i="18"/>
  <c r="AB26" i="18" s="1"/>
  <c r="AB59" i="18" s="1"/>
  <c r="X27" i="18"/>
  <c r="AC27" i="18" s="1"/>
  <c r="AC60" i="18" s="1"/>
  <c r="W17" i="18"/>
  <c r="AB17" i="18" s="1"/>
  <c r="AB50" i="18" s="1"/>
  <c r="W23" i="18"/>
  <c r="AB23" i="18" s="1"/>
  <c r="AB56" i="18" s="1"/>
  <c r="W25" i="18"/>
  <c r="AB25" i="18" s="1"/>
  <c r="AB58" i="18" s="1"/>
  <c r="W31" i="18"/>
  <c r="AB31" i="18" s="1"/>
  <c r="AB64" i="18" s="1"/>
  <c r="V15" i="17"/>
  <c r="AA15" i="17" s="1"/>
  <c r="AA48" i="17" s="1"/>
  <c r="W15" i="17"/>
  <c r="AB15" i="17" s="1"/>
  <c r="AB48" i="17" s="1"/>
  <c r="V16" i="17"/>
  <c r="AA16" i="17" s="1"/>
  <c r="AA49" i="17" s="1"/>
  <c r="V8" i="17"/>
  <c r="AA8" i="17" s="1"/>
  <c r="AA41" i="17" s="1"/>
  <c r="X10" i="17"/>
  <c r="AC10" i="17" s="1"/>
  <c r="AC43" i="17" s="1"/>
  <c r="X11" i="17"/>
  <c r="AC11" i="17" s="1"/>
  <c r="AC44" i="17" s="1"/>
  <c r="V18" i="17"/>
  <c r="AA18" i="17" s="1"/>
  <c r="AA51" i="17" s="1"/>
  <c r="X20" i="17"/>
  <c r="AC20" i="17" s="1"/>
  <c r="AC53" i="17" s="1"/>
  <c r="X22" i="17"/>
  <c r="AC22" i="17" s="1"/>
  <c r="AC55" i="17" s="1"/>
  <c r="X24" i="17"/>
  <c r="AC24" i="17" s="1"/>
  <c r="AC57" i="17" s="1"/>
  <c r="X26" i="17"/>
  <c r="AC26" i="17" s="1"/>
  <c r="AC59" i="17" s="1"/>
  <c r="X28" i="17"/>
  <c r="AC28" i="17" s="1"/>
  <c r="AC61" i="17" s="1"/>
  <c r="X30" i="17"/>
  <c r="AC30" i="17" s="1"/>
  <c r="AC63" i="17" s="1"/>
  <c r="X32" i="17"/>
  <c r="AC32" i="17" s="1"/>
  <c r="AC65" i="17" s="1"/>
  <c r="W8" i="17"/>
  <c r="AB8" i="17" s="1"/>
  <c r="AB41" i="17" s="1"/>
  <c r="V10" i="17"/>
  <c r="AA10" i="17" s="1"/>
  <c r="AA43" i="17" s="1"/>
  <c r="W12" i="17"/>
  <c r="AB12" i="17" s="1"/>
  <c r="AB45" i="17" s="1"/>
  <c r="W17" i="17"/>
  <c r="AB17" i="17" s="1"/>
  <c r="AB50" i="17" s="1"/>
  <c r="V22" i="17"/>
  <c r="AA22" i="17" s="1"/>
  <c r="AA55" i="17" s="1"/>
  <c r="V24" i="17"/>
  <c r="AA24" i="17" s="1"/>
  <c r="AA57" i="17" s="1"/>
  <c r="V26" i="17"/>
  <c r="AA26" i="17" s="1"/>
  <c r="AA59" i="17" s="1"/>
  <c r="V30" i="17"/>
  <c r="AA30" i="17" s="1"/>
  <c r="AA63" i="17" s="1"/>
  <c r="V32" i="17"/>
  <c r="AA32" i="17" s="1"/>
  <c r="AA65" i="17" s="1"/>
  <c r="X6" i="17"/>
  <c r="AC6" i="17" s="1"/>
  <c r="AC39" i="17" s="1"/>
  <c r="V11" i="17"/>
  <c r="AA11" i="17" s="1"/>
  <c r="AA44" i="17" s="1"/>
  <c r="X13" i="17"/>
  <c r="AC13" i="17" s="1"/>
  <c r="AC46" i="17" s="1"/>
  <c r="W19" i="17"/>
  <c r="AB19" i="17" s="1"/>
  <c r="AB52" i="17" s="1"/>
  <c r="W21" i="17"/>
  <c r="AB21" i="17" s="1"/>
  <c r="AB54" i="17" s="1"/>
  <c r="W23" i="17"/>
  <c r="AB23" i="17" s="1"/>
  <c r="AB56" i="17" s="1"/>
  <c r="W25" i="17"/>
  <c r="AB25" i="17" s="1"/>
  <c r="AB58" i="17" s="1"/>
  <c r="W27" i="17"/>
  <c r="AB27" i="17" s="1"/>
  <c r="AB60" i="17" s="1"/>
  <c r="W29" i="17"/>
  <c r="AB29" i="17" s="1"/>
  <c r="AB62" i="17" s="1"/>
  <c r="W31" i="17"/>
  <c r="AB31" i="17" s="1"/>
  <c r="AB64" i="17" s="1"/>
  <c r="W11" i="17"/>
  <c r="AB11" i="17" s="1"/>
  <c r="AB44" i="17" s="1"/>
  <c r="W14" i="17"/>
  <c r="AB14" i="17" s="1"/>
  <c r="AB47" i="17" s="1"/>
  <c r="V7" i="17"/>
  <c r="AA7" i="17" s="1"/>
  <c r="AA40" i="17" s="1"/>
  <c r="V9" i="17"/>
  <c r="AA9" i="17" s="1"/>
  <c r="AA42" i="17" s="1"/>
  <c r="V13" i="17"/>
  <c r="AA13" i="17" s="1"/>
  <c r="AA46" i="17" s="1"/>
  <c r="X14" i="17"/>
  <c r="AC14" i="17" s="1"/>
  <c r="AC47" i="17" s="1"/>
  <c r="W7" i="17"/>
  <c r="AB7" i="17" s="1"/>
  <c r="AB40" i="17" s="1"/>
  <c r="W9" i="17"/>
  <c r="AB9" i="17" s="1"/>
  <c r="AB42" i="17" s="1"/>
  <c r="W13" i="17"/>
  <c r="AB13" i="17" s="1"/>
  <c r="AB46" i="17" s="1"/>
  <c r="V14" i="17"/>
  <c r="AA14" i="17" s="1"/>
  <c r="AA47" i="17" s="1"/>
  <c r="X17" i="17"/>
  <c r="AC17" i="17" s="1"/>
  <c r="AC50" i="17" s="1"/>
  <c r="V17" i="17"/>
  <c r="AA17" i="17" s="1"/>
  <c r="AA50" i="17" s="1"/>
  <c r="V19" i="17"/>
  <c r="AA19" i="17" s="1"/>
  <c r="AA52" i="17" s="1"/>
  <c r="V23" i="17"/>
  <c r="AA23" i="17" s="1"/>
  <c r="AA56" i="17" s="1"/>
  <c r="V25" i="17"/>
  <c r="AA25" i="17" s="1"/>
  <c r="AA58" i="17" s="1"/>
  <c r="V27" i="17"/>
  <c r="AA27" i="17" s="1"/>
  <c r="AA60" i="17" s="1"/>
  <c r="V31" i="17"/>
  <c r="AA31" i="17" s="1"/>
  <c r="AA64" i="17" s="1"/>
  <c r="X21" i="17"/>
  <c r="AC21" i="17" s="1"/>
  <c r="AC54" i="17" s="1"/>
  <c r="X31" i="17"/>
  <c r="AC31" i="17" s="1"/>
  <c r="AC64" i="17" s="1"/>
  <c r="X12" i="16"/>
  <c r="AC12" i="16" s="1"/>
  <c r="AC45" i="16" s="1"/>
  <c r="V18" i="16"/>
  <c r="AA18" i="16" s="1"/>
  <c r="AA51" i="16" s="1"/>
  <c r="V22" i="16"/>
  <c r="AA22" i="16" s="1"/>
  <c r="AA55" i="16" s="1"/>
  <c r="X28" i="16"/>
  <c r="AC28" i="16" s="1"/>
  <c r="AC61" i="16" s="1"/>
  <c r="W10" i="16"/>
  <c r="AB10" i="16" s="1"/>
  <c r="AB43" i="16" s="1"/>
  <c r="V12" i="16"/>
  <c r="AA12" i="16" s="1"/>
  <c r="AA45" i="16" s="1"/>
  <c r="W16" i="16"/>
  <c r="AB16" i="16" s="1"/>
  <c r="AB49" i="16" s="1"/>
  <c r="V19" i="16"/>
  <c r="AA19" i="16" s="1"/>
  <c r="AA52" i="16" s="1"/>
  <c r="W23" i="16"/>
  <c r="AB23" i="16" s="1"/>
  <c r="AB56" i="16" s="1"/>
  <c r="W31" i="16"/>
  <c r="AB31" i="16" s="1"/>
  <c r="AB64" i="16" s="1"/>
  <c r="X10" i="16"/>
  <c r="AC10" i="16" s="1"/>
  <c r="AC43" i="16" s="1"/>
  <c r="X16" i="16"/>
  <c r="AC16" i="16" s="1"/>
  <c r="AC49" i="16" s="1"/>
  <c r="W19" i="16"/>
  <c r="AB19" i="16" s="1"/>
  <c r="AB52" i="16" s="1"/>
  <c r="X24" i="16"/>
  <c r="AC24" i="16" s="1"/>
  <c r="AC57" i="16" s="1"/>
  <c r="V30" i="16"/>
  <c r="AA30" i="16" s="1"/>
  <c r="AA63" i="16" s="1"/>
  <c r="V10" i="16"/>
  <c r="AA10" i="16" s="1"/>
  <c r="AA43" i="16" s="1"/>
  <c r="X8" i="16"/>
  <c r="AC8" i="16" s="1"/>
  <c r="AC41" i="16" s="1"/>
  <c r="V11" i="16"/>
  <c r="AA11" i="16" s="1"/>
  <c r="AA44" i="16" s="1"/>
  <c r="W14" i="16"/>
  <c r="AB14" i="16" s="1"/>
  <c r="AB47" i="16" s="1"/>
  <c r="V17" i="16"/>
  <c r="AA17" i="16" s="1"/>
  <c r="AA50" i="16" s="1"/>
  <c r="V20" i="16"/>
  <c r="AA20" i="16" s="1"/>
  <c r="AA53" i="16" s="1"/>
  <c r="X21" i="16"/>
  <c r="AC21" i="16" s="1"/>
  <c r="AC54" i="16" s="1"/>
  <c r="V7" i="16"/>
  <c r="AA7" i="16" s="1"/>
  <c r="AA40" i="16" s="1"/>
  <c r="V9" i="16"/>
  <c r="AA9" i="16" s="1"/>
  <c r="AA42" i="16" s="1"/>
  <c r="V14" i="16"/>
  <c r="AA14" i="16" s="1"/>
  <c r="AA47" i="16" s="1"/>
  <c r="X17" i="16"/>
  <c r="AC17" i="16" s="1"/>
  <c r="AC50" i="16" s="1"/>
  <c r="W21" i="16"/>
  <c r="AB21" i="16" s="1"/>
  <c r="AB54" i="16" s="1"/>
  <c r="V26" i="16"/>
  <c r="AA26" i="16" s="1"/>
  <c r="AA59" i="16" s="1"/>
  <c r="V27" i="16"/>
  <c r="AA27" i="16" s="1"/>
  <c r="AA60" i="16" s="1"/>
  <c r="V31" i="16"/>
  <c r="AA31" i="16" s="1"/>
  <c r="AA64" i="16" s="1"/>
  <c r="X29" i="16"/>
  <c r="AC29" i="16" s="1"/>
  <c r="AC62" i="16" s="1"/>
  <c r="W15" i="15"/>
  <c r="AB15" i="15" s="1"/>
  <c r="AB48" i="15" s="1"/>
  <c r="V32" i="15"/>
  <c r="AA32" i="15" s="1"/>
  <c r="AA65" i="15" s="1"/>
  <c r="X11" i="15"/>
  <c r="AC11" i="15" s="1"/>
  <c r="AC44" i="15" s="1"/>
  <c r="V18" i="15"/>
  <c r="AA18" i="15" s="1"/>
  <c r="AA51" i="15" s="1"/>
  <c r="W31" i="15"/>
  <c r="AB31" i="15" s="1"/>
  <c r="AB64" i="15" s="1"/>
  <c r="X21" i="15"/>
  <c r="AC21" i="15" s="1"/>
  <c r="AC54" i="15" s="1"/>
  <c r="V10" i="15"/>
  <c r="AA10" i="15" s="1"/>
  <c r="AA43" i="15" s="1"/>
  <c r="W12" i="15"/>
  <c r="AB12" i="15" s="1"/>
  <c r="AB45" i="15" s="1"/>
  <c r="W17" i="15"/>
  <c r="AB17" i="15" s="1"/>
  <c r="AB50" i="15" s="1"/>
  <c r="X22" i="15"/>
  <c r="AC22" i="15" s="1"/>
  <c r="AC55" i="15" s="1"/>
  <c r="W6" i="15"/>
  <c r="AB6" i="15" s="1"/>
  <c r="AB39" i="15" s="1"/>
  <c r="V11" i="15"/>
  <c r="AA11" i="15" s="1"/>
  <c r="AA44" i="15" s="1"/>
  <c r="X12" i="15"/>
  <c r="AC12" i="15" s="1"/>
  <c r="AC45" i="15" s="1"/>
  <c r="X13" i="15"/>
  <c r="AC13" i="15" s="1"/>
  <c r="AC46" i="15" s="1"/>
  <c r="X27" i="15"/>
  <c r="AC27" i="15" s="1"/>
  <c r="AC60" i="15" s="1"/>
  <c r="V16" i="15"/>
  <c r="AA16" i="15" s="1"/>
  <c r="AA49" i="15" s="1"/>
  <c r="X6" i="15"/>
  <c r="AC6" i="15" s="1"/>
  <c r="AC39" i="15" s="1"/>
  <c r="X8" i="15"/>
  <c r="AC8" i="15" s="1"/>
  <c r="AC41" i="15" s="1"/>
  <c r="W11" i="15"/>
  <c r="AB11" i="15" s="1"/>
  <c r="AB44" i="15" s="1"/>
  <c r="W14" i="15"/>
  <c r="AB14" i="15" s="1"/>
  <c r="AB47" i="15" s="1"/>
  <c r="W21" i="15"/>
  <c r="AB21" i="15" s="1"/>
  <c r="AB54" i="15" s="1"/>
  <c r="V24" i="15"/>
  <c r="AA24" i="15" s="1"/>
  <c r="AA57" i="15" s="1"/>
  <c r="X26" i="15"/>
  <c r="AC26" i="15" s="1"/>
  <c r="AC59" i="15" s="1"/>
  <c r="W28" i="15"/>
  <c r="AB28" i="15" s="1"/>
  <c r="AB61" i="15" s="1"/>
  <c r="X29" i="15"/>
  <c r="AC29" i="15" s="1"/>
  <c r="AC62" i="15" s="1"/>
  <c r="V9" i="15"/>
  <c r="AA9" i="15" s="1"/>
  <c r="AA42" i="15" s="1"/>
  <c r="V13" i="15"/>
  <c r="AA13" i="15" s="1"/>
  <c r="AA46" i="15" s="1"/>
  <c r="X14" i="15"/>
  <c r="AC14" i="15" s="1"/>
  <c r="AC47" i="15" s="1"/>
  <c r="W23" i="15"/>
  <c r="AB23" i="15" s="1"/>
  <c r="AB56" i="15" s="1"/>
  <c r="V26" i="15"/>
  <c r="AA26" i="15" s="1"/>
  <c r="AA59" i="15" s="1"/>
  <c r="X28" i="15"/>
  <c r="AC28" i="15" s="1"/>
  <c r="AC61" i="15" s="1"/>
  <c r="W30" i="15"/>
  <c r="AB30" i="15" s="1"/>
  <c r="AB63" i="15" s="1"/>
  <c r="V7" i="15"/>
  <c r="AA7" i="15" s="1"/>
  <c r="AA40" i="15" s="1"/>
  <c r="W9" i="15"/>
  <c r="AB9" i="15" s="1"/>
  <c r="AB42" i="15" s="1"/>
  <c r="W13" i="15"/>
  <c r="AB13" i="15" s="1"/>
  <c r="AB46" i="15" s="1"/>
  <c r="W16" i="15"/>
  <c r="AB16" i="15" s="1"/>
  <c r="AB49" i="15" s="1"/>
  <c r="W25" i="15"/>
  <c r="AB25" i="15" s="1"/>
  <c r="AB58" i="15" s="1"/>
  <c r="X30" i="15"/>
  <c r="AC30" i="15" s="1"/>
  <c r="AC63" i="15" s="1"/>
  <c r="W32" i="15"/>
  <c r="AB32" i="15" s="1"/>
  <c r="AB65" i="15" s="1"/>
  <c r="W7" i="15"/>
  <c r="AB7" i="15" s="1"/>
  <c r="AB40" i="15" s="1"/>
  <c r="X9" i="15"/>
  <c r="AC9" i="15" s="1"/>
  <c r="AC42" i="15" s="1"/>
  <c r="V15" i="15"/>
  <c r="AA15" i="15" s="1"/>
  <c r="AA48" i="15" s="1"/>
  <c r="W18" i="15"/>
  <c r="AB18" i="15" s="1"/>
  <c r="AB51" i="15" s="1"/>
  <c r="X19" i="15"/>
  <c r="AC19" i="15" s="1"/>
  <c r="AC52" i="15" s="1"/>
  <c r="W27" i="15"/>
  <c r="AB27" i="15" s="1"/>
  <c r="AB60" i="15" s="1"/>
  <c r="V29" i="15"/>
  <c r="AA29" i="15" s="1"/>
  <c r="AA62" i="15" s="1"/>
  <c r="V17" i="15"/>
  <c r="AA17" i="15" s="1"/>
  <c r="AA50" i="15" s="1"/>
  <c r="V19" i="15"/>
  <c r="AA19" i="15" s="1"/>
  <c r="AA52" i="15" s="1"/>
  <c r="V23" i="15"/>
  <c r="AA23" i="15" s="1"/>
  <c r="AA56" i="15" s="1"/>
  <c r="V25" i="15"/>
  <c r="AA25" i="15" s="1"/>
  <c r="AA58" i="15" s="1"/>
  <c r="V27" i="15"/>
  <c r="AA27" i="15" s="1"/>
  <c r="AA60" i="15" s="1"/>
  <c r="V31" i="15"/>
  <c r="AA31" i="15" s="1"/>
  <c r="AA64" i="15" s="1"/>
  <c r="X31" i="15"/>
  <c r="AC31" i="15" s="1"/>
  <c r="AC64" i="15" s="1"/>
  <c r="X8" i="14"/>
  <c r="AC8" i="14" s="1"/>
  <c r="AC41" i="14" s="1"/>
  <c r="V11" i="14"/>
  <c r="AA11" i="14" s="1"/>
  <c r="AA44" i="14" s="1"/>
  <c r="V19" i="14"/>
  <c r="AA19" i="14" s="1"/>
  <c r="AA52" i="14" s="1"/>
  <c r="W22" i="14"/>
  <c r="AB22" i="14" s="1"/>
  <c r="AB55" i="14" s="1"/>
  <c r="W31" i="14"/>
  <c r="AB31" i="14" s="1"/>
  <c r="AB64" i="14" s="1"/>
  <c r="X27" i="14"/>
  <c r="AC27" i="14" s="1"/>
  <c r="AC60" i="14" s="1"/>
  <c r="W11" i="14"/>
  <c r="AB11" i="14" s="1"/>
  <c r="AB44" i="14" s="1"/>
  <c r="W14" i="14"/>
  <c r="AB14" i="14" s="1"/>
  <c r="AB47" i="14" s="1"/>
  <c r="W19" i="14"/>
  <c r="AB19" i="14" s="1"/>
  <c r="AB52" i="14" s="1"/>
  <c r="W24" i="14"/>
  <c r="AB24" i="14" s="1"/>
  <c r="AB57" i="14" s="1"/>
  <c r="V24" i="14"/>
  <c r="AA24" i="14" s="1"/>
  <c r="AA57" i="14" s="1"/>
  <c r="V15" i="14"/>
  <c r="AA15" i="14" s="1"/>
  <c r="AA48" i="14" s="1"/>
  <c r="W23" i="14"/>
  <c r="AB23" i="14" s="1"/>
  <c r="AB56" i="14" s="1"/>
  <c r="X28" i="14"/>
  <c r="AC28" i="14" s="1"/>
  <c r="AC61" i="14" s="1"/>
  <c r="W10" i="14"/>
  <c r="AB10" i="14" s="1"/>
  <c r="AB43" i="14" s="1"/>
  <c r="W15" i="14"/>
  <c r="AB15" i="14" s="1"/>
  <c r="AB48" i="14" s="1"/>
  <c r="V16" i="14"/>
  <c r="AA16" i="14" s="1"/>
  <c r="AA49" i="14" s="1"/>
  <c r="W18" i="14"/>
  <c r="AB18" i="14" s="1"/>
  <c r="AB51" i="14" s="1"/>
  <c r="W25" i="14"/>
  <c r="AB25" i="14" s="1"/>
  <c r="AB58" i="14" s="1"/>
  <c r="X30" i="14"/>
  <c r="AC30" i="14" s="1"/>
  <c r="AC63" i="14" s="1"/>
  <c r="W32" i="14"/>
  <c r="AB32" i="14" s="1"/>
  <c r="AB65" i="14" s="1"/>
  <c r="V8" i="14"/>
  <c r="AA8" i="14" s="1"/>
  <c r="AA41" i="14" s="1"/>
  <c r="X10" i="14"/>
  <c r="AC10" i="14" s="1"/>
  <c r="AC43" i="14" s="1"/>
  <c r="V17" i="14"/>
  <c r="AA17" i="14" s="1"/>
  <c r="AA50" i="14" s="1"/>
  <c r="X18" i="14"/>
  <c r="AC18" i="14" s="1"/>
  <c r="AC51" i="14" s="1"/>
  <c r="W27" i="14"/>
  <c r="AB27" i="14" s="1"/>
  <c r="AB60" i="14" s="1"/>
  <c r="V29" i="14"/>
  <c r="AA29" i="14" s="1"/>
  <c r="AA62" i="14" s="1"/>
  <c r="W6" i="14"/>
  <c r="AB6" i="14" s="1"/>
  <c r="AB39" i="14" s="1"/>
  <c r="W8" i="14"/>
  <c r="AB8" i="14" s="1"/>
  <c r="AB41" i="14" s="1"/>
  <c r="V10" i="14"/>
  <c r="AA10" i="14" s="1"/>
  <c r="AA43" i="14" s="1"/>
  <c r="W12" i="14"/>
  <c r="AB12" i="14" s="1"/>
  <c r="AB45" i="14" s="1"/>
  <c r="W17" i="14"/>
  <c r="AB17" i="14" s="1"/>
  <c r="AB50" i="14" s="1"/>
  <c r="W29" i="14"/>
  <c r="AB29" i="14" s="1"/>
  <c r="AB62" i="14" s="1"/>
  <c r="V32" i="14"/>
  <c r="AA32" i="14" s="1"/>
  <c r="AA65" i="14" s="1"/>
  <c r="V23" i="14"/>
  <c r="AA23" i="14" s="1"/>
  <c r="AA56" i="14" s="1"/>
  <c r="V25" i="14"/>
  <c r="AA25" i="14" s="1"/>
  <c r="AA58" i="14" s="1"/>
  <c r="V27" i="14"/>
  <c r="AA27" i="14" s="1"/>
  <c r="AA60" i="14" s="1"/>
  <c r="V31" i="14"/>
  <c r="AA31" i="14" s="1"/>
  <c r="AA64" i="14" s="1"/>
  <c r="V10" i="13"/>
  <c r="AA10" i="13" s="1"/>
  <c r="AA43" i="13" s="1"/>
  <c r="X13" i="13"/>
  <c r="AC13" i="13" s="1"/>
  <c r="AC46" i="13" s="1"/>
  <c r="V11" i="13"/>
  <c r="AA11" i="13" s="1"/>
  <c r="AA44" i="13" s="1"/>
  <c r="X12" i="13"/>
  <c r="AC12" i="13" s="1"/>
  <c r="AC45" i="13" s="1"/>
  <c r="X19" i="13"/>
  <c r="AC19" i="13" s="1"/>
  <c r="AC52" i="13" s="1"/>
  <c r="X21" i="13"/>
  <c r="AC21" i="13" s="1"/>
  <c r="AC54" i="13" s="1"/>
  <c r="X27" i="13"/>
  <c r="AC27" i="13" s="1"/>
  <c r="AC60" i="13" s="1"/>
  <c r="X29" i="13"/>
  <c r="AC29" i="13" s="1"/>
  <c r="AC62" i="13" s="1"/>
  <c r="X6" i="13"/>
  <c r="AC6" i="13" s="1"/>
  <c r="AC39" i="13" s="1"/>
  <c r="X8" i="13"/>
  <c r="AC8" i="13" s="1"/>
  <c r="AC41" i="13" s="1"/>
  <c r="V16" i="13"/>
  <c r="AA16" i="13" s="1"/>
  <c r="AA49" i="13" s="1"/>
  <c r="V18" i="13"/>
  <c r="AA18" i="13" s="1"/>
  <c r="AA51" i="13" s="1"/>
  <c r="V24" i="13"/>
  <c r="AA24" i="13" s="1"/>
  <c r="AA57" i="13" s="1"/>
  <c r="V26" i="13"/>
  <c r="AA26" i="13" s="1"/>
  <c r="AA59" i="13" s="1"/>
  <c r="V32" i="13"/>
  <c r="AA32" i="13" s="1"/>
  <c r="AA65" i="13" s="1"/>
  <c r="V7" i="13"/>
  <c r="AA7" i="13" s="1"/>
  <c r="AA40" i="13" s="1"/>
  <c r="W13" i="13"/>
  <c r="AB13" i="13" s="1"/>
  <c r="AB46" i="13" s="1"/>
  <c r="V21" i="13"/>
  <c r="AA21" i="13" s="1"/>
  <c r="AA54" i="13" s="1"/>
  <c r="V29" i="13"/>
  <c r="AA29" i="13" s="1"/>
  <c r="AA62" i="13" s="1"/>
  <c r="W9" i="13"/>
  <c r="AB9" i="13" s="1"/>
  <c r="AB42" i="13" s="1"/>
  <c r="W7" i="13"/>
  <c r="AB7" i="13" s="1"/>
  <c r="AB40" i="13" s="1"/>
  <c r="X9" i="13"/>
  <c r="AC9" i="13" s="1"/>
  <c r="AC42" i="13" s="1"/>
  <c r="W19" i="13"/>
  <c r="AB19" i="13" s="1"/>
  <c r="AB52" i="13" s="1"/>
  <c r="W21" i="13"/>
  <c r="AB21" i="13" s="1"/>
  <c r="AB54" i="13" s="1"/>
  <c r="W27" i="13"/>
  <c r="AB27" i="13" s="1"/>
  <c r="AB60" i="13" s="1"/>
  <c r="W29" i="13"/>
  <c r="AB29" i="13" s="1"/>
  <c r="AB62" i="13" s="1"/>
  <c r="X7" i="13"/>
  <c r="AC7" i="13" s="1"/>
  <c r="AC40" i="13" s="1"/>
  <c r="W10" i="13"/>
  <c r="AB10" i="13" s="1"/>
  <c r="AB43" i="13" s="1"/>
  <c r="V15" i="13"/>
  <c r="AA15" i="13" s="1"/>
  <c r="AA48" i="13" s="1"/>
  <c r="V17" i="13"/>
  <c r="AA17" i="13" s="1"/>
  <c r="AA50" i="13" s="1"/>
  <c r="V19" i="13"/>
  <c r="AA19" i="13" s="1"/>
  <c r="AA52" i="13" s="1"/>
  <c r="V23" i="13"/>
  <c r="AA23" i="13" s="1"/>
  <c r="AA56" i="13" s="1"/>
  <c r="V25" i="13"/>
  <c r="AA25" i="13" s="1"/>
  <c r="AA58" i="13" s="1"/>
  <c r="V27" i="13"/>
  <c r="AA27" i="13" s="1"/>
  <c r="AA60" i="13" s="1"/>
  <c r="V31" i="13"/>
  <c r="AA31" i="13" s="1"/>
  <c r="AA64" i="13" s="1"/>
  <c r="W15" i="13"/>
  <c r="AB15" i="13" s="1"/>
  <c r="AB48" i="13" s="1"/>
  <c r="W17" i="13"/>
  <c r="AB17" i="13" s="1"/>
  <c r="AB50" i="13" s="1"/>
  <c r="W23" i="13"/>
  <c r="AB23" i="13" s="1"/>
  <c r="AB56" i="13" s="1"/>
  <c r="W25" i="13"/>
  <c r="AB25" i="13" s="1"/>
  <c r="AB58" i="13" s="1"/>
  <c r="W31" i="13"/>
  <c r="AB31" i="13" s="1"/>
  <c r="AB64" i="13" s="1"/>
  <c r="V7" i="12"/>
  <c r="AA7" i="12" s="1"/>
  <c r="AA40" i="12" s="1"/>
  <c r="W9" i="12"/>
  <c r="AB9" i="12" s="1"/>
  <c r="AB42" i="12" s="1"/>
  <c r="V13" i="12"/>
  <c r="AA13" i="12" s="1"/>
  <c r="AA46" i="12" s="1"/>
  <c r="X14" i="12"/>
  <c r="AC14" i="12" s="1"/>
  <c r="AC47" i="12" s="1"/>
  <c r="W7" i="12"/>
  <c r="AB7" i="12" s="1"/>
  <c r="AB40" i="12" s="1"/>
  <c r="X9" i="12"/>
  <c r="AC9" i="12" s="1"/>
  <c r="AC42" i="12" s="1"/>
  <c r="W13" i="12"/>
  <c r="AB13" i="12" s="1"/>
  <c r="AB46" i="12" s="1"/>
  <c r="V14" i="12"/>
  <c r="AA14" i="12" s="1"/>
  <c r="AA47" i="12" s="1"/>
  <c r="W18" i="12"/>
  <c r="AB18" i="12" s="1"/>
  <c r="AB51" i="12" s="1"/>
  <c r="W20" i="12"/>
  <c r="AB20" i="12" s="1"/>
  <c r="AB53" i="12" s="1"/>
  <c r="W22" i="12"/>
  <c r="AB22" i="12" s="1"/>
  <c r="AB55" i="12" s="1"/>
  <c r="W24" i="12"/>
  <c r="AB24" i="12" s="1"/>
  <c r="AB57" i="12" s="1"/>
  <c r="W26" i="12"/>
  <c r="AB26" i="12" s="1"/>
  <c r="AB59" i="12" s="1"/>
  <c r="W28" i="12"/>
  <c r="AB28" i="12" s="1"/>
  <c r="AB61" i="12" s="1"/>
  <c r="W30" i="12"/>
  <c r="AB30" i="12" s="1"/>
  <c r="AB63" i="12" s="1"/>
  <c r="W32" i="12"/>
  <c r="AB32" i="12" s="1"/>
  <c r="AB65" i="12" s="1"/>
  <c r="V9" i="12"/>
  <c r="AA9" i="12" s="1"/>
  <c r="AA42" i="12" s="1"/>
  <c r="V15" i="12"/>
  <c r="AA15" i="12" s="1"/>
  <c r="AA48" i="12" s="1"/>
  <c r="W10" i="12"/>
  <c r="AB10" i="12" s="1"/>
  <c r="AB43" i="12" s="1"/>
  <c r="W15" i="12"/>
  <c r="AB15" i="12" s="1"/>
  <c r="AB48" i="12" s="1"/>
  <c r="V16" i="12"/>
  <c r="AA16" i="12" s="1"/>
  <c r="AA49" i="12" s="1"/>
  <c r="V17" i="12"/>
  <c r="AA17" i="12" s="1"/>
  <c r="AA50" i="12" s="1"/>
  <c r="V18" i="12"/>
  <c r="AA18" i="12" s="1"/>
  <c r="AA51" i="12" s="1"/>
  <c r="V19" i="12"/>
  <c r="AA19" i="12" s="1"/>
  <c r="AA52" i="12" s="1"/>
  <c r="V21" i="12"/>
  <c r="AA21" i="12" s="1"/>
  <c r="AA54" i="12" s="1"/>
  <c r="V22" i="12"/>
  <c r="AA22" i="12" s="1"/>
  <c r="AA55" i="12" s="1"/>
  <c r="V23" i="12"/>
  <c r="AA23" i="12" s="1"/>
  <c r="AA56" i="12" s="1"/>
  <c r="V24" i="12"/>
  <c r="AA24" i="12" s="1"/>
  <c r="AA57" i="12" s="1"/>
  <c r="V25" i="12"/>
  <c r="AA25" i="12" s="1"/>
  <c r="AA58" i="12" s="1"/>
  <c r="V26" i="12"/>
  <c r="AA26" i="12" s="1"/>
  <c r="AA59" i="12" s="1"/>
  <c r="V27" i="12"/>
  <c r="AA27" i="12" s="1"/>
  <c r="AA60" i="12" s="1"/>
  <c r="V29" i="12"/>
  <c r="AA29" i="12" s="1"/>
  <c r="AA62" i="12" s="1"/>
  <c r="V30" i="12"/>
  <c r="AA30" i="12" s="1"/>
  <c r="AA63" i="12" s="1"/>
  <c r="V31" i="12"/>
  <c r="AA31" i="12" s="1"/>
  <c r="AA64" i="12" s="1"/>
  <c r="V6" i="12"/>
  <c r="AA6" i="12" s="1"/>
  <c r="AA39" i="12" s="1"/>
  <c r="V8" i="12"/>
  <c r="AA8" i="12" s="1"/>
  <c r="AA41" i="12" s="1"/>
  <c r="X10" i="12"/>
  <c r="AC10" i="12" s="1"/>
  <c r="AC43" i="12" s="1"/>
  <c r="X11" i="12"/>
  <c r="AC11" i="12" s="1"/>
  <c r="AC44" i="12" s="1"/>
  <c r="W19" i="12"/>
  <c r="AB19" i="12" s="1"/>
  <c r="AB52" i="12" s="1"/>
  <c r="W21" i="12"/>
  <c r="AB21" i="12" s="1"/>
  <c r="AB54" i="12" s="1"/>
  <c r="W27" i="12"/>
  <c r="AB27" i="12" s="1"/>
  <c r="AB60" i="12" s="1"/>
  <c r="W29" i="12"/>
  <c r="AB29" i="12" s="1"/>
  <c r="AB62" i="12" s="1"/>
  <c r="V11" i="12"/>
  <c r="AA11" i="12" s="1"/>
  <c r="AA44" i="12" s="1"/>
  <c r="W6" i="12"/>
  <c r="AB6" i="12" s="1"/>
  <c r="AB39" i="12" s="1"/>
  <c r="W8" i="12"/>
  <c r="AB8" i="12" s="1"/>
  <c r="AB41" i="12" s="1"/>
  <c r="V10" i="12"/>
  <c r="AA10" i="12" s="1"/>
  <c r="AA43" i="12" s="1"/>
  <c r="W12" i="12"/>
  <c r="AB12" i="12" s="1"/>
  <c r="AB45" i="12" s="1"/>
  <c r="W17" i="12"/>
  <c r="AB17" i="12" s="1"/>
  <c r="AB50" i="12" s="1"/>
  <c r="W23" i="12"/>
  <c r="AB23" i="12" s="1"/>
  <c r="AB56" i="12" s="1"/>
  <c r="W25" i="12"/>
  <c r="AB25" i="12" s="1"/>
  <c r="AB58" i="12" s="1"/>
  <c r="W31" i="12"/>
  <c r="AB31" i="12" s="1"/>
  <c r="AB64" i="12" s="1"/>
  <c r="X25" i="11"/>
  <c r="AC25" i="11" s="1"/>
  <c r="AC58" i="11" s="1"/>
  <c r="X7" i="11"/>
  <c r="AC7" i="11" s="1"/>
  <c r="AC40" i="11" s="1"/>
  <c r="V9" i="11"/>
  <c r="AA9" i="11" s="1"/>
  <c r="AA42" i="11" s="1"/>
  <c r="W12" i="11"/>
  <c r="AB12" i="11" s="1"/>
  <c r="AB45" i="11" s="1"/>
  <c r="W15" i="11"/>
  <c r="AB15" i="11" s="1"/>
  <c r="AB48" i="11" s="1"/>
  <c r="V17" i="11"/>
  <c r="AA17" i="11" s="1"/>
  <c r="AA50" i="11" s="1"/>
  <c r="V18" i="11"/>
  <c r="AA18" i="11" s="1"/>
  <c r="AA51" i="11" s="1"/>
  <c r="W23" i="11"/>
  <c r="AB23" i="11" s="1"/>
  <c r="AB56" i="11" s="1"/>
  <c r="X12" i="11"/>
  <c r="AC12" i="11" s="1"/>
  <c r="AC45" i="11" s="1"/>
  <c r="X15" i="11"/>
  <c r="AC15" i="11" s="1"/>
  <c r="AC48" i="11" s="1"/>
  <c r="X21" i="11"/>
  <c r="AC21" i="11" s="1"/>
  <c r="AC54" i="11" s="1"/>
  <c r="V24" i="11"/>
  <c r="AA24" i="11" s="1"/>
  <c r="AA57" i="11" s="1"/>
  <c r="V11" i="11"/>
  <c r="AA11" i="11" s="1"/>
  <c r="AA44" i="11" s="1"/>
  <c r="V6" i="11"/>
  <c r="AA6" i="11" s="1"/>
  <c r="AA39" i="11" s="1"/>
  <c r="V8" i="11"/>
  <c r="AA8" i="11" s="1"/>
  <c r="AA41" i="11" s="1"/>
  <c r="W10" i="11"/>
  <c r="AB10" i="11" s="1"/>
  <c r="AB43" i="11" s="1"/>
  <c r="V15" i="11"/>
  <c r="AA15" i="11" s="1"/>
  <c r="AA48" i="11" s="1"/>
  <c r="X29" i="11"/>
  <c r="AC29" i="11" s="1"/>
  <c r="AC62" i="11" s="1"/>
  <c r="W8" i="11"/>
  <c r="AB8" i="11" s="1"/>
  <c r="AB41" i="11" s="1"/>
  <c r="X10" i="11"/>
  <c r="AC10" i="11" s="1"/>
  <c r="AC43" i="11" s="1"/>
  <c r="X13" i="11"/>
  <c r="AC13" i="11" s="1"/>
  <c r="AC46" i="11" s="1"/>
  <c r="V16" i="11"/>
  <c r="AA16" i="11" s="1"/>
  <c r="AA49" i="11" s="1"/>
  <c r="V20" i="11"/>
  <c r="AA20" i="11" s="1"/>
  <c r="AA53" i="11" s="1"/>
  <c r="W27" i="11"/>
  <c r="AB27" i="11" s="1"/>
  <c r="AB60" i="11" s="1"/>
  <c r="X31" i="11"/>
  <c r="AC31" i="11" s="1"/>
  <c r="AC64" i="11" s="1"/>
  <c r="X6" i="11"/>
  <c r="AC6" i="11" s="1"/>
  <c r="AC39" i="11" s="1"/>
  <c r="X8" i="11"/>
  <c r="AC8" i="11" s="1"/>
  <c r="AC41" i="11" s="1"/>
  <c r="V13" i="11"/>
  <c r="AA13" i="11" s="1"/>
  <c r="AA46" i="11" s="1"/>
  <c r="W16" i="11"/>
  <c r="AB16" i="11" s="1"/>
  <c r="AB49" i="11" s="1"/>
  <c r="X23" i="11"/>
  <c r="AC23" i="11" s="1"/>
  <c r="AC56" i="11" s="1"/>
  <c r="V26" i="11"/>
  <c r="AA26" i="11" s="1"/>
  <c r="AA59" i="11" s="1"/>
  <c r="W29" i="11"/>
  <c r="AB29" i="11" s="1"/>
  <c r="AB62" i="11" s="1"/>
  <c r="V14" i="11"/>
  <c r="AA14" i="11" s="1"/>
  <c r="AA47" i="11" s="1"/>
  <c r="W31" i="11"/>
  <c r="AB31" i="11" s="1"/>
  <c r="AB64" i="11" s="1"/>
  <c r="V19" i="11"/>
  <c r="AA19" i="11" s="1"/>
  <c r="AA52" i="11" s="1"/>
  <c r="V23" i="11"/>
  <c r="AA23" i="11" s="1"/>
  <c r="AA56" i="11" s="1"/>
  <c r="V25" i="11"/>
  <c r="AA25" i="11" s="1"/>
  <c r="AA58" i="11" s="1"/>
  <c r="V27" i="11"/>
  <c r="AA27" i="11" s="1"/>
  <c r="AA60" i="11" s="1"/>
  <c r="V31" i="11"/>
  <c r="AA31" i="11" s="1"/>
  <c r="AA64" i="11" s="1"/>
  <c r="X15" i="10"/>
  <c r="AC15" i="10" s="1"/>
  <c r="AC48" i="10" s="1"/>
  <c r="W13" i="10"/>
  <c r="AB13" i="10" s="1"/>
  <c r="AB46" i="10" s="1"/>
  <c r="W16" i="10"/>
  <c r="AB16" i="10" s="1"/>
  <c r="AB49" i="10" s="1"/>
  <c r="V32" i="10"/>
  <c r="AA32" i="10" s="1"/>
  <c r="AA65" i="10" s="1"/>
  <c r="V8" i="10"/>
  <c r="AA8" i="10" s="1"/>
  <c r="AA41" i="10" s="1"/>
  <c r="X10" i="10"/>
  <c r="AC10" i="10" s="1"/>
  <c r="AC43" i="10" s="1"/>
  <c r="V15" i="10"/>
  <c r="AA15" i="10" s="1"/>
  <c r="AA48" i="10" s="1"/>
  <c r="W18" i="10"/>
  <c r="AB18" i="10" s="1"/>
  <c r="AB51" i="10" s="1"/>
  <c r="V30" i="10"/>
  <c r="AA30" i="10" s="1"/>
  <c r="AA63" i="10" s="1"/>
  <c r="W6" i="10"/>
  <c r="AB6" i="10" s="1"/>
  <c r="AB39" i="10" s="1"/>
  <c r="W8" i="10"/>
  <c r="AB8" i="10" s="1"/>
  <c r="AB41" i="10" s="1"/>
  <c r="V10" i="10"/>
  <c r="AA10" i="10" s="1"/>
  <c r="AA43" i="10" s="1"/>
  <c r="W11" i="10"/>
  <c r="AB11" i="10" s="1"/>
  <c r="AB44" i="10" s="1"/>
  <c r="W15" i="10"/>
  <c r="AB15" i="10" s="1"/>
  <c r="AB48" i="10" s="1"/>
  <c r="V16" i="10"/>
  <c r="AA16" i="10" s="1"/>
  <c r="AA49" i="10" s="1"/>
  <c r="X6" i="10"/>
  <c r="AC6" i="10" s="1"/>
  <c r="AC39" i="10" s="1"/>
  <c r="X8" i="10"/>
  <c r="AC8" i="10" s="1"/>
  <c r="AC41" i="10" s="1"/>
  <c r="X11" i="10"/>
  <c r="AC11" i="10" s="1"/>
  <c r="AC44" i="10" s="1"/>
  <c r="V17" i="10"/>
  <c r="AA17" i="10" s="1"/>
  <c r="AA50" i="10" s="1"/>
  <c r="V18" i="10"/>
  <c r="AA18" i="10" s="1"/>
  <c r="AA51" i="10" s="1"/>
  <c r="V19" i="10"/>
  <c r="AA19" i="10" s="1"/>
  <c r="AA52" i="10" s="1"/>
  <c r="V21" i="10"/>
  <c r="AA21" i="10" s="1"/>
  <c r="AA54" i="10" s="1"/>
  <c r="V22" i="10"/>
  <c r="AA22" i="10" s="1"/>
  <c r="AA55" i="10" s="1"/>
  <c r="V24" i="10"/>
  <c r="AA24" i="10" s="1"/>
  <c r="AA57" i="10" s="1"/>
  <c r="V26" i="10"/>
  <c r="AA26" i="10" s="1"/>
  <c r="AA59" i="10" s="1"/>
  <c r="W29" i="10"/>
  <c r="AB29" i="10" s="1"/>
  <c r="AB62" i="10" s="1"/>
  <c r="W10" i="10"/>
  <c r="AB10" i="10" s="1"/>
  <c r="AB43" i="10" s="1"/>
  <c r="V11" i="10"/>
  <c r="AA11" i="10" s="1"/>
  <c r="AA44" i="10" s="1"/>
  <c r="W12" i="10"/>
  <c r="AB12" i="10" s="1"/>
  <c r="AB45" i="10" s="1"/>
  <c r="W19" i="10"/>
  <c r="AB19" i="10" s="1"/>
  <c r="AB52" i="10" s="1"/>
  <c r="W21" i="10"/>
  <c r="AB21" i="10" s="1"/>
  <c r="AB54" i="10" s="1"/>
  <c r="W27" i="10"/>
  <c r="AB27" i="10" s="1"/>
  <c r="AB60" i="10" s="1"/>
  <c r="V14" i="10"/>
  <c r="AA14" i="10" s="1"/>
  <c r="AA47" i="10" s="1"/>
  <c r="V7" i="10"/>
  <c r="AA7" i="10" s="1"/>
  <c r="AA40" i="10" s="1"/>
  <c r="V9" i="10"/>
  <c r="AA9" i="10" s="1"/>
  <c r="AA42" i="10" s="1"/>
  <c r="X12" i="10"/>
  <c r="AC12" i="10" s="1"/>
  <c r="AC45" i="10" s="1"/>
  <c r="X13" i="10"/>
  <c r="AC13" i="10" s="1"/>
  <c r="AC46" i="10" s="1"/>
  <c r="W31" i="10"/>
  <c r="AB31" i="10" s="1"/>
  <c r="AB64" i="10" s="1"/>
  <c r="V23" i="10"/>
  <c r="AA23" i="10" s="1"/>
  <c r="AA56" i="10" s="1"/>
  <c r="V25" i="10"/>
  <c r="AA25" i="10" s="1"/>
  <c r="AA58" i="10" s="1"/>
  <c r="V27" i="10"/>
  <c r="AA27" i="10" s="1"/>
  <c r="AA60" i="10" s="1"/>
  <c r="V31" i="10"/>
  <c r="AA31" i="10" s="1"/>
  <c r="AA64" i="10" s="1"/>
  <c r="W17" i="10"/>
  <c r="AB17" i="10" s="1"/>
  <c r="AB50" i="10" s="1"/>
  <c r="W23" i="10"/>
  <c r="AB23" i="10" s="1"/>
  <c r="AB56" i="10" s="1"/>
  <c r="W25" i="10"/>
  <c r="AB25" i="10" s="1"/>
  <c r="AB58" i="10" s="1"/>
  <c r="X29" i="10"/>
  <c r="AC29" i="10" s="1"/>
  <c r="AC62" i="10" s="1"/>
  <c r="W13" i="9"/>
  <c r="AB13" i="9" s="1"/>
  <c r="AB46" i="9" s="1"/>
  <c r="V15" i="9"/>
  <c r="AA15" i="9" s="1"/>
  <c r="AA48" i="9" s="1"/>
  <c r="V18" i="9"/>
  <c r="AA18" i="9" s="1"/>
  <c r="AA51" i="9" s="1"/>
  <c r="V10" i="9"/>
  <c r="AA10" i="9" s="1"/>
  <c r="AA43" i="9" s="1"/>
  <c r="V7" i="9"/>
  <c r="AA7" i="9" s="1"/>
  <c r="AA40" i="9" s="1"/>
  <c r="V9" i="9"/>
  <c r="AA9" i="9" s="1"/>
  <c r="AA42" i="9" s="1"/>
  <c r="X11" i="9"/>
  <c r="AC11" i="9" s="1"/>
  <c r="AC44" i="9" s="1"/>
  <c r="V30" i="9"/>
  <c r="AA30" i="9" s="1"/>
  <c r="AA63" i="9" s="1"/>
  <c r="W15" i="9"/>
  <c r="AB15" i="9" s="1"/>
  <c r="AB48" i="9" s="1"/>
  <c r="W7" i="9"/>
  <c r="AB7" i="9" s="1"/>
  <c r="AB40" i="9" s="1"/>
  <c r="W12" i="9"/>
  <c r="AB12" i="9" s="1"/>
  <c r="AB45" i="9" s="1"/>
  <c r="V29" i="9"/>
  <c r="AA29" i="9" s="1"/>
  <c r="AA62" i="9" s="1"/>
  <c r="X7" i="9"/>
  <c r="AC7" i="9" s="1"/>
  <c r="AC40" i="9" s="1"/>
  <c r="X9" i="9"/>
  <c r="AC9" i="9" s="1"/>
  <c r="AC42" i="9" s="1"/>
  <c r="X12" i="9"/>
  <c r="AC12" i="9" s="1"/>
  <c r="AC45" i="9" s="1"/>
  <c r="X13" i="9"/>
  <c r="AC13" i="9" s="1"/>
  <c r="AC46" i="9" s="1"/>
  <c r="V26" i="9"/>
  <c r="AA26" i="9" s="1"/>
  <c r="AA59" i="9" s="1"/>
  <c r="W29" i="9"/>
  <c r="AB29" i="9" s="1"/>
  <c r="AB62" i="9" s="1"/>
  <c r="V32" i="9"/>
  <c r="AA32" i="9" s="1"/>
  <c r="AA65" i="9" s="1"/>
  <c r="W10" i="9"/>
  <c r="AB10" i="9" s="1"/>
  <c r="AB43" i="9" s="1"/>
  <c r="W14" i="9"/>
  <c r="AB14" i="9" s="1"/>
  <c r="AB47" i="9" s="1"/>
  <c r="V24" i="9"/>
  <c r="AA24" i="9" s="1"/>
  <c r="AA57" i="9" s="1"/>
  <c r="W27" i="9"/>
  <c r="AB27" i="9" s="1"/>
  <c r="AB60" i="9" s="1"/>
  <c r="V14" i="9"/>
  <c r="AA14" i="9" s="1"/>
  <c r="AA47" i="9" s="1"/>
  <c r="V16" i="9"/>
  <c r="AA16" i="9" s="1"/>
  <c r="AA49" i="9" s="1"/>
  <c r="V6" i="9"/>
  <c r="AA6" i="9" s="1"/>
  <c r="AA39" i="9" s="1"/>
  <c r="V8" i="9"/>
  <c r="AA8" i="9" s="1"/>
  <c r="AA41" i="9" s="1"/>
  <c r="V13" i="9"/>
  <c r="AA13" i="9" s="1"/>
  <c r="AA46" i="9" s="1"/>
  <c r="V22" i="9"/>
  <c r="AA22" i="9" s="1"/>
  <c r="AA55" i="9" s="1"/>
  <c r="V17" i="9"/>
  <c r="AA17" i="9" s="1"/>
  <c r="AA50" i="9" s="1"/>
  <c r="V19" i="9"/>
  <c r="AA19" i="9" s="1"/>
  <c r="AA52" i="9" s="1"/>
  <c r="V23" i="9"/>
  <c r="AA23" i="9" s="1"/>
  <c r="AA56" i="9" s="1"/>
  <c r="V25" i="9"/>
  <c r="AA25" i="9" s="1"/>
  <c r="AA58" i="9" s="1"/>
  <c r="V27" i="9"/>
  <c r="AA27" i="9" s="1"/>
  <c r="AA60" i="9" s="1"/>
  <c r="V31" i="9"/>
  <c r="AA31" i="9" s="1"/>
  <c r="AA64" i="9" s="1"/>
  <c r="W17" i="9"/>
  <c r="AB17" i="9" s="1"/>
  <c r="AB50" i="9" s="1"/>
  <c r="W23" i="9"/>
  <c r="AB23" i="9" s="1"/>
  <c r="AB56" i="9" s="1"/>
  <c r="W25" i="9"/>
  <c r="AB25" i="9" s="1"/>
  <c r="AB58" i="9" s="1"/>
  <c r="W31" i="9"/>
  <c r="AB31" i="9" s="1"/>
  <c r="AB64" i="9" s="1"/>
  <c r="X21" i="9"/>
  <c r="AC21" i="9" s="1"/>
  <c r="AC54" i="9" s="1"/>
  <c r="X29" i="9"/>
  <c r="AC29" i="9" s="1"/>
  <c r="AC62" i="9" s="1"/>
  <c r="X31" i="9"/>
  <c r="AC31" i="9" s="1"/>
  <c r="AC64" i="9" s="1"/>
  <c r="X8" i="8"/>
  <c r="AC8" i="8" s="1"/>
  <c r="AC41" i="8" s="1"/>
  <c r="V11" i="8"/>
  <c r="AA11" i="8" s="1"/>
  <c r="AA44" i="8" s="1"/>
  <c r="X12" i="8"/>
  <c r="AC12" i="8" s="1"/>
  <c r="AC45" i="8" s="1"/>
  <c r="X13" i="8"/>
  <c r="AC13" i="8" s="1"/>
  <c r="AC46" i="8" s="1"/>
  <c r="W14" i="8"/>
  <c r="AB14" i="8" s="1"/>
  <c r="AB47" i="8" s="1"/>
  <c r="W16" i="8"/>
  <c r="AB16" i="8" s="1"/>
  <c r="AB49" i="8" s="1"/>
  <c r="W18" i="8"/>
  <c r="AB18" i="8" s="1"/>
  <c r="AB51" i="8" s="1"/>
  <c r="X19" i="8"/>
  <c r="AC19" i="8" s="1"/>
  <c r="AC52" i="8" s="1"/>
  <c r="W20" i="8"/>
  <c r="AB20" i="8" s="1"/>
  <c r="AB53" i="8" s="1"/>
  <c r="X21" i="8"/>
  <c r="AC21" i="8" s="1"/>
  <c r="AC54" i="8" s="1"/>
  <c r="W22" i="8"/>
  <c r="AB22" i="8" s="1"/>
  <c r="AB55" i="8" s="1"/>
  <c r="W24" i="8"/>
  <c r="AB24" i="8" s="1"/>
  <c r="AB57" i="8" s="1"/>
  <c r="W26" i="8"/>
  <c r="AB26" i="8" s="1"/>
  <c r="AB59" i="8" s="1"/>
  <c r="X27" i="8"/>
  <c r="AC27" i="8" s="1"/>
  <c r="AC60" i="8" s="1"/>
  <c r="W28" i="8"/>
  <c r="AB28" i="8" s="1"/>
  <c r="AB61" i="8" s="1"/>
  <c r="V7" i="8"/>
  <c r="AA7" i="8" s="1"/>
  <c r="AA40" i="8" s="1"/>
  <c r="X9" i="8"/>
  <c r="AC9" i="8" s="1"/>
  <c r="AC42" i="8" s="1"/>
  <c r="V13" i="8"/>
  <c r="AA13" i="8" s="1"/>
  <c r="AA46" i="8" s="1"/>
  <c r="V16" i="8"/>
  <c r="AA16" i="8" s="1"/>
  <c r="AA49" i="8" s="1"/>
  <c r="X29" i="8"/>
  <c r="AC29" i="8" s="1"/>
  <c r="AC62" i="8" s="1"/>
  <c r="X7" i="8"/>
  <c r="AC7" i="8" s="1"/>
  <c r="AC40" i="8" s="1"/>
  <c r="V9" i="8"/>
  <c r="AA9" i="8" s="1"/>
  <c r="AA42" i="8" s="1"/>
  <c r="V10" i="8"/>
  <c r="AA10" i="8" s="1"/>
  <c r="AA43" i="8" s="1"/>
  <c r="W9" i="8"/>
  <c r="AB9" i="8" s="1"/>
  <c r="AB42" i="8" s="1"/>
  <c r="W10" i="8"/>
  <c r="AB10" i="8" s="1"/>
  <c r="AB43" i="8" s="1"/>
  <c r="V6" i="8"/>
  <c r="AA6" i="8" s="1"/>
  <c r="AA39" i="8" s="1"/>
  <c r="V8" i="8"/>
  <c r="AA8" i="8" s="1"/>
  <c r="AA41" i="8" s="1"/>
  <c r="X10" i="8"/>
  <c r="AC10" i="8" s="1"/>
  <c r="AC43" i="8" s="1"/>
  <c r="X11" i="8"/>
  <c r="AC11" i="8" s="1"/>
  <c r="AC44" i="8" s="1"/>
  <c r="W32" i="8"/>
  <c r="AB32" i="8" s="1"/>
  <c r="AB65" i="8" s="1"/>
  <c r="X30" i="8"/>
  <c r="AC30" i="8" s="1"/>
  <c r="AC63" i="8" s="1"/>
  <c r="X32" i="8"/>
  <c r="AC32" i="8" s="1"/>
  <c r="AC65" i="8" s="1"/>
  <c r="V15" i="8"/>
  <c r="AA15" i="8" s="1"/>
  <c r="AA48" i="8" s="1"/>
  <c r="V17" i="8"/>
  <c r="AA17" i="8" s="1"/>
  <c r="AA50" i="8" s="1"/>
  <c r="V19" i="8"/>
  <c r="AA19" i="8" s="1"/>
  <c r="AA52" i="8" s="1"/>
  <c r="V23" i="8"/>
  <c r="AA23" i="8" s="1"/>
  <c r="AA56" i="8" s="1"/>
  <c r="V25" i="8"/>
  <c r="AA25" i="8" s="1"/>
  <c r="AA58" i="8" s="1"/>
  <c r="V27" i="8"/>
  <c r="AA27" i="8" s="1"/>
  <c r="AA60" i="8" s="1"/>
  <c r="V31" i="8"/>
  <c r="AA31" i="8" s="1"/>
  <c r="AA64" i="8" s="1"/>
  <c r="W15" i="8"/>
  <c r="AB15" i="8" s="1"/>
  <c r="AB48" i="8" s="1"/>
  <c r="W17" i="8"/>
  <c r="AB17" i="8" s="1"/>
  <c r="AB50" i="8" s="1"/>
  <c r="W23" i="8"/>
  <c r="AB23" i="8" s="1"/>
  <c r="AB56" i="8" s="1"/>
  <c r="W25" i="8"/>
  <c r="AB25" i="8" s="1"/>
  <c r="AB58" i="8" s="1"/>
  <c r="W31" i="8"/>
  <c r="AB31" i="8" s="1"/>
  <c r="AB64" i="8" s="1"/>
  <c r="X23" i="8"/>
  <c r="AC23" i="8" s="1"/>
  <c r="AC56" i="8" s="1"/>
  <c r="X31" i="8"/>
  <c r="AC31" i="8" s="1"/>
  <c r="AC64" i="8" s="1"/>
  <c r="V27" i="7"/>
  <c r="AA27" i="7" s="1"/>
  <c r="AA60" i="7" s="1"/>
  <c r="W8" i="7"/>
  <c r="AB8" i="7" s="1"/>
  <c r="AB41" i="7" s="1"/>
  <c r="V10" i="7"/>
  <c r="AA10" i="7" s="1"/>
  <c r="AA43" i="7" s="1"/>
  <c r="W11" i="7"/>
  <c r="AB11" i="7" s="1"/>
  <c r="AB44" i="7" s="1"/>
  <c r="W15" i="7"/>
  <c r="AB15" i="7" s="1"/>
  <c r="AB48" i="7" s="1"/>
  <c r="V16" i="7"/>
  <c r="AA16" i="7" s="1"/>
  <c r="AA49" i="7" s="1"/>
  <c r="W18" i="7"/>
  <c r="AB18" i="7" s="1"/>
  <c r="AB51" i="7" s="1"/>
  <c r="V29" i="7"/>
  <c r="AA29" i="7" s="1"/>
  <c r="AA62" i="7" s="1"/>
  <c r="V11" i="7"/>
  <c r="AA11" i="7" s="1"/>
  <c r="AA44" i="7" s="1"/>
  <c r="W12" i="7"/>
  <c r="AB12" i="7" s="1"/>
  <c r="AB45" i="7" s="1"/>
  <c r="W17" i="7"/>
  <c r="AB17" i="7" s="1"/>
  <c r="AB50" i="7" s="1"/>
  <c r="V18" i="7"/>
  <c r="AA18" i="7" s="1"/>
  <c r="AA51" i="7" s="1"/>
  <c r="X21" i="7"/>
  <c r="AC21" i="7" s="1"/>
  <c r="AC54" i="7" s="1"/>
  <c r="W22" i="7"/>
  <c r="AB22" i="7" s="1"/>
  <c r="AB55" i="7" s="1"/>
  <c r="V7" i="7"/>
  <c r="AA7" i="7" s="1"/>
  <c r="AA40" i="7" s="1"/>
  <c r="V9" i="7"/>
  <c r="AA9" i="7" s="1"/>
  <c r="AA42" i="7" s="1"/>
  <c r="X12" i="7"/>
  <c r="AC12" i="7" s="1"/>
  <c r="AC45" i="7" s="1"/>
  <c r="V19" i="7"/>
  <c r="AA19" i="7" s="1"/>
  <c r="AA52" i="7" s="1"/>
  <c r="X23" i="7"/>
  <c r="AC23" i="7" s="1"/>
  <c r="AC56" i="7" s="1"/>
  <c r="V15" i="7"/>
  <c r="AA15" i="7" s="1"/>
  <c r="AA48" i="7" s="1"/>
  <c r="V17" i="7"/>
  <c r="AA17" i="7" s="1"/>
  <c r="AA50" i="7" s="1"/>
  <c r="W20" i="7"/>
  <c r="AB20" i="7" s="1"/>
  <c r="AB53" i="7" s="1"/>
  <c r="W7" i="7"/>
  <c r="AB7" i="7" s="1"/>
  <c r="AB40" i="7" s="1"/>
  <c r="W9" i="7"/>
  <c r="AB9" i="7" s="1"/>
  <c r="AB42" i="7" s="1"/>
  <c r="W14" i="7"/>
  <c r="AB14" i="7" s="1"/>
  <c r="AB47" i="7" s="1"/>
  <c r="W19" i="7"/>
  <c r="AB19" i="7" s="1"/>
  <c r="AB52" i="7" s="1"/>
  <c r="V21" i="7"/>
  <c r="AA21" i="7" s="1"/>
  <c r="AA54" i="7" s="1"/>
  <c r="W26" i="7"/>
  <c r="AB26" i="7" s="1"/>
  <c r="AB59" i="7" s="1"/>
  <c r="X7" i="7"/>
  <c r="AC7" i="7" s="1"/>
  <c r="AC40" i="7" s="1"/>
  <c r="X9" i="7"/>
  <c r="AC9" i="7" s="1"/>
  <c r="AC42" i="7" s="1"/>
  <c r="V13" i="7"/>
  <c r="AA13" i="7" s="1"/>
  <c r="AA46" i="7" s="1"/>
  <c r="X14" i="7"/>
  <c r="AC14" i="7" s="1"/>
  <c r="AC47" i="7" s="1"/>
  <c r="V23" i="7"/>
  <c r="AA23" i="7" s="1"/>
  <c r="AA56" i="7" s="1"/>
  <c r="V24" i="7"/>
  <c r="AA24" i="7" s="1"/>
  <c r="AA57" i="7" s="1"/>
  <c r="X29" i="7"/>
  <c r="AC29" i="7" s="1"/>
  <c r="AC62" i="7" s="1"/>
  <c r="X11" i="7"/>
  <c r="AC11" i="7" s="1"/>
  <c r="AC44" i="7" s="1"/>
  <c r="W10" i="7"/>
  <c r="AB10" i="7" s="1"/>
  <c r="AB43" i="7" s="1"/>
  <c r="W13" i="7"/>
  <c r="AB13" i="7" s="1"/>
  <c r="AB46" i="7" s="1"/>
  <c r="W16" i="7"/>
  <c r="AB16" i="7" s="1"/>
  <c r="AB49" i="7" s="1"/>
  <c r="V25" i="7"/>
  <c r="AA25" i="7" s="1"/>
  <c r="AA58" i="7" s="1"/>
  <c r="V26" i="7"/>
  <c r="AA26" i="7" s="1"/>
  <c r="AA59" i="7" s="1"/>
  <c r="V31" i="7"/>
  <c r="AA31" i="7" s="1"/>
  <c r="AA64" i="7" s="1"/>
  <c r="W23" i="7"/>
  <c r="AB23" i="7" s="1"/>
  <c r="AB56" i="7" s="1"/>
  <c r="W25" i="7"/>
  <c r="AB25" i="7" s="1"/>
  <c r="AB58" i="7" s="1"/>
  <c r="W31" i="7"/>
  <c r="AB31" i="7" s="1"/>
  <c r="AB64" i="7" s="1"/>
  <c r="V11" i="6"/>
  <c r="AA11" i="6" s="1"/>
  <c r="AA44" i="6" s="1"/>
  <c r="W11" i="6"/>
  <c r="AB11" i="6" s="1"/>
  <c r="AB44" i="6" s="1"/>
  <c r="V12" i="6"/>
  <c r="AA12" i="6" s="1"/>
  <c r="AA45" i="6" s="1"/>
  <c r="X15" i="6"/>
  <c r="AC15" i="6" s="1"/>
  <c r="AC48" i="6" s="1"/>
  <c r="X16" i="6"/>
  <c r="AC16" i="6" s="1"/>
  <c r="AC49" i="6" s="1"/>
  <c r="V13" i="6"/>
  <c r="AA13" i="6" s="1"/>
  <c r="AA46" i="6" s="1"/>
  <c r="W16" i="6"/>
  <c r="AB16" i="6" s="1"/>
  <c r="AB49" i="6" s="1"/>
  <c r="X18" i="6"/>
  <c r="AC18" i="6" s="1"/>
  <c r="AC51" i="6" s="1"/>
  <c r="X19" i="6"/>
  <c r="AC19" i="6" s="1"/>
  <c r="AC52" i="6" s="1"/>
  <c r="X20" i="6"/>
  <c r="AC20" i="6" s="1"/>
  <c r="AC53" i="6" s="1"/>
  <c r="X21" i="6"/>
  <c r="AC21" i="6" s="1"/>
  <c r="AC54" i="6" s="1"/>
  <c r="X22" i="6"/>
  <c r="AC22" i="6" s="1"/>
  <c r="AC55" i="6" s="1"/>
  <c r="X23" i="6"/>
  <c r="AC23" i="6" s="1"/>
  <c r="AC56" i="6" s="1"/>
  <c r="X24" i="6"/>
  <c r="AC24" i="6" s="1"/>
  <c r="AC57" i="6" s="1"/>
  <c r="W28" i="6"/>
  <c r="AB28" i="6" s="1"/>
  <c r="AB61" i="6" s="1"/>
  <c r="X26" i="6"/>
  <c r="AC26" i="6" s="1"/>
  <c r="AC59" i="6" s="1"/>
  <c r="W7" i="6"/>
  <c r="AB7" i="6" s="1"/>
  <c r="AB40" i="6" s="1"/>
  <c r="W13" i="6"/>
  <c r="AB13" i="6" s="1"/>
  <c r="AB46" i="6" s="1"/>
  <c r="V15" i="6"/>
  <c r="AA15" i="6" s="1"/>
  <c r="AA48" i="6" s="1"/>
  <c r="W18" i="6"/>
  <c r="AB18" i="6" s="1"/>
  <c r="AB51" i="6" s="1"/>
  <c r="W20" i="6"/>
  <c r="AB20" i="6" s="1"/>
  <c r="AB53" i="6" s="1"/>
  <c r="W22" i="6"/>
  <c r="AB22" i="6" s="1"/>
  <c r="AB55" i="6" s="1"/>
  <c r="W27" i="6"/>
  <c r="AB27" i="6" s="1"/>
  <c r="AB60" i="6" s="1"/>
  <c r="X14" i="6"/>
  <c r="AC14" i="6" s="1"/>
  <c r="AC47" i="6" s="1"/>
  <c r="X7" i="6"/>
  <c r="AC7" i="6" s="1"/>
  <c r="AC40" i="6" s="1"/>
  <c r="V9" i="6"/>
  <c r="AA9" i="6" s="1"/>
  <c r="AA42" i="6" s="1"/>
  <c r="V10" i="6"/>
  <c r="AA10" i="6" s="1"/>
  <c r="AA43" i="6" s="1"/>
  <c r="W15" i="6"/>
  <c r="AB15" i="6" s="1"/>
  <c r="AB48" i="6" s="1"/>
  <c r="V17" i="6"/>
  <c r="AA17" i="6" s="1"/>
  <c r="AA50" i="6" s="1"/>
  <c r="W26" i="6"/>
  <c r="AB26" i="6" s="1"/>
  <c r="AB59" i="6" s="1"/>
  <c r="W30" i="6"/>
  <c r="AB30" i="6" s="1"/>
  <c r="AB63" i="6" s="1"/>
  <c r="W9" i="6"/>
  <c r="AB9" i="6" s="1"/>
  <c r="AB42" i="6" s="1"/>
  <c r="W17" i="6"/>
  <c r="AB17" i="6" s="1"/>
  <c r="AB50" i="6" s="1"/>
  <c r="V21" i="6"/>
  <c r="AA21" i="6" s="1"/>
  <c r="AA54" i="6" s="1"/>
  <c r="W25" i="6"/>
  <c r="AB25" i="6" s="1"/>
  <c r="AB58" i="6" s="1"/>
  <c r="X29" i="6"/>
  <c r="AC29" i="6" s="1"/>
  <c r="AC62" i="6" s="1"/>
  <c r="V6" i="6"/>
  <c r="AA6" i="6" s="1"/>
  <c r="AA39" i="6" s="1"/>
  <c r="V8" i="6"/>
  <c r="AA8" i="6" s="1"/>
  <c r="AA41" i="6" s="1"/>
  <c r="W19" i="6"/>
  <c r="AB19" i="6" s="1"/>
  <c r="AB52" i="6" s="1"/>
  <c r="W23" i="6"/>
  <c r="AB23" i="6" s="1"/>
  <c r="AB56" i="6" s="1"/>
  <c r="W24" i="6"/>
  <c r="AB24" i="6" s="1"/>
  <c r="AB57" i="6" s="1"/>
  <c r="X28" i="6"/>
  <c r="AC28" i="6" s="1"/>
  <c r="AC61" i="6" s="1"/>
  <c r="W32" i="6"/>
  <c r="AB32" i="6" s="1"/>
  <c r="AB65" i="6" s="1"/>
  <c r="W6" i="6"/>
  <c r="AB6" i="6" s="1"/>
  <c r="AB39" i="6" s="1"/>
  <c r="W8" i="6"/>
  <c r="AB8" i="6" s="1"/>
  <c r="AB41" i="6" s="1"/>
  <c r="W12" i="6"/>
  <c r="AB12" i="6" s="1"/>
  <c r="AB45" i="6" s="1"/>
  <c r="X27" i="6"/>
  <c r="AC27" i="6" s="1"/>
  <c r="AC60" i="6" s="1"/>
  <c r="W31" i="6"/>
  <c r="AB31" i="6" s="1"/>
  <c r="AB64" i="6" s="1"/>
  <c r="X30" i="6"/>
  <c r="AC30" i="6" s="1"/>
  <c r="AC63" i="6" s="1"/>
  <c r="X32" i="6"/>
  <c r="AC32" i="6" s="1"/>
  <c r="AC65" i="6" s="1"/>
  <c r="V19" i="6"/>
  <c r="AA19" i="6" s="1"/>
  <c r="AA52" i="6" s="1"/>
  <c r="V23" i="6"/>
  <c r="AA23" i="6" s="1"/>
  <c r="AA56" i="6" s="1"/>
  <c r="V25" i="6"/>
  <c r="AA25" i="6" s="1"/>
  <c r="AA58" i="6" s="1"/>
  <c r="V27" i="6"/>
  <c r="AA27" i="6" s="1"/>
  <c r="AA60" i="6" s="1"/>
  <c r="V31" i="6"/>
  <c r="AA31" i="6" s="1"/>
  <c r="AA64" i="6" s="1"/>
  <c r="X31" i="6"/>
  <c r="AC31" i="6" s="1"/>
  <c r="AC64" i="6" s="1"/>
  <c r="V25" i="5"/>
  <c r="AA25" i="5" s="1"/>
  <c r="AA58" i="5" s="1"/>
  <c r="W31" i="5"/>
  <c r="AB31" i="5" s="1"/>
  <c r="AB64" i="5" s="1"/>
  <c r="V11" i="5"/>
  <c r="AA11" i="5" s="1"/>
  <c r="AA44" i="5" s="1"/>
  <c r="V20" i="5"/>
  <c r="AA20" i="5" s="1"/>
  <c r="AA53" i="5" s="1"/>
  <c r="V30" i="5"/>
  <c r="AA30" i="5" s="1"/>
  <c r="AA63" i="5" s="1"/>
  <c r="W7" i="5"/>
  <c r="AB7" i="5" s="1"/>
  <c r="AB40" i="5" s="1"/>
  <c r="X9" i="5"/>
  <c r="AC9" i="5" s="1"/>
  <c r="AC42" i="5" s="1"/>
  <c r="X12" i="5"/>
  <c r="AC12" i="5" s="1"/>
  <c r="AC45" i="5" s="1"/>
  <c r="X13" i="5"/>
  <c r="AC13" i="5" s="1"/>
  <c r="AC46" i="5" s="1"/>
  <c r="V19" i="5"/>
  <c r="AA19" i="5" s="1"/>
  <c r="AA52" i="5" s="1"/>
  <c r="W20" i="5"/>
  <c r="AB20" i="5" s="1"/>
  <c r="AB53" i="5" s="1"/>
  <c r="X21" i="5"/>
  <c r="AC21" i="5" s="1"/>
  <c r="AC54" i="5" s="1"/>
  <c r="V32" i="5"/>
  <c r="AA32" i="5" s="1"/>
  <c r="AA65" i="5" s="1"/>
  <c r="V14" i="5"/>
  <c r="AA14" i="5" s="1"/>
  <c r="AA47" i="5" s="1"/>
  <c r="W9" i="5"/>
  <c r="AB9" i="5" s="1"/>
  <c r="AB42" i="5" s="1"/>
  <c r="V10" i="5"/>
  <c r="AA10" i="5" s="1"/>
  <c r="AA43" i="5" s="1"/>
  <c r="V13" i="5"/>
  <c r="AA13" i="5" s="1"/>
  <c r="AA46" i="5" s="1"/>
  <c r="W14" i="5"/>
  <c r="AB14" i="5" s="1"/>
  <c r="AB47" i="5" s="1"/>
  <c r="X15" i="5"/>
  <c r="AC15" i="5" s="1"/>
  <c r="AC48" i="5" s="1"/>
  <c r="V21" i="5"/>
  <c r="AA21" i="5" s="1"/>
  <c r="AA54" i="5" s="1"/>
  <c r="W22" i="5"/>
  <c r="AB22" i="5" s="1"/>
  <c r="AB55" i="5" s="1"/>
  <c r="X23" i="5"/>
  <c r="AC23" i="5" s="1"/>
  <c r="AC56" i="5" s="1"/>
  <c r="V17" i="5"/>
  <c r="AA17" i="5" s="1"/>
  <c r="AA50" i="5" s="1"/>
  <c r="V6" i="5"/>
  <c r="AA6" i="5" s="1"/>
  <c r="AA39" i="5" s="1"/>
  <c r="V8" i="5"/>
  <c r="AA8" i="5" s="1"/>
  <c r="AA41" i="5" s="1"/>
  <c r="W10" i="5"/>
  <c r="AB10" i="5" s="1"/>
  <c r="AB43" i="5" s="1"/>
  <c r="W13" i="5"/>
  <c r="AB13" i="5" s="1"/>
  <c r="AB46" i="5" s="1"/>
  <c r="V16" i="5"/>
  <c r="AA16" i="5" s="1"/>
  <c r="AA49" i="5" s="1"/>
  <c r="W21" i="5"/>
  <c r="AB21" i="5" s="1"/>
  <c r="AB54" i="5" s="1"/>
  <c r="V24" i="5"/>
  <c r="AA24" i="5" s="1"/>
  <c r="AA57" i="5" s="1"/>
  <c r="X29" i="5"/>
  <c r="AC29" i="5" s="1"/>
  <c r="AC62" i="5" s="1"/>
  <c r="W29" i="5"/>
  <c r="AB29" i="5" s="1"/>
  <c r="AB62" i="5" s="1"/>
  <c r="W6" i="5"/>
  <c r="AB6" i="5" s="1"/>
  <c r="AB39" i="5" s="1"/>
  <c r="W8" i="5"/>
  <c r="AB8" i="5" s="1"/>
  <c r="AB41" i="5" s="1"/>
  <c r="X10" i="5"/>
  <c r="AC10" i="5" s="1"/>
  <c r="AC43" i="5" s="1"/>
  <c r="X11" i="5"/>
  <c r="AC11" i="5" s="1"/>
  <c r="AC44" i="5" s="1"/>
  <c r="V15" i="5"/>
  <c r="AA15" i="5" s="1"/>
  <c r="AA48" i="5" s="1"/>
  <c r="W16" i="5"/>
  <c r="AB16" i="5" s="1"/>
  <c r="AB49" i="5" s="1"/>
  <c r="V23" i="5"/>
  <c r="AA23" i="5" s="1"/>
  <c r="AA56" i="5" s="1"/>
  <c r="X31" i="5"/>
  <c r="AC31" i="5" s="1"/>
  <c r="AC64" i="5" s="1"/>
  <c r="V27" i="5"/>
  <c r="AA27" i="5" s="1"/>
  <c r="AA60" i="5" s="1"/>
  <c r="V31" i="5"/>
  <c r="AA31" i="5" s="1"/>
  <c r="AA64" i="5" s="1"/>
  <c r="W15" i="5"/>
  <c r="AB15" i="5" s="1"/>
  <c r="AB48" i="5" s="1"/>
  <c r="W17" i="5"/>
  <c r="AB17" i="5" s="1"/>
  <c r="AB50" i="5" s="1"/>
  <c r="W23" i="5"/>
  <c r="AB23" i="5" s="1"/>
  <c r="AB56" i="5" s="1"/>
  <c r="W25" i="5"/>
  <c r="AB25" i="5" s="1"/>
  <c r="AB58" i="5" s="1"/>
  <c r="V25" i="4"/>
  <c r="AA25" i="4" s="1"/>
  <c r="AA58" i="4" s="1"/>
  <c r="V31" i="4"/>
  <c r="AA31" i="4" s="1"/>
  <c r="AA64" i="4" s="1"/>
  <c r="X9" i="4"/>
  <c r="AC9" i="4" s="1"/>
  <c r="AC42" i="4" s="1"/>
  <c r="X12" i="4"/>
  <c r="AC12" i="4" s="1"/>
  <c r="AC45" i="4" s="1"/>
  <c r="V16" i="4"/>
  <c r="AA16" i="4" s="1"/>
  <c r="AA49" i="4" s="1"/>
  <c r="V18" i="4"/>
  <c r="AA18" i="4" s="1"/>
  <c r="AA51" i="4" s="1"/>
  <c r="V23" i="4"/>
  <c r="AA23" i="4" s="1"/>
  <c r="AA56" i="4" s="1"/>
  <c r="V30" i="4"/>
  <c r="AA30" i="4" s="1"/>
  <c r="AA63" i="4" s="1"/>
  <c r="V11" i="4"/>
  <c r="AA11" i="4" s="1"/>
  <c r="AA44" i="4" s="1"/>
  <c r="V9" i="4"/>
  <c r="AA9" i="4" s="1"/>
  <c r="AA42" i="4" s="1"/>
  <c r="V26" i="4"/>
  <c r="AA26" i="4" s="1"/>
  <c r="AA59" i="4" s="1"/>
  <c r="V8" i="4"/>
  <c r="AA8" i="4" s="1"/>
  <c r="AA41" i="4" s="1"/>
  <c r="W10" i="4"/>
  <c r="AB10" i="4" s="1"/>
  <c r="AB43" i="4" s="1"/>
  <c r="V13" i="4"/>
  <c r="AA13" i="4" s="1"/>
  <c r="AA46" i="4" s="1"/>
  <c r="X14" i="4"/>
  <c r="AC14" i="4" s="1"/>
  <c r="AC47" i="4" s="1"/>
  <c r="X15" i="4"/>
  <c r="AC15" i="4" s="1"/>
  <c r="AC48" i="4" s="1"/>
  <c r="W15" i="4"/>
  <c r="AB15" i="4" s="1"/>
  <c r="AB48" i="4" s="1"/>
  <c r="V17" i="4"/>
  <c r="AA17" i="4" s="1"/>
  <c r="AA50" i="4" s="1"/>
  <c r="V22" i="4"/>
  <c r="AA22" i="4" s="1"/>
  <c r="AA55" i="4" s="1"/>
  <c r="V24" i="4"/>
  <c r="AA24" i="4" s="1"/>
  <c r="AA57" i="4" s="1"/>
  <c r="V27" i="4"/>
  <c r="AA27" i="4" s="1"/>
  <c r="AA60" i="4" s="1"/>
  <c r="V32" i="4"/>
  <c r="AA32" i="4" s="1"/>
  <c r="AA65" i="4" s="1"/>
  <c r="W6" i="4"/>
  <c r="AB6" i="4" s="1"/>
  <c r="AB39" i="4" s="1"/>
  <c r="W8" i="4"/>
  <c r="AB8" i="4" s="1"/>
  <c r="AB41" i="4" s="1"/>
  <c r="X10" i="4"/>
  <c r="AC10" i="4" s="1"/>
  <c r="AC43" i="4" s="1"/>
  <c r="W13" i="4"/>
  <c r="AB13" i="4" s="1"/>
  <c r="AB46" i="4" s="1"/>
  <c r="V14" i="4"/>
  <c r="AA14" i="4" s="1"/>
  <c r="AA47" i="4" s="1"/>
  <c r="W16" i="4"/>
  <c r="AB16" i="4" s="1"/>
  <c r="AB49" i="4" s="1"/>
  <c r="W18" i="4"/>
  <c r="AB18" i="4" s="1"/>
  <c r="AB51" i="4" s="1"/>
  <c r="W20" i="4"/>
  <c r="AB20" i="4" s="1"/>
  <c r="AB53" i="4" s="1"/>
  <c r="W22" i="4"/>
  <c r="AB22" i="4" s="1"/>
  <c r="AB55" i="4" s="1"/>
  <c r="W26" i="4"/>
  <c r="AB26" i="4" s="1"/>
  <c r="AB59" i="4" s="1"/>
  <c r="W28" i="4"/>
  <c r="AB28" i="4" s="1"/>
  <c r="AB61" i="4" s="1"/>
  <c r="W30" i="4"/>
  <c r="AB30" i="4" s="1"/>
  <c r="AB63" i="4" s="1"/>
  <c r="V19" i="4"/>
  <c r="AA19" i="4" s="1"/>
  <c r="AA52" i="4" s="1"/>
  <c r="X6" i="4"/>
  <c r="AC6" i="4" s="1"/>
  <c r="AC39" i="4" s="1"/>
  <c r="X8" i="4"/>
  <c r="AC8" i="4" s="1"/>
  <c r="AC41" i="4" s="1"/>
  <c r="V15" i="4"/>
  <c r="AA15" i="4" s="1"/>
  <c r="AA48" i="4" s="1"/>
  <c r="W17" i="4"/>
  <c r="AB17" i="4" s="1"/>
  <c r="AB50" i="4" s="1"/>
  <c r="W23" i="4"/>
  <c r="AB23" i="4" s="1"/>
  <c r="AB56" i="4" s="1"/>
  <c r="W25" i="4"/>
  <c r="AB25" i="4" s="1"/>
  <c r="AB58" i="4" s="1"/>
  <c r="W31" i="4"/>
  <c r="AB31" i="4" s="1"/>
  <c r="AB64" i="4" s="1"/>
  <c r="V6" i="3" l="1"/>
  <c r="I32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6" i="3"/>
  <c r="H6" i="3"/>
  <c r="B173" i="1"/>
  <c r="B293" i="1" s="1"/>
  <c r="C173" i="1"/>
  <c r="C293" i="1" s="1"/>
  <c r="D173" i="1"/>
  <c r="D293" i="1" s="1"/>
  <c r="E173" i="1"/>
  <c r="E293" i="1" s="1"/>
  <c r="F173" i="1"/>
  <c r="F293" i="1" s="1"/>
  <c r="G173" i="1"/>
  <c r="G293" i="1" s="1"/>
  <c r="H173" i="1"/>
  <c r="H293" i="1" s="1"/>
  <c r="I173" i="1"/>
  <c r="I293" i="1" s="1"/>
  <c r="J173" i="1"/>
  <c r="J293" i="1" s="1"/>
  <c r="K173" i="1"/>
  <c r="K293" i="1" s="1"/>
  <c r="L173" i="1"/>
  <c r="L293" i="1" s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B174" i="1"/>
  <c r="B294" i="1" s="1"/>
  <c r="C174" i="1"/>
  <c r="C294" i="1" s="1"/>
  <c r="D174" i="1"/>
  <c r="D294" i="1" s="1"/>
  <c r="E174" i="1"/>
  <c r="E294" i="1" s="1"/>
  <c r="F174" i="1"/>
  <c r="F294" i="1" s="1"/>
  <c r="G174" i="1"/>
  <c r="G294" i="1" s="1"/>
  <c r="H174" i="1"/>
  <c r="H294" i="1" s="1"/>
  <c r="I174" i="1"/>
  <c r="I294" i="1" s="1"/>
  <c r="J174" i="1"/>
  <c r="J294" i="1" s="1"/>
  <c r="K174" i="1"/>
  <c r="K294" i="1" s="1"/>
  <c r="L174" i="1"/>
  <c r="L294" i="1" s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B175" i="1"/>
  <c r="B295" i="1" s="1"/>
  <c r="C175" i="1"/>
  <c r="C295" i="1" s="1"/>
  <c r="D175" i="1"/>
  <c r="D295" i="1" s="1"/>
  <c r="E175" i="1"/>
  <c r="E295" i="1" s="1"/>
  <c r="F175" i="1"/>
  <c r="F295" i="1" s="1"/>
  <c r="G175" i="1"/>
  <c r="G295" i="1" s="1"/>
  <c r="H175" i="1"/>
  <c r="H295" i="1" s="1"/>
  <c r="I175" i="1"/>
  <c r="I295" i="1" s="1"/>
  <c r="J175" i="1"/>
  <c r="J295" i="1" s="1"/>
  <c r="K175" i="1"/>
  <c r="K295" i="1" s="1"/>
  <c r="L175" i="1"/>
  <c r="L295" i="1" s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B176" i="1"/>
  <c r="B296" i="1" s="1"/>
  <c r="C176" i="1"/>
  <c r="C296" i="1" s="1"/>
  <c r="D176" i="1"/>
  <c r="D296" i="1" s="1"/>
  <c r="E176" i="1"/>
  <c r="E296" i="1" s="1"/>
  <c r="F176" i="1"/>
  <c r="F296" i="1" s="1"/>
  <c r="G176" i="1"/>
  <c r="G296" i="1" s="1"/>
  <c r="H176" i="1"/>
  <c r="H296" i="1" s="1"/>
  <c r="I176" i="1"/>
  <c r="I296" i="1" s="1"/>
  <c r="J176" i="1"/>
  <c r="J296" i="1" s="1"/>
  <c r="K176" i="1"/>
  <c r="K296" i="1" s="1"/>
  <c r="L176" i="1"/>
  <c r="L296" i="1" s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B177" i="1"/>
  <c r="B297" i="1" s="1"/>
  <c r="C177" i="1"/>
  <c r="C297" i="1" s="1"/>
  <c r="D177" i="1"/>
  <c r="D297" i="1" s="1"/>
  <c r="E177" i="1"/>
  <c r="E297" i="1" s="1"/>
  <c r="F177" i="1"/>
  <c r="F297" i="1" s="1"/>
  <c r="G177" i="1"/>
  <c r="G297" i="1" s="1"/>
  <c r="H177" i="1"/>
  <c r="H297" i="1" s="1"/>
  <c r="I177" i="1"/>
  <c r="I297" i="1" s="1"/>
  <c r="J177" i="1"/>
  <c r="J297" i="1" s="1"/>
  <c r="K177" i="1"/>
  <c r="K297" i="1" s="1"/>
  <c r="L177" i="1"/>
  <c r="L297" i="1" s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B178" i="1"/>
  <c r="B298" i="1" s="1"/>
  <c r="C178" i="1"/>
  <c r="C298" i="1" s="1"/>
  <c r="D178" i="1"/>
  <c r="D298" i="1" s="1"/>
  <c r="E178" i="1"/>
  <c r="E298" i="1" s="1"/>
  <c r="F178" i="1"/>
  <c r="F298" i="1" s="1"/>
  <c r="G178" i="1"/>
  <c r="G298" i="1" s="1"/>
  <c r="H178" i="1"/>
  <c r="H298" i="1" s="1"/>
  <c r="I178" i="1"/>
  <c r="I298" i="1" s="1"/>
  <c r="J178" i="1"/>
  <c r="J298" i="1" s="1"/>
  <c r="K178" i="1"/>
  <c r="K298" i="1" s="1"/>
  <c r="L178" i="1"/>
  <c r="L298" i="1" s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B179" i="1"/>
  <c r="B299" i="1" s="1"/>
  <c r="C179" i="1"/>
  <c r="C299" i="1" s="1"/>
  <c r="D179" i="1"/>
  <c r="D299" i="1" s="1"/>
  <c r="E179" i="1"/>
  <c r="E299" i="1" s="1"/>
  <c r="F179" i="1"/>
  <c r="F299" i="1" s="1"/>
  <c r="G179" i="1"/>
  <c r="G299" i="1" s="1"/>
  <c r="H179" i="1"/>
  <c r="H299" i="1" s="1"/>
  <c r="I179" i="1"/>
  <c r="I299" i="1" s="1"/>
  <c r="J179" i="1"/>
  <c r="J299" i="1" s="1"/>
  <c r="K179" i="1"/>
  <c r="K299" i="1" s="1"/>
  <c r="L179" i="1"/>
  <c r="L299" i="1" s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B180" i="1"/>
  <c r="B300" i="1" s="1"/>
  <c r="C180" i="1"/>
  <c r="C300" i="1" s="1"/>
  <c r="D180" i="1"/>
  <c r="D300" i="1" s="1"/>
  <c r="E180" i="1"/>
  <c r="E300" i="1" s="1"/>
  <c r="F180" i="1"/>
  <c r="F300" i="1" s="1"/>
  <c r="G180" i="1"/>
  <c r="G300" i="1" s="1"/>
  <c r="H180" i="1"/>
  <c r="H300" i="1" s="1"/>
  <c r="I180" i="1"/>
  <c r="I300" i="1" s="1"/>
  <c r="J180" i="1"/>
  <c r="J300" i="1" s="1"/>
  <c r="K180" i="1"/>
  <c r="K300" i="1" s="1"/>
  <c r="L180" i="1"/>
  <c r="L300" i="1" s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B181" i="1"/>
  <c r="B301" i="1" s="1"/>
  <c r="C181" i="1"/>
  <c r="C301" i="1" s="1"/>
  <c r="D181" i="1"/>
  <c r="D301" i="1" s="1"/>
  <c r="E181" i="1"/>
  <c r="E301" i="1" s="1"/>
  <c r="F181" i="1"/>
  <c r="F301" i="1" s="1"/>
  <c r="G181" i="1"/>
  <c r="G301" i="1" s="1"/>
  <c r="H181" i="1"/>
  <c r="H301" i="1" s="1"/>
  <c r="I181" i="1"/>
  <c r="I301" i="1" s="1"/>
  <c r="J181" i="1"/>
  <c r="J301" i="1" s="1"/>
  <c r="K181" i="1"/>
  <c r="K301" i="1" s="1"/>
  <c r="L181" i="1"/>
  <c r="L301" i="1" s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B182" i="1"/>
  <c r="B302" i="1" s="1"/>
  <c r="C182" i="1"/>
  <c r="C302" i="1" s="1"/>
  <c r="D182" i="1"/>
  <c r="D302" i="1" s="1"/>
  <c r="E182" i="1"/>
  <c r="E302" i="1" s="1"/>
  <c r="F182" i="1"/>
  <c r="F302" i="1" s="1"/>
  <c r="G182" i="1"/>
  <c r="G302" i="1" s="1"/>
  <c r="H182" i="1"/>
  <c r="H302" i="1" s="1"/>
  <c r="I182" i="1"/>
  <c r="I302" i="1" s="1"/>
  <c r="J182" i="1"/>
  <c r="J302" i="1" s="1"/>
  <c r="K182" i="1"/>
  <c r="K302" i="1" s="1"/>
  <c r="L182" i="1"/>
  <c r="L302" i="1" s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B183" i="1"/>
  <c r="B303" i="1" s="1"/>
  <c r="C183" i="1"/>
  <c r="C303" i="1" s="1"/>
  <c r="D183" i="1"/>
  <c r="D303" i="1" s="1"/>
  <c r="E183" i="1"/>
  <c r="E303" i="1" s="1"/>
  <c r="F183" i="1"/>
  <c r="F303" i="1" s="1"/>
  <c r="G183" i="1"/>
  <c r="G303" i="1" s="1"/>
  <c r="H183" i="1"/>
  <c r="H303" i="1" s="1"/>
  <c r="I183" i="1"/>
  <c r="I303" i="1" s="1"/>
  <c r="J183" i="1"/>
  <c r="J303" i="1" s="1"/>
  <c r="K183" i="1"/>
  <c r="K303" i="1" s="1"/>
  <c r="L183" i="1"/>
  <c r="L303" i="1" s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B184" i="1"/>
  <c r="B304" i="1" s="1"/>
  <c r="C184" i="1"/>
  <c r="C304" i="1" s="1"/>
  <c r="D184" i="1"/>
  <c r="D304" i="1" s="1"/>
  <c r="E184" i="1"/>
  <c r="E304" i="1" s="1"/>
  <c r="F184" i="1"/>
  <c r="F304" i="1" s="1"/>
  <c r="G184" i="1"/>
  <c r="G304" i="1" s="1"/>
  <c r="H184" i="1"/>
  <c r="H304" i="1" s="1"/>
  <c r="I184" i="1"/>
  <c r="I304" i="1" s="1"/>
  <c r="J184" i="1"/>
  <c r="J304" i="1" s="1"/>
  <c r="K184" i="1"/>
  <c r="K304" i="1" s="1"/>
  <c r="L184" i="1"/>
  <c r="L304" i="1" s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B185" i="1"/>
  <c r="B305" i="1" s="1"/>
  <c r="C185" i="1"/>
  <c r="C305" i="1" s="1"/>
  <c r="D185" i="1"/>
  <c r="D305" i="1" s="1"/>
  <c r="E185" i="1"/>
  <c r="E305" i="1" s="1"/>
  <c r="F185" i="1"/>
  <c r="F305" i="1" s="1"/>
  <c r="G185" i="1"/>
  <c r="G305" i="1" s="1"/>
  <c r="H185" i="1"/>
  <c r="H305" i="1" s="1"/>
  <c r="I185" i="1"/>
  <c r="I305" i="1" s="1"/>
  <c r="J185" i="1"/>
  <c r="J305" i="1" s="1"/>
  <c r="K185" i="1"/>
  <c r="K305" i="1" s="1"/>
  <c r="L185" i="1"/>
  <c r="L305" i="1" s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B186" i="1"/>
  <c r="B306" i="1" s="1"/>
  <c r="C186" i="1"/>
  <c r="C306" i="1" s="1"/>
  <c r="D186" i="1"/>
  <c r="D306" i="1" s="1"/>
  <c r="E186" i="1"/>
  <c r="E306" i="1" s="1"/>
  <c r="F186" i="1"/>
  <c r="F306" i="1" s="1"/>
  <c r="G186" i="1"/>
  <c r="G306" i="1" s="1"/>
  <c r="H186" i="1"/>
  <c r="H306" i="1" s="1"/>
  <c r="I186" i="1"/>
  <c r="I306" i="1" s="1"/>
  <c r="J186" i="1"/>
  <c r="J306" i="1" s="1"/>
  <c r="K186" i="1"/>
  <c r="K306" i="1" s="1"/>
  <c r="L186" i="1"/>
  <c r="L306" i="1" s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B187" i="1"/>
  <c r="B307" i="1" s="1"/>
  <c r="C187" i="1"/>
  <c r="C307" i="1" s="1"/>
  <c r="D187" i="1"/>
  <c r="D307" i="1" s="1"/>
  <c r="E187" i="1"/>
  <c r="E307" i="1" s="1"/>
  <c r="F187" i="1"/>
  <c r="F307" i="1" s="1"/>
  <c r="G187" i="1"/>
  <c r="G307" i="1" s="1"/>
  <c r="H187" i="1"/>
  <c r="H307" i="1" s="1"/>
  <c r="I187" i="1"/>
  <c r="I307" i="1" s="1"/>
  <c r="J187" i="1"/>
  <c r="J307" i="1" s="1"/>
  <c r="K187" i="1"/>
  <c r="K307" i="1" s="1"/>
  <c r="L187" i="1"/>
  <c r="L307" i="1" s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B188" i="1"/>
  <c r="B308" i="1" s="1"/>
  <c r="C188" i="1"/>
  <c r="C308" i="1" s="1"/>
  <c r="D188" i="1"/>
  <c r="D308" i="1" s="1"/>
  <c r="E188" i="1"/>
  <c r="E308" i="1" s="1"/>
  <c r="F188" i="1"/>
  <c r="F308" i="1" s="1"/>
  <c r="G188" i="1"/>
  <c r="G308" i="1" s="1"/>
  <c r="H188" i="1"/>
  <c r="H308" i="1" s="1"/>
  <c r="I188" i="1"/>
  <c r="I308" i="1" s="1"/>
  <c r="J188" i="1"/>
  <c r="J308" i="1" s="1"/>
  <c r="K188" i="1"/>
  <c r="K308" i="1" s="1"/>
  <c r="L188" i="1"/>
  <c r="L308" i="1" s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B189" i="1"/>
  <c r="B309" i="1" s="1"/>
  <c r="C189" i="1"/>
  <c r="C309" i="1" s="1"/>
  <c r="D189" i="1"/>
  <c r="D309" i="1" s="1"/>
  <c r="E189" i="1"/>
  <c r="E309" i="1" s="1"/>
  <c r="F189" i="1"/>
  <c r="F309" i="1" s="1"/>
  <c r="G189" i="1"/>
  <c r="G309" i="1" s="1"/>
  <c r="H189" i="1"/>
  <c r="H309" i="1" s="1"/>
  <c r="I189" i="1"/>
  <c r="I309" i="1" s="1"/>
  <c r="J189" i="1"/>
  <c r="J309" i="1" s="1"/>
  <c r="K189" i="1"/>
  <c r="K309" i="1" s="1"/>
  <c r="L189" i="1"/>
  <c r="L309" i="1" s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B190" i="1"/>
  <c r="B310" i="1" s="1"/>
  <c r="C190" i="1"/>
  <c r="C310" i="1" s="1"/>
  <c r="D190" i="1"/>
  <c r="D310" i="1" s="1"/>
  <c r="E190" i="1"/>
  <c r="E310" i="1" s="1"/>
  <c r="F190" i="1"/>
  <c r="F310" i="1" s="1"/>
  <c r="G190" i="1"/>
  <c r="G310" i="1" s="1"/>
  <c r="H190" i="1"/>
  <c r="H310" i="1" s="1"/>
  <c r="I190" i="1"/>
  <c r="I310" i="1" s="1"/>
  <c r="J190" i="1"/>
  <c r="J310" i="1" s="1"/>
  <c r="K190" i="1"/>
  <c r="K310" i="1" s="1"/>
  <c r="L190" i="1"/>
  <c r="L310" i="1" s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B191" i="1"/>
  <c r="B311" i="1" s="1"/>
  <c r="C191" i="1"/>
  <c r="C311" i="1" s="1"/>
  <c r="D191" i="1"/>
  <c r="D311" i="1" s="1"/>
  <c r="E191" i="1"/>
  <c r="E311" i="1" s="1"/>
  <c r="F191" i="1"/>
  <c r="F311" i="1" s="1"/>
  <c r="G191" i="1"/>
  <c r="G311" i="1" s="1"/>
  <c r="H191" i="1"/>
  <c r="H311" i="1" s="1"/>
  <c r="I191" i="1"/>
  <c r="I311" i="1" s="1"/>
  <c r="J191" i="1"/>
  <c r="J311" i="1" s="1"/>
  <c r="K191" i="1"/>
  <c r="K311" i="1" s="1"/>
  <c r="L191" i="1"/>
  <c r="L311" i="1" s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B192" i="1"/>
  <c r="B312" i="1" s="1"/>
  <c r="C192" i="1"/>
  <c r="C312" i="1" s="1"/>
  <c r="D192" i="1"/>
  <c r="D312" i="1" s="1"/>
  <c r="E192" i="1"/>
  <c r="E312" i="1" s="1"/>
  <c r="F192" i="1"/>
  <c r="F312" i="1" s="1"/>
  <c r="G192" i="1"/>
  <c r="G312" i="1" s="1"/>
  <c r="H192" i="1"/>
  <c r="H312" i="1" s="1"/>
  <c r="I192" i="1"/>
  <c r="I312" i="1" s="1"/>
  <c r="J192" i="1"/>
  <c r="J312" i="1" s="1"/>
  <c r="K192" i="1"/>
  <c r="K312" i="1" s="1"/>
  <c r="L192" i="1"/>
  <c r="L312" i="1" s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B193" i="1"/>
  <c r="B313" i="1" s="1"/>
  <c r="C193" i="1"/>
  <c r="C313" i="1" s="1"/>
  <c r="D193" i="1"/>
  <c r="D313" i="1" s="1"/>
  <c r="E193" i="1"/>
  <c r="E313" i="1" s="1"/>
  <c r="F193" i="1"/>
  <c r="F313" i="1" s="1"/>
  <c r="G193" i="1"/>
  <c r="G313" i="1" s="1"/>
  <c r="H193" i="1"/>
  <c r="H313" i="1" s="1"/>
  <c r="I193" i="1"/>
  <c r="I313" i="1" s="1"/>
  <c r="J193" i="1"/>
  <c r="J313" i="1" s="1"/>
  <c r="K193" i="1"/>
  <c r="K313" i="1" s="1"/>
  <c r="L193" i="1"/>
  <c r="L313" i="1" s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B194" i="1"/>
  <c r="B314" i="1" s="1"/>
  <c r="C194" i="1"/>
  <c r="C314" i="1" s="1"/>
  <c r="D194" i="1"/>
  <c r="D314" i="1" s="1"/>
  <c r="E194" i="1"/>
  <c r="E314" i="1" s="1"/>
  <c r="F194" i="1"/>
  <c r="F314" i="1" s="1"/>
  <c r="G194" i="1"/>
  <c r="G314" i="1" s="1"/>
  <c r="H194" i="1"/>
  <c r="H314" i="1" s="1"/>
  <c r="I194" i="1"/>
  <c r="I314" i="1" s="1"/>
  <c r="J194" i="1"/>
  <c r="J314" i="1" s="1"/>
  <c r="K194" i="1"/>
  <c r="K314" i="1" s="1"/>
  <c r="L194" i="1"/>
  <c r="L314" i="1" s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B195" i="1"/>
  <c r="B315" i="1" s="1"/>
  <c r="C195" i="1"/>
  <c r="C315" i="1" s="1"/>
  <c r="D195" i="1"/>
  <c r="D315" i="1" s="1"/>
  <c r="E195" i="1"/>
  <c r="E315" i="1" s="1"/>
  <c r="F195" i="1"/>
  <c r="F315" i="1" s="1"/>
  <c r="G195" i="1"/>
  <c r="G315" i="1" s="1"/>
  <c r="H195" i="1"/>
  <c r="H315" i="1" s="1"/>
  <c r="I195" i="1"/>
  <c r="I315" i="1" s="1"/>
  <c r="J195" i="1"/>
  <c r="J315" i="1" s="1"/>
  <c r="K195" i="1"/>
  <c r="K315" i="1" s="1"/>
  <c r="L195" i="1"/>
  <c r="L315" i="1" s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B196" i="1"/>
  <c r="B316" i="1" s="1"/>
  <c r="C196" i="1"/>
  <c r="C316" i="1" s="1"/>
  <c r="D196" i="1"/>
  <c r="D316" i="1" s="1"/>
  <c r="E196" i="1"/>
  <c r="E316" i="1" s="1"/>
  <c r="F196" i="1"/>
  <c r="F316" i="1" s="1"/>
  <c r="G196" i="1"/>
  <c r="G316" i="1" s="1"/>
  <c r="H196" i="1"/>
  <c r="H316" i="1" s="1"/>
  <c r="I196" i="1"/>
  <c r="I316" i="1" s="1"/>
  <c r="J196" i="1"/>
  <c r="J316" i="1" s="1"/>
  <c r="K196" i="1"/>
  <c r="K316" i="1" s="1"/>
  <c r="L196" i="1"/>
  <c r="L316" i="1" s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B197" i="1"/>
  <c r="B317" i="1" s="1"/>
  <c r="C197" i="1"/>
  <c r="C317" i="1" s="1"/>
  <c r="D197" i="1"/>
  <c r="D317" i="1" s="1"/>
  <c r="E197" i="1"/>
  <c r="E317" i="1" s="1"/>
  <c r="F197" i="1"/>
  <c r="F317" i="1" s="1"/>
  <c r="G197" i="1"/>
  <c r="G317" i="1" s="1"/>
  <c r="H197" i="1"/>
  <c r="H317" i="1" s="1"/>
  <c r="I197" i="1"/>
  <c r="I317" i="1" s="1"/>
  <c r="J197" i="1"/>
  <c r="J317" i="1" s="1"/>
  <c r="K197" i="1"/>
  <c r="K317" i="1" s="1"/>
  <c r="L197" i="1"/>
  <c r="L317" i="1" s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B198" i="1"/>
  <c r="B318" i="1" s="1"/>
  <c r="C198" i="1"/>
  <c r="C318" i="1" s="1"/>
  <c r="D198" i="1"/>
  <c r="D318" i="1" s="1"/>
  <c r="E198" i="1"/>
  <c r="E318" i="1" s="1"/>
  <c r="F198" i="1"/>
  <c r="F318" i="1" s="1"/>
  <c r="G198" i="1"/>
  <c r="G318" i="1" s="1"/>
  <c r="H198" i="1"/>
  <c r="H318" i="1" s="1"/>
  <c r="I198" i="1"/>
  <c r="I318" i="1" s="1"/>
  <c r="J198" i="1"/>
  <c r="J318" i="1" s="1"/>
  <c r="K198" i="1"/>
  <c r="K318" i="1" s="1"/>
  <c r="L198" i="1"/>
  <c r="L318" i="1" s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B143" i="1"/>
  <c r="B263" i="1" s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B144" i="1"/>
  <c r="B264" i="1" s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B145" i="1"/>
  <c r="B265" i="1" s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B146" i="1"/>
  <c r="B266" i="1" s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B147" i="1"/>
  <c r="B267" i="1" s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B148" i="1"/>
  <c r="B268" i="1" s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B149" i="1"/>
  <c r="B269" i="1" s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B150" i="1"/>
  <c r="B270" i="1" s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B151" i="1"/>
  <c r="B271" i="1" s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B152" i="1"/>
  <c r="B272" i="1" s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B153" i="1"/>
  <c r="B273" i="1" s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B154" i="1"/>
  <c r="B274" i="1" s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B155" i="1"/>
  <c r="B275" i="1" s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B156" i="1"/>
  <c r="B276" i="1" s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B157" i="1"/>
  <c r="B277" i="1" s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B158" i="1"/>
  <c r="B278" i="1" s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B159" i="1"/>
  <c r="B279" i="1" s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B160" i="1"/>
  <c r="B280" i="1" s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B161" i="1"/>
  <c r="B281" i="1" s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B162" i="1"/>
  <c r="B282" i="1" s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B163" i="1"/>
  <c r="B283" i="1" s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B164" i="1"/>
  <c r="B284" i="1" s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B165" i="1"/>
  <c r="B285" i="1" s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B166" i="1"/>
  <c r="B286" i="1" s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B167" i="1"/>
  <c r="B287" i="1" s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B168" i="1"/>
  <c r="B288" i="1" s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B113" i="1"/>
  <c r="B233" i="1" s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B114" i="1"/>
  <c r="B234" i="1" s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B115" i="1"/>
  <c r="B235" i="1" s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B116" i="1"/>
  <c r="B236" i="1" s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B117" i="1"/>
  <c r="B237" i="1" s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B118" i="1"/>
  <c r="B238" i="1" s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B119" i="1"/>
  <c r="B239" i="1" s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B120" i="1"/>
  <c r="B240" i="1" s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B121" i="1"/>
  <c r="B241" i="1" s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B122" i="1"/>
  <c r="B242" i="1" s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B123" i="1"/>
  <c r="B243" i="1" s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B124" i="1"/>
  <c r="B244" i="1" s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B125" i="1"/>
  <c r="B245" i="1" s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B126" i="1"/>
  <c r="B246" i="1" s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B127" i="1"/>
  <c r="B247" i="1" s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B128" i="1"/>
  <c r="B248" i="1" s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B129" i="1"/>
  <c r="B249" i="1" s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B130" i="1"/>
  <c r="B250" i="1" s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B131" i="1"/>
  <c r="B251" i="1" s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B132" i="1"/>
  <c r="B252" i="1" s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B133" i="1"/>
  <c r="B253" i="1" s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B134" i="1"/>
  <c r="B254" i="1" s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B135" i="1"/>
  <c r="B255" i="1" s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B136" i="1"/>
  <c r="B256" i="1" s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B137" i="1"/>
  <c r="B257" i="1" s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B138" i="1"/>
  <c r="B258" i="1" s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L292" i="1" s="1"/>
  <c r="K172" i="1"/>
  <c r="K292" i="1" s="1"/>
  <c r="J172" i="1"/>
  <c r="J292" i="1" s="1"/>
  <c r="I172" i="1"/>
  <c r="I292" i="1" s="1"/>
  <c r="H172" i="1"/>
  <c r="H292" i="1" s="1"/>
  <c r="G172" i="1"/>
  <c r="G292" i="1" s="1"/>
  <c r="F172" i="1"/>
  <c r="F292" i="1" s="1"/>
  <c r="E172" i="1"/>
  <c r="E292" i="1" s="1"/>
  <c r="D172" i="1"/>
  <c r="D292" i="1" s="1"/>
  <c r="C172" i="1"/>
  <c r="C292" i="1" s="1"/>
  <c r="B17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A6" i="3" l="1"/>
  <c r="AA39" i="3" s="1"/>
  <c r="D39" i="22"/>
  <c r="U292" i="1"/>
  <c r="D63" i="24"/>
  <c r="V316" i="1"/>
  <c r="D59" i="15"/>
  <c r="N312" i="1"/>
  <c r="D39" i="16"/>
  <c r="O292" i="1"/>
  <c r="D65" i="26"/>
  <c r="D39" i="17"/>
  <c r="P292" i="1"/>
  <c r="D39" i="26"/>
  <c r="D65" i="25"/>
  <c r="W318" i="1"/>
  <c r="D65" i="16"/>
  <c r="O318" i="1"/>
  <c r="D64" i="27"/>
  <c r="Y317" i="1"/>
  <c r="D64" i="18"/>
  <c r="Q317" i="1"/>
  <c r="D63" i="29"/>
  <c r="AA316" i="1"/>
  <c r="D63" i="20"/>
  <c r="S316" i="1"/>
  <c r="D62" i="22"/>
  <c r="U315" i="1"/>
  <c r="D62" i="14"/>
  <c r="M315" i="1"/>
  <c r="D61" i="25"/>
  <c r="W314" i="1"/>
  <c r="D61" i="16"/>
  <c r="O314" i="1"/>
  <c r="D60" i="27"/>
  <c r="Y313" i="1"/>
  <c r="D60" i="18"/>
  <c r="Q313" i="1"/>
  <c r="D59" i="29"/>
  <c r="AA312" i="1"/>
  <c r="D59" i="20"/>
  <c r="S312" i="1"/>
  <c r="D58" i="22"/>
  <c r="U311" i="1"/>
  <c r="D58" i="14"/>
  <c r="M311" i="1"/>
  <c r="D57" i="25"/>
  <c r="W310" i="1"/>
  <c r="D57" i="16"/>
  <c r="O310" i="1"/>
  <c r="D56" i="27"/>
  <c r="Y309" i="1"/>
  <c r="D56" i="18"/>
  <c r="Q309" i="1"/>
  <c r="D55" i="29"/>
  <c r="AA308" i="1"/>
  <c r="D55" i="20"/>
  <c r="S308" i="1"/>
  <c r="D54" i="22"/>
  <c r="U307" i="1"/>
  <c r="D54" i="14"/>
  <c r="M307" i="1"/>
  <c r="D53" i="25"/>
  <c r="W306" i="1"/>
  <c r="D53" i="16"/>
  <c r="O306" i="1"/>
  <c r="D52" i="27"/>
  <c r="Y305" i="1"/>
  <c r="D52" i="18"/>
  <c r="Q305" i="1"/>
  <c r="D51" i="29"/>
  <c r="AA304" i="1"/>
  <c r="D51" i="20"/>
  <c r="S304" i="1"/>
  <c r="D50" i="22"/>
  <c r="U303" i="1"/>
  <c r="D50" i="14"/>
  <c r="M303" i="1"/>
  <c r="D49" i="25"/>
  <c r="W302" i="1"/>
  <c r="O302" i="1"/>
  <c r="D49" i="16"/>
  <c r="D48" i="27"/>
  <c r="Y301" i="1"/>
  <c r="D48" i="18"/>
  <c r="Q301" i="1"/>
  <c r="D47" i="29"/>
  <c r="AA300" i="1"/>
  <c r="D47" i="20"/>
  <c r="S300" i="1"/>
  <c r="D46" i="22"/>
  <c r="U299" i="1"/>
  <c r="D46" i="14"/>
  <c r="M299" i="1"/>
  <c r="D45" i="25"/>
  <c r="W298" i="1"/>
  <c r="D45" i="16"/>
  <c r="O298" i="1"/>
  <c r="D44" i="27"/>
  <c r="Y297" i="1"/>
  <c r="D44" i="18"/>
  <c r="Q297" i="1"/>
  <c r="D43" i="29"/>
  <c r="AA296" i="1"/>
  <c r="D43" i="20"/>
  <c r="S296" i="1"/>
  <c r="D42" i="22"/>
  <c r="U295" i="1"/>
  <c r="D42" i="14"/>
  <c r="M295" i="1"/>
  <c r="D41" i="25"/>
  <c r="W294" i="1"/>
  <c r="D41" i="16"/>
  <c r="O294" i="1"/>
  <c r="D40" i="27"/>
  <c r="Y293" i="1"/>
  <c r="D40" i="18"/>
  <c r="Q293" i="1"/>
  <c r="D39" i="20"/>
  <c r="S292" i="1"/>
  <c r="D39" i="27"/>
  <c r="Y292" i="1"/>
  <c r="D65" i="24"/>
  <c r="V318" i="1"/>
  <c r="D65" i="15"/>
  <c r="N318" i="1"/>
  <c r="D64" i="26"/>
  <c r="D64" i="17"/>
  <c r="P317" i="1"/>
  <c r="D63" i="28"/>
  <c r="Z316" i="1"/>
  <c r="D63" i="19"/>
  <c r="R316" i="1"/>
  <c r="D62" i="21"/>
  <c r="T315" i="1"/>
  <c r="D61" i="24"/>
  <c r="V314" i="1"/>
  <c r="D61" i="15"/>
  <c r="N314" i="1"/>
  <c r="D60" i="26"/>
  <c r="D60" i="17"/>
  <c r="P313" i="1"/>
  <c r="D59" i="28"/>
  <c r="Z312" i="1"/>
  <c r="D59" i="19"/>
  <c r="R312" i="1"/>
  <c r="D58" i="21"/>
  <c r="T311" i="1"/>
  <c r="D57" i="24"/>
  <c r="V310" i="1"/>
  <c r="D57" i="15"/>
  <c r="N310" i="1"/>
  <c r="D56" i="26"/>
  <c r="D56" i="17"/>
  <c r="P309" i="1"/>
  <c r="D55" i="28"/>
  <c r="Z308" i="1"/>
  <c r="D55" i="19"/>
  <c r="R308" i="1"/>
  <c r="D54" i="21"/>
  <c r="T307" i="1"/>
  <c r="D53" i="24"/>
  <c r="V306" i="1"/>
  <c r="D53" i="15"/>
  <c r="N306" i="1"/>
  <c r="D52" i="26"/>
  <c r="D52" i="17"/>
  <c r="P305" i="1"/>
  <c r="D51" i="28"/>
  <c r="Z304" i="1"/>
  <c r="D51" i="19"/>
  <c r="R304" i="1"/>
  <c r="D50" i="21"/>
  <c r="T303" i="1"/>
  <c r="D49" i="24"/>
  <c r="V302" i="1"/>
  <c r="D49" i="15"/>
  <c r="N302" i="1"/>
  <c r="D48" i="26"/>
  <c r="D48" i="17"/>
  <c r="P301" i="1"/>
  <c r="D47" i="28"/>
  <c r="Z300" i="1"/>
  <c r="D47" i="19"/>
  <c r="R300" i="1"/>
  <c r="D46" i="21"/>
  <c r="T299" i="1"/>
  <c r="D45" i="24"/>
  <c r="V298" i="1"/>
  <c r="D45" i="15"/>
  <c r="N298" i="1"/>
  <c r="D44" i="26"/>
  <c r="D44" i="17"/>
  <c r="P297" i="1"/>
  <c r="D43" i="28"/>
  <c r="Z296" i="1"/>
  <c r="D43" i="19"/>
  <c r="R296" i="1"/>
  <c r="D42" i="21"/>
  <c r="T295" i="1"/>
  <c r="D41" i="24"/>
  <c r="V294" i="1"/>
  <c r="D41" i="15"/>
  <c r="N294" i="1"/>
  <c r="D40" i="26"/>
  <c r="D40" i="17"/>
  <c r="P293" i="1"/>
  <c r="D39" i="18"/>
  <c r="Q292" i="1"/>
  <c r="D39" i="19"/>
  <c r="R292" i="1"/>
  <c r="D39" i="28"/>
  <c r="Z292" i="1"/>
  <c r="D65" i="22"/>
  <c r="U318" i="1"/>
  <c r="D65" i="14"/>
  <c r="M318" i="1"/>
  <c r="D64" i="25"/>
  <c r="W317" i="1"/>
  <c r="D64" i="16"/>
  <c r="O317" i="1"/>
  <c r="D63" i="27"/>
  <c r="Y316" i="1"/>
  <c r="D63" i="18"/>
  <c r="Q316" i="1"/>
  <c r="D62" i="29"/>
  <c r="AA315" i="1"/>
  <c r="D62" i="20"/>
  <c r="S315" i="1"/>
  <c r="D61" i="22"/>
  <c r="U314" i="1"/>
  <c r="M314" i="1"/>
  <c r="D61" i="14"/>
  <c r="D60" i="25"/>
  <c r="W313" i="1"/>
  <c r="D60" i="16"/>
  <c r="O313" i="1"/>
  <c r="D59" i="27"/>
  <c r="Y312" i="1"/>
  <c r="D59" i="18"/>
  <c r="Q312" i="1"/>
  <c r="D58" i="29"/>
  <c r="AA311" i="1"/>
  <c r="D58" i="20"/>
  <c r="S311" i="1"/>
  <c r="D57" i="22"/>
  <c r="U310" i="1"/>
  <c r="D57" i="14"/>
  <c r="M310" i="1"/>
  <c r="D56" i="25"/>
  <c r="W309" i="1"/>
  <c r="D56" i="16"/>
  <c r="O309" i="1"/>
  <c r="D55" i="27"/>
  <c r="Y308" i="1"/>
  <c r="D55" i="18"/>
  <c r="Q308" i="1"/>
  <c r="D54" i="29"/>
  <c r="AA307" i="1"/>
  <c r="D54" i="20"/>
  <c r="S307" i="1"/>
  <c r="D53" i="22"/>
  <c r="U306" i="1"/>
  <c r="D53" i="14"/>
  <c r="M306" i="1"/>
  <c r="D52" i="25"/>
  <c r="W305" i="1"/>
  <c r="D52" i="16"/>
  <c r="O305" i="1"/>
  <c r="D51" i="27"/>
  <c r="Y304" i="1"/>
  <c r="D51" i="18"/>
  <c r="Q304" i="1"/>
  <c r="D50" i="29"/>
  <c r="AA303" i="1"/>
  <c r="D50" i="20"/>
  <c r="S303" i="1"/>
  <c r="D49" i="22"/>
  <c r="U302" i="1"/>
  <c r="M302" i="1"/>
  <c r="D49" i="14"/>
  <c r="D48" i="25"/>
  <c r="W301" i="1"/>
  <c r="D48" i="16"/>
  <c r="O301" i="1"/>
  <c r="D47" i="27"/>
  <c r="Y300" i="1"/>
  <c r="Q300" i="1"/>
  <c r="D47" i="18"/>
  <c r="D46" i="29"/>
  <c r="AA299" i="1"/>
  <c r="D46" i="20"/>
  <c r="S299" i="1"/>
  <c r="D45" i="22"/>
  <c r="U298" i="1"/>
  <c r="M298" i="1"/>
  <c r="D45" i="14"/>
  <c r="D44" i="25"/>
  <c r="W297" i="1"/>
  <c r="D44" i="16"/>
  <c r="O297" i="1"/>
  <c r="D43" i="27"/>
  <c r="Y296" i="1"/>
  <c r="D43" i="18"/>
  <c r="Q296" i="1"/>
  <c r="D42" i="29"/>
  <c r="AA295" i="1"/>
  <c r="D42" i="20"/>
  <c r="S295" i="1"/>
  <c r="U294" i="1"/>
  <c r="D41" i="22"/>
  <c r="M294" i="1"/>
  <c r="D41" i="14"/>
  <c r="D40" i="25"/>
  <c r="W293" i="1"/>
  <c r="D40" i="16"/>
  <c r="O293" i="1"/>
  <c r="D49" i="21"/>
  <c r="T302" i="1"/>
  <c r="D48" i="24"/>
  <c r="V301" i="1"/>
  <c r="N301" i="1"/>
  <c r="D48" i="15"/>
  <c r="D47" i="26"/>
  <c r="P300" i="1"/>
  <c r="D47" i="17"/>
  <c r="D46" i="28"/>
  <c r="Z299" i="1"/>
  <c r="R299" i="1"/>
  <c r="D46" i="19"/>
  <c r="D45" i="21"/>
  <c r="T298" i="1"/>
  <c r="D44" i="24"/>
  <c r="V297" i="1"/>
  <c r="D44" i="15"/>
  <c r="N297" i="1"/>
  <c r="D43" i="26"/>
  <c r="D43" i="17"/>
  <c r="P296" i="1"/>
  <c r="D42" i="28"/>
  <c r="Z295" i="1"/>
  <c r="D42" i="19"/>
  <c r="R295" i="1"/>
  <c r="D41" i="21"/>
  <c r="T294" i="1"/>
  <c r="D40" i="24"/>
  <c r="V293" i="1"/>
  <c r="N293" i="1"/>
  <c r="D40" i="15"/>
  <c r="D65" i="21"/>
  <c r="T318" i="1"/>
  <c r="D64" i="24"/>
  <c r="V317" i="1"/>
  <c r="D64" i="15"/>
  <c r="N317" i="1"/>
  <c r="D63" i="26"/>
  <c r="P316" i="1"/>
  <c r="D63" i="17"/>
  <c r="D62" i="28"/>
  <c r="Z315" i="1"/>
  <c r="D62" i="19"/>
  <c r="R315" i="1"/>
  <c r="D61" i="21"/>
  <c r="T314" i="1"/>
  <c r="D60" i="24"/>
  <c r="V313" i="1"/>
  <c r="D60" i="15"/>
  <c r="N313" i="1"/>
  <c r="D59" i="26"/>
  <c r="D59" i="17"/>
  <c r="P312" i="1"/>
  <c r="D58" i="28"/>
  <c r="Z311" i="1"/>
  <c r="D58" i="19"/>
  <c r="R311" i="1"/>
  <c r="D57" i="21"/>
  <c r="T310" i="1"/>
  <c r="D56" i="24"/>
  <c r="V309" i="1"/>
  <c r="D56" i="15"/>
  <c r="N309" i="1"/>
  <c r="D55" i="26"/>
  <c r="D55" i="17"/>
  <c r="P308" i="1"/>
  <c r="D54" i="28"/>
  <c r="Z307" i="1"/>
  <c r="D54" i="19"/>
  <c r="R307" i="1"/>
  <c r="D53" i="21"/>
  <c r="T306" i="1"/>
  <c r="D52" i="24"/>
  <c r="V305" i="1"/>
  <c r="D52" i="15"/>
  <c r="N305" i="1"/>
  <c r="D51" i="26"/>
  <c r="P304" i="1"/>
  <c r="D51" i="17"/>
  <c r="D50" i="28"/>
  <c r="Z303" i="1"/>
  <c r="D50" i="19"/>
  <c r="R303" i="1"/>
  <c r="D39" i="21"/>
  <c r="T292" i="1"/>
  <c r="D65" i="29"/>
  <c r="AA318" i="1"/>
  <c r="D65" i="20"/>
  <c r="S318" i="1"/>
  <c r="D64" i="22"/>
  <c r="U317" i="1"/>
  <c r="D64" i="14"/>
  <c r="M317" i="1"/>
  <c r="D63" i="25"/>
  <c r="W316" i="1"/>
  <c r="D63" i="16"/>
  <c r="O316" i="1"/>
  <c r="D62" i="27"/>
  <c r="Y315" i="1"/>
  <c r="D62" i="18"/>
  <c r="Q315" i="1"/>
  <c r="D61" i="29"/>
  <c r="AA314" i="1"/>
  <c r="D61" i="20"/>
  <c r="S314" i="1"/>
  <c r="D60" i="22"/>
  <c r="U313" i="1"/>
  <c r="D60" i="14"/>
  <c r="M313" i="1"/>
  <c r="D59" i="25"/>
  <c r="W312" i="1"/>
  <c r="D59" i="16"/>
  <c r="O312" i="1"/>
  <c r="D58" i="27"/>
  <c r="Y311" i="1"/>
  <c r="D58" i="18"/>
  <c r="Q311" i="1"/>
  <c r="D57" i="29"/>
  <c r="AA310" i="1"/>
  <c r="D57" i="20"/>
  <c r="S310" i="1"/>
  <c r="D56" i="22"/>
  <c r="U309" i="1"/>
  <c r="D56" i="14"/>
  <c r="M309" i="1"/>
  <c r="D55" i="25"/>
  <c r="W308" i="1"/>
  <c r="D55" i="16"/>
  <c r="O308" i="1"/>
  <c r="D54" i="27"/>
  <c r="Y307" i="1"/>
  <c r="D54" i="18"/>
  <c r="Q307" i="1"/>
  <c r="D53" i="29"/>
  <c r="AA306" i="1"/>
  <c r="D53" i="20"/>
  <c r="S306" i="1"/>
  <c r="D52" i="22"/>
  <c r="U305" i="1"/>
  <c r="D52" i="14"/>
  <c r="M305" i="1"/>
  <c r="D51" i="25"/>
  <c r="W304" i="1"/>
  <c r="O304" i="1"/>
  <c r="D51" i="16"/>
  <c r="D50" i="27"/>
  <c r="Y303" i="1"/>
  <c r="D50" i="18"/>
  <c r="Q303" i="1"/>
  <c r="D49" i="29"/>
  <c r="AA302" i="1"/>
  <c r="D49" i="20"/>
  <c r="S302" i="1"/>
  <c r="U301" i="1"/>
  <c r="D48" i="22"/>
  <c r="M301" i="1"/>
  <c r="D48" i="14"/>
  <c r="D47" i="25"/>
  <c r="W300" i="1"/>
  <c r="D47" i="16"/>
  <c r="O300" i="1"/>
  <c r="D46" i="27"/>
  <c r="Y299" i="1"/>
  <c r="D46" i="18"/>
  <c r="Q299" i="1"/>
  <c r="D45" i="29"/>
  <c r="AA298" i="1"/>
  <c r="S298" i="1"/>
  <c r="D45" i="20"/>
  <c r="D44" i="22"/>
  <c r="U297" i="1"/>
  <c r="D44" i="14"/>
  <c r="M297" i="1"/>
  <c r="D43" i="25"/>
  <c r="W296" i="1"/>
  <c r="O296" i="1"/>
  <c r="D43" i="16"/>
  <c r="D42" i="27"/>
  <c r="Y295" i="1"/>
  <c r="D42" i="18"/>
  <c r="Q295" i="1"/>
  <c r="D41" i="29"/>
  <c r="AA294" i="1"/>
  <c r="D41" i="20"/>
  <c r="S294" i="1"/>
  <c r="U293" i="1"/>
  <c r="D40" i="22"/>
  <c r="M293" i="1"/>
  <c r="D40" i="14"/>
  <c r="D39" i="29"/>
  <c r="AA292" i="1"/>
  <c r="D63" i="15"/>
  <c r="N316" i="1"/>
  <c r="D62" i="26"/>
  <c r="D62" i="17"/>
  <c r="P315" i="1"/>
  <c r="D61" i="28"/>
  <c r="Z314" i="1"/>
  <c r="D61" i="19"/>
  <c r="R314" i="1"/>
  <c r="D60" i="21"/>
  <c r="T313" i="1"/>
  <c r="D58" i="17"/>
  <c r="P311" i="1"/>
  <c r="D57" i="28"/>
  <c r="Z310" i="1"/>
  <c r="D57" i="19"/>
  <c r="R310" i="1"/>
  <c r="D55" i="24"/>
  <c r="V308" i="1"/>
  <c r="D55" i="15"/>
  <c r="N308" i="1"/>
  <c r="D54" i="26"/>
  <c r="D54" i="17"/>
  <c r="P307" i="1"/>
  <c r="D53" i="28"/>
  <c r="Z306" i="1"/>
  <c r="D53" i="19"/>
  <c r="R306" i="1"/>
  <c r="D52" i="21"/>
  <c r="T305" i="1"/>
  <c r="D51" i="24"/>
  <c r="V304" i="1"/>
  <c r="N304" i="1"/>
  <c r="D51" i="15"/>
  <c r="D50" i="26"/>
  <c r="D50" i="17"/>
  <c r="P303" i="1"/>
  <c r="D49" i="28"/>
  <c r="Z302" i="1"/>
  <c r="D49" i="19"/>
  <c r="R302" i="1"/>
  <c r="D48" i="21"/>
  <c r="T301" i="1"/>
  <c r="D47" i="24"/>
  <c r="V300" i="1"/>
  <c r="D47" i="15"/>
  <c r="N300" i="1"/>
  <c r="D46" i="26"/>
  <c r="D46" i="17"/>
  <c r="P299" i="1"/>
  <c r="D45" i="28"/>
  <c r="Z298" i="1"/>
  <c r="D45" i="19"/>
  <c r="R298" i="1"/>
  <c r="D44" i="21"/>
  <c r="T297" i="1"/>
  <c r="D43" i="24"/>
  <c r="V296" i="1"/>
  <c r="D43" i="15"/>
  <c r="N296" i="1"/>
  <c r="D42" i="26"/>
  <c r="D42" i="17"/>
  <c r="P295" i="1"/>
  <c r="D41" i="28"/>
  <c r="Z294" i="1"/>
  <c r="D41" i="19"/>
  <c r="R294" i="1"/>
  <c r="D40" i="21"/>
  <c r="T293" i="1"/>
  <c r="D39" i="14"/>
  <c r="M292" i="1"/>
  <c r="D65" i="28"/>
  <c r="Z318" i="1"/>
  <c r="D65" i="19"/>
  <c r="R318" i="1"/>
  <c r="D64" i="21"/>
  <c r="T317" i="1"/>
  <c r="D59" i="24"/>
  <c r="V312" i="1"/>
  <c r="D56" i="21"/>
  <c r="T309" i="1"/>
  <c r="D39" i="15"/>
  <c r="N292" i="1"/>
  <c r="D39" i="24"/>
  <c r="V292" i="1"/>
  <c r="D65" i="27"/>
  <c r="Y318" i="1"/>
  <c r="D65" i="18"/>
  <c r="Q318" i="1"/>
  <c r="D64" i="29"/>
  <c r="AA317" i="1"/>
  <c r="D64" i="20"/>
  <c r="S317" i="1"/>
  <c r="D63" i="22"/>
  <c r="U316" i="1"/>
  <c r="D63" i="14"/>
  <c r="M316" i="1"/>
  <c r="D62" i="25"/>
  <c r="W315" i="1"/>
  <c r="D62" i="16"/>
  <c r="O315" i="1"/>
  <c r="D61" i="27"/>
  <c r="Y314" i="1"/>
  <c r="D61" i="18"/>
  <c r="Q314" i="1"/>
  <c r="D60" i="29"/>
  <c r="AA313" i="1"/>
  <c r="D60" i="20"/>
  <c r="S313" i="1"/>
  <c r="D59" i="22"/>
  <c r="U312" i="1"/>
  <c r="D59" i="14"/>
  <c r="M312" i="1"/>
  <c r="D58" i="25"/>
  <c r="W311" i="1"/>
  <c r="D58" i="16"/>
  <c r="O311" i="1"/>
  <c r="D57" i="27"/>
  <c r="Y310" i="1"/>
  <c r="D57" i="18"/>
  <c r="Q310" i="1"/>
  <c r="D56" i="29"/>
  <c r="AA309" i="1"/>
  <c r="D56" i="20"/>
  <c r="S309" i="1"/>
  <c r="D55" i="22"/>
  <c r="U308" i="1"/>
  <c r="D55" i="14"/>
  <c r="M308" i="1"/>
  <c r="D54" i="25"/>
  <c r="W307" i="1"/>
  <c r="D54" i="16"/>
  <c r="O307" i="1"/>
  <c r="D53" i="27"/>
  <c r="Y306" i="1"/>
  <c r="Q306" i="1"/>
  <c r="D53" i="18"/>
  <c r="AA305" i="1"/>
  <c r="D52" i="29"/>
  <c r="S305" i="1"/>
  <c r="D52" i="20"/>
  <c r="D51" i="22"/>
  <c r="U304" i="1"/>
  <c r="D51" i="14"/>
  <c r="M304" i="1"/>
  <c r="D50" i="25"/>
  <c r="W303" i="1"/>
  <c r="O303" i="1"/>
  <c r="D50" i="16"/>
  <c r="Y302" i="1"/>
  <c r="D49" i="27"/>
  <c r="D49" i="18"/>
  <c r="Q302" i="1"/>
  <c r="D48" i="29"/>
  <c r="AA301" i="1"/>
  <c r="D48" i="20"/>
  <c r="S301" i="1"/>
  <c r="D47" i="22"/>
  <c r="U300" i="1"/>
  <c r="M300" i="1"/>
  <c r="D47" i="14"/>
  <c r="D46" i="25"/>
  <c r="W299" i="1"/>
  <c r="O299" i="1"/>
  <c r="D46" i="16"/>
  <c r="D45" i="27"/>
  <c r="Y298" i="1"/>
  <c r="Q298" i="1"/>
  <c r="D45" i="18"/>
  <c r="AA297" i="1"/>
  <c r="D44" i="29"/>
  <c r="D44" i="20"/>
  <c r="S297" i="1"/>
  <c r="D43" i="22"/>
  <c r="U296" i="1"/>
  <c r="D43" i="14"/>
  <c r="M296" i="1"/>
  <c r="D42" i="25"/>
  <c r="W295" i="1"/>
  <c r="D42" i="16"/>
  <c r="O295" i="1"/>
  <c r="D41" i="27"/>
  <c r="Y294" i="1"/>
  <c r="Q294" i="1"/>
  <c r="D41" i="18"/>
  <c r="D40" i="29"/>
  <c r="AA293" i="1"/>
  <c r="D40" i="20"/>
  <c r="S293" i="1"/>
  <c r="D58" i="26"/>
  <c r="D39" i="25"/>
  <c r="W292" i="1"/>
  <c r="D65" i="17"/>
  <c r="P318" i="1"/>
  <c r="D64" i="28"/>
  <c r="Z317" i="1"/>
  <c r="D64" i="19"/>
  <c r="R317" i="1"/>
  <c r="D63" i="21"/>
  <c r="T316" i="1"/>
  <c r="D62" i="24"/>
  <c r="V315" i="1"/>
  <c r="D62" i="15"/>
  <c r="N315" i="1"/>
  <c r="D61" i="26"/>
  <c r="D61" i="17"/>
  <c r="P314" i="1"/>
  <c r="D60" i="28"/>
  <c r="Z313" i="1"/>
  <c r="D60" i="19"/>
  <c r="R313" i="1"/>
  <c r="D59" i="21"/>
  <c r="T312" i="1"/>
  <c r="D58" i="24"/>
  <c r="V311" i="1"/>
  <c r="D58" i="15"/>
  <c r="N311" i="1"/>
  <c r="D57" i="26"/>
  <c r="D57" i="17"/>
  <c r="P310" i="1"/>
  <c r="D56" i="28"/>
  <c r="Z309" i="1"/>
  <c r="D56" i="19"/>
  <c r="R309" i="1"/>
  <c r="D55" i="21"/>
  <c r="T308" i="1"/>
  <c r="D54" i="24"/>
  <c r="V307" i="1"/>
  <c r="D54" i="15"/>
  <c r="N307" i="1"/>
  <c r="D53" i="26"/>
  <c r="D53" i="17"/>
  <c r="P306" i="1"/>
  <c r="D52" i="28"/>
  <c r="Z305" i="1"/>
  <c r="D52" i="19"/>
  <c r="R305" i="1"/>
  <c r="T304" i="1"/>
  <c r="D51" i="21"/>
  <c r="D50" i="24"/>
  <c r="V303" i="1"/>
  <c r="N303" i="1"/>
  <c r="D50" i="15"/>
  <c r="D49" i="26"/>
  <c r="P302" i="1"/>
  <c r="D49" i="17"/>
  <c r="D48" i="28"/>
  <c r="Z301" i="1"/>
  <c r="D48" i="19"/>
  <c r="R301" i="1"/>
  <c r="D47" i="21"/>
  <c r="T300" i="1"/>
  <c r="V299" i="1"/>
  <c r="D46" i="24"/>
  <c r="N299" i="1"/>
  <c r="D46" i="15"/>
  <c r="D45" i="26"/>
  <c r="D45" i="17"/>
  <c r="P298" i="1"/>
  <c r="D44" i="28"/>
  <c r="Z297" i="1"/>
  <c r="D44" i="19"/>
  <c r="R297" i="1"/>
  <c r="T296" i="1"/>
  <c r="D43" i="21"/>
  <c r="D42" i="24"/>
  <c r="V295" i="1"/>
  <c r="N295" i="1"/>
  <c r="D42" i="15"/>
  <c r="D41" i="26"/>
  <c r="P294" i="1"/>
  <c r="D41" i="17"/>
  <c r="D40" i="28"/>
  <c r="Z293" i="1"/>
  <c r="D40" i="19"/>
  <c r="R293" i="1"/>
  <c r="J262" i="1"/>
  <c r="C39" i="11"/>
  <c r="C65" i="12"/>
  <c r="K288" i="1"/>
  <c r="G286" i="1"/>
  <c r="C63" i="8"/>
  <c r="K284" i="1"/>
  <c r="C61" i="12"/>
  <c r="C59" i="25"/>
  <c r="W282" i="1"/>
  <c r="C57" i="29"/>
  <c r="AA280" i="1"/>
  <c r="C55" i="25"/>
  <c r="W278" i="1"/>
  <c r="C54" i="18"/>
  <c r="Q277" i="1"/>
  <c r="C276" i="1"/>
  <c r="C53" i="4"/>
  <c r="C51" i="25"/>
  <c r="W274" i="1"/>
  <c r="C50" i="27"/>
  <c r="Y273" i="1"/>
  <c r="C49" i="20"/>
  <c r="S272" i="1"/>
  <c r="K272" i="1"/>
  <c r="C49" i="12"/>
  <c r="C272" i="1"/>
  <c r="C49" i="4"/>
  <c r="C48" i="22"/>
  <c r="U271" i="1"/>
  <c r="C48" i="14"/>
  <c r="M271" i="1"/>
  <c r="E271" i="1"/>
  <c r="C48" i="6"/>
  <c r="C47" i="25"/>
  <c r="W270" i="1"/>
  <c r="O270" i="1"/>
  <c r="C47" i="16"/>
  <c r="G270" i="1"/>
  <c r="C47" i="8"/>
  <c r="C45" i="29"/>
  <c r="AA268" i="1"/>
  <c r="C44" i="22"/>
  <c r="U267" i="1"/>
  <c r="C44" i="14"/>
  <c r="M267" i="1"/>
  <c r="E267" i="1"/>
  <c r="C44" i="6"/>
  <c r="C43" i="25"/>
  <c r="W266" i="1"/>
  <c r="C43" i="16"/>
  <c r="O266" i="1"/>
  <c r="G266" i="1"/>
  <c r="C43" i="8"/>
  <c r="C42" i="27"/>
  <c r="Y265" i="1"/>
  <c r="C42" i="18"/>
  <c r="Q265" i="1"/>
  <c r="I265" i="1"/>
  <c r="C42" i="10"/>
  <c r="C41" i="29"/>
  <c r="AA264" i="1"/>
  <c r="C41" i="20"/>
  <c r="S264" i="1"/>
  <c r="K264" i="1"/>
  <c r="C41" i="12"/>
  <c r="C264" i="1"/>
  <c r="C41" i="4"/>
  <c r="C40" i="22"/>
  <c r="U263" i="1"/>
  <c r="C40" i="14"/>
  <c r="M263" i="1"/>
  <c r="E263" i="1"/>
  <c r="C40" i="6"/>
  <c r="C262" i="1"/>
  <c r="C39" i="4"/>
  <c r="C39" i="12"/>
  <c r="K262" i="1"/>
  <c r="C39" i="20"/>
  <c r="S262" i="1"/>
  <c r="C39" i="29"/>
  <c r="AA262" i="1"/>
  <c r="C65" i="28"/>
  <c r="Z288" i="1"/>
  <c r="C65" i="19"/>
  <c r="R288" i="1"/>
  <c r="C65" i="11"/>
  <c r="J288" i="1"/>
  <c r="C64" i="21"/>
  <c r="T287" i="1"/>
  <c r="L287" i="1"/>
  <c r="C64" i="13"/>
  <c r="D287" i="1"/>
  <c r="C64" i="5"/>
  <c r="C63" i="24"/>
  <c r="V286" i="1"/>
  <c r="C63" i="15"/>
  <c r="N286" i="1"/>
  <c r="F286" i="1"/>
  <c r="C63" i="7"/>
  <c r="C62" i="26"/>
  <c r="C62" i="17"/>
  <c r="P285" i="1"/>
  <c r="H285" i="1"/>
  <c r="C62" i="9"/>
  <c r="C61" i="28"/>
  <c r="Z284" i="1"/>
  <c r="C61" i="19"/>
  <c r="R284" i="1"/>
  <c r="J284" i="1"/>
  <c r="C61" i="11"/>
  <c r="C60" i="21"/>
  <c r="T283" i="1"/>
  <c r="C60" i="13"/>
  <c r="L283" i="1"/>
  <c r="D283" i="1"/>
  <c r="C60" i="5"/>
  <c r="C59" i="24"/>
  <c r="V282" i="1"/>
  <c r="N282" i="1"/>
  <c r="C59" i="15"/>
  <c r="F282" i="1"/>
  <c r="C59" i="7"/>
  <c r="C58" i="26"/>
  <c r="C58" i="17"/>
  <c r="P281" i="1"/>
  <c r="H281" i="1"/>
  <c r="C58" i="9"/>
  <c r="C57" i="28"/>
  <c r="Z280" i="1"/>
  <c r="C57" i="19"/>
  <c r="R280" i="1"/>
  <c r="J280" i="1"/>
  <c r="C57" i="11"/>
  <c r="C56" i="21"/>
  <c r="T279" i="1"/>
  <c r="L279" i="1"/>
  <c r="C56" i="13"/>
  <c r="D279" i="1"/>
  <c r="C56" i="5"/>
  <c r="C55" i="24"/>
  <c r="V278" i="1"/>
  <c r="C55" i="15"/>
  <c r="N278" i="1"/>
  <c r="F278" i="1"/>
  <c r="C55" i="7"/>
  <c r="C54" i="26"/>
  <c r="C54" i="17"/>
  <c r="P277" i="1"/>
  <c r="H277" i="1"/>
  <c r="C54" i="9"/>
  <c r="C53" i="28"/>
  <c r="Z276" i="1"/>
  <c r="R276" i="1"/>
  <c r="C53" i="19"/>
  <c r="J276" i="1"/>
  <c r="C53" i="11"/>
  <c r="C52" i="21"/>
  <c r="T275" i="1"/>
  <c r="L275" i="1"/>
  <c r="C52" i="13"/>
  <c r="D275" i="1"/>
  <c r="C52" i="5"/>
  <c r="C51" i="24"/>
  <c r="V274" i="1"/>
  <c r="C51" i="15"/>
  <c r="N274" i="1"/>
  <c r="F274" i="1"/>
  <c r="C51" i="7"/>
  <c r="C50" i="26"/>
  <c r="C50" i="17"/>
  <c r="P273" i="1"/>
  <c r="H273" i="1"/>
  <c r="C50" i="9"/>
  <c r="C49" i="28"/>
  <c r="Z272" i="1"/>
  <c r="C49" i="19"/>
  <c r="R272" i="1"/>
  <c r="J272" i="1"/>
  <c r="C49" i="11"/>
  <c r="C48" i="21"/>
  <c r="T271" i="1"/>
  <c r="L271" i="1"/>
  <c r="C48" i="13"/>
  <c r="D271" i="1"/>
  <c r="C48" i="5"/>
  <c r="C47" i="24"/>
  <c r="V270" i="1"/>
  <c r="N270" i="1"/>
  <c r="C47" i="15"/>
  <c r="F270" i="1"/>
  <c r="C47" i="7"/>
  <c r="C46" i="26"/>
  <c r="C46" i="17"/>
  <c r="P269" i="1"/>
  <c r="H269" i="1"/>
  <c r="C46" i="9"/>
  <c r="C45" i="28"/>
  <c r="Z268" i="1"/>
  <c r="R268" i="1"/>
  <c r="C45" i="19"/>
  <c r="J268" i="1"/>
  <c r="C45" i="11"/>
  <c r="C44" i="21"/>
  <c r="T267" i="1"/>
  <c r="L267" i="1"/>
  <c r="C44" i="13"/>
  <c r="D267" i="1"/>
  <c r="C44" i="5"/>
  <c r="C43" i="24"/>
  <c r="V266" i="1"/>
  <c r="N266" i="1"/>
  <c r="C43" i="15"/>
  <c r="F266" i="1"/>
  <c r="C43" i="7"/>
  <c r="C42" i="26"/>
  <c r="C42" i="17"/>
  <c r="P265" i="1"/>
  <c r="H265" i="1"/>
  <c r="C42" i="9"/>
  <c r="C41" i="28"/>
  <c r="Z264" i="1"/>
  <c r="R264" i="1"/>
  <c r="C41" i="19"/>
  <c r="J264" i="1"/>
  <c r="C41" i="11"/>
  <c r="C40" i="21"/>
  <c r="T263" i="1"/>
  <c r="L263" i="1"/>
  <c r="C40" i="13"/>
  <c r="D263" i="1"/>
  <c r="C40" i="5"/>
  <c r="C65" i="20"/>
  <c r="S288" i="1"/>
  <c r="C62" i="10"/>
  <c r="I285" i="1"/>
  <c r="C59" i="16"/>
  <c r="O282" i="1"/>
  <c r="C56" i="22"/>
  <c r="U279" i="1"/>
  <c r="I277" i="1"/>
  <c r="C54" i="10"/>
  <c r="G274" i="1"/>
  <c r="C51" i="8"/>
  <c r="C46" i="27"/>
  <c r="Y269" i="1"/>
  <c r="C39" i="21"/>
  <c r="T262" i="1"/>
  <c r="C65" i="10"/>
  <c r="I288" i="1"/>
  <c r="C63" i="6"/>
  <c r="E286" i="1"/>
  <c r="C61" i="27"/>
  <c r="Y284" i="1"/>
  <c r="C60" i="12"/>
  <c r="K283" i="1"/>
  <c r="C58" i="16"/>
  <c r="O281" i="1"/>
  <c r="I280" i="1"/>
  <c r="C57" i="10"/>
  <c r="C279" i="1"/>
  <c r="C56" i="4"/>
  <c r="C55" i="14"/>
  <c r="M278" i="1"/>
  <c r="E278" i="1"/>
  <c r="C55" i="6"/>
  <c r="C54" i="25"/>
  <c r="W277" i="1"/>
  <c r="C54" i="16"/>
  <c r="O277" i="1"/>
  <c r="G277" i="1"/>
  <c r="C54" i="8"/>
  <c r="C53" i="27"/>
  <c r="Y276" i="1"/>
  <c r="C52" i="20"/>
  <c r="S275" i="1"/>
  <c r="K275" i="1"/>
  <c r="C52" i="12"/>
  <c r="C275" i="1"/>
  <c r="C52" i="4"/>
  <c r="C51" i="22"/>
  <c r="U274" i="1"/>
  <c r="C51" i="14"/>
  <c r="M274" i="1"/>
  <c r="E274" i="1"/>
  <c r="C51" i="6"/>
  <c r="C50" i="25"/>
  <c r="W273" i="1"/>
  <c r="C50" i="16"/>
  <c r="O273" i="1"/>
  <c r="G273" i="1"/>
  <c r="C50" i="8"/>
  <c r="C49" i="27"/>
  <c r="Y272" i="1"/>
  <c r="C49" i="18"/>
  <c r="Q272" i="1"/>
  <c r="I272" i="1"/>
  <c r="C49" i="10"/>
  <c r="C48" i="29"/>
  <c r="AA271" i="1"/>
  <c r="C48" i="20"/>
  <c r="S271" i="1"/>
  <c r="K271" i="1"/>
  <c r="C48" i="12"/>
  <c r="C271" i="1"/>
  <c r="C48" i="4"/>
  <c r="C47" i="22"/>
  <c r="U270" i="1"/>
  <c r="C47" i="14"/>
  <c r="M270" i="1"/>
  <c r="E270" i="1"/>
  <c r="C47" i="6"/>
  <c r="C46" i="25"/>
  <c r="W269" i="1"/>
  <c r="C46" i="16"/>
  <c r="O269" i="1"/>
  <c r="G269" i="1"/>
  <c r="C46" i="8"/>
  <c r="C45" i="27"/>
  <c r="Y268" i="1"/>
  <c r="C45" i="18"/>
  <c r="Q268" i="1"/>
  <c r="I268" i="1"/>
  <c r="C45" i="10"/>
  <c r="C44" i="29"/>
  <c r="AA267" i="1"/>
  <c r="C44" i="20"/>
  <c r="S267" i="1"/>
  <c r="K267" i="1"/>
  <c r="C44" i="12"/>
  <c r="C267" i="1"/>
  <c r="C44" i="4"/>
  <c r="C43" i="22"/>
  <c r="U266" i="1"/>
  <c r="M266" i="1"/>
  <c r="C43" i="14"/>
  <c r="E266" i="1"/>
  <c r="C43" i="6"/>
  <c r="C42" i="25"/>
  <c r="W265" i="1"/>
  <c r="C42" i="16"/>
  <c r="O265" i="1"/>
  <c r="G265" i="1"/>
  <c r="C42" i="8"/>
  <c r="C41" i="27"/>
  <c r="Y264" i="1"/>
  <c r="C41" i="18"/>
  <c r="Q264" i="1"/>
  <c r="I264" i="1"/>
  <c r="C41" i="10"/>
  <c r="C40" i="29"/>
  <c r="AA263" i="1"/>
  <c r="C40" i="20"/>
  <c r="S263" i="1"/>
  <c r="K263" i="1"/>
  <c r="C40" i="12"/>
  <c r="C263" i="1"/>
  <c r="C40" i="4"/>
  <c r="C64" i="14"/>
  <c r="M287" i="1"/>
  <c r="C62" i="27"/>
  <c r="Y285" i="1"/>
  <c r="C284" i="1"/>
  <c r="C61" i="4"/>
  <c r="C58" i="18"/>
  <c r="Q281" i="1"/>
  <c r="C280" i="1"/>
  <c r="C57" i="4"/>
  <c r="G278" i="1"/>
  <c r="C55" i="8"/>
  <c r="C52" i="22"/>
  <c r="U275" i="1"/>
  <c r="C49" i="29"/>
  <c r="AA272" i="1"/>
  <c r="C268" i="1"/>
  <c r="C45" i="4"/>
  <c r="C64" i="29"/>
  <c r="AA287" i="1"/>
  <c r="C287" i="1"/>
  <c r="C64" i="4"/>
  <c r="C62" i="25"/>
  <c r="W285" i="1"/>
  <c r="C61" i="18"/>
  <c r="Q284" i="1"/>
  <c r="C60" i="20"/>
  <c r="S283" i="1"/>
  <c r="C59" i="14"/>
  <c r="M282" i="1"/>
  <c r="C57" i="27"/>
  <c r="Y280" i="1"/>
  <c r="C56" i="29"/>
  <c r="AA279" i="1"/>
  <c r="C55" i="22"/>
  <c r="U278" i="1"/>
  <c r="I276" i="1"/>
  <c r="C53" i="10"/>
  <c r="E262" i="1"/>
  <c r="C39" i="6"/>
  <c r="C65" i="26"/>
  <c r="C65" i="17"/>
  <c r="P288" i="1"/>
  <c r="H288" i="1"/>
  <c r="C65" i="9"/>
  <c r="C64" i="28"/>
  <c r="Z287" i="1"/>
  <c r="C64" i="19"/>
  <c r="R287" i="1"/>
  <c r="C64" i="11"/>
  <c r="J287" i="1"/>
  <c r="C63" i="21"/>
  <c r="T286" i="1"/>
  <c r="C63" i="13"/>
  <c r="L286" i="1"/>
  <c r="D286" i="1"/>
  <c r="C63" i="5"/>
  <c r="C62" i="24"/>
  <c r="V285" i="1"/>
  <c r="C62" i="15"/>
  <c r="N285" i="1"/>
  <c r="C62" i="7"/>
  <c r="F285" i="1"/>
  <c r="C61" i="26"/>
  <c r="C61" i="17"/>
  <c r="P284" i="1"/>
  <c r="H284" i="1"/>
  <c r="C61" i="9"/>
  <c r="C60" i="28"/>
  <c r="Z283" i="1"/>
  <c r="C60" i="19"/>
  <c r="R283" i="1"/>
  <c r="J283" i="1"/>
  <c r="C60" i="11"/>
  <c r="C59" i="21"/>
  <c r="T282" i="1"/>
  <c r="L282" i="1"/>
  <c r="C59" i="13"/>
  <c r="D282" i="1"/>
  <c r="C59" i="5"/>
  <c r="C58" i="24"/>
  <c r="V281" i="1"/>
  <c r="C58" i="15"/>
  <c r="N281" i="1"/>
  <c r="F281" i="1"/>
  <c r="C58" i="7"/>
  <c r="C57" i="26"/>
  <c r="C57" i="17"/>
  <c r="P280" i="1"/>
  <c r="H280" i="1"/>
  <c r="C57" i="9"/>
  <c r="C56" i="28"/>
  <c r="Z279" i="1"/>
  <c r="C56" i="19"/>
  <c r="R279" i="1"/>
  <c r="J279" i="1"/>
  <c r="C56" i="11"/>
  <c r="C55" i="21"/>
  <c r="T278" i="1"/>
  <c r="L278" i="1"/>
  <c r="C55" i="13"/>
  <c r="D278" i="1"/>
  <c r="C55" i="5"/>
  <c r="C54" i="24"/>
  <c r="V277" i="1"/>
  <c r="C54" i="15"/>
  <c r="N277" i="1"/>
  <c r="F277" i="1"/>
  <c r="C54" i="7"/>
  <c r="C53" i="26"/>
  <c r="P276" i="1"/>
  <c r="C53" i="17"/>
  <c r="H276" i="1"/>
  <c r="C53" i="9"/>
  <c r="C52" i="28"/>
  <c r="Z275" i="1"/>
  <c r="C52" i="19"/>
  <c r="R275" i="1"/>
  <c r="J275" i="1"/>
  <c r="C52" i="11"/>
  <c r="C51" i="21"/>
  <c r="T274" i="1"/>
  <c r="L274" i="1"/>
  <c r="C51" i="13"/>
  <c r="D274" i="1"/>
  <c r="C51" i="5"/>
  <c r="C50" i="24"/>
  <c r="V273" i="1"/>
  <c r="C50" i="15"/>
  <c r="N273" i="1"/>
  <c r="F273" i="1"/>
  <c r="C50" i="7"/>
  <c r="C49" i="26"/>
  <c r="P272" i="1"/>
  <c r="C49" i="17"/>
  <c r="H272" i="1"/>
  <c r="C49" i="9"/>
  <c r="C48" i="28"/>
  <c r="Z271" i="1"/>
  <c r="C48" i="19"/>
  <c r="R271" i="1"/>
  <c r="J271" i="1"/>
  <c r="C48" i="11"/>
  <c r="T270" i="1"/>
  <c r="C47" i="21"/>
  <c r="L270" i="1"/>
  <c r="C47" i="13"/>
  <c r="D270" i="1"/>
  <c r="C47" i="5"/>
  <c r="C46" i="24"/>
  <c r="V269" i="1"/>
  <c r="C46" i="15"/>
  <c r="N269" i="1"/>
  <c r="F269" i="1"/>
  <c r="C46" i="7"/>
  <c r="C45" i="26"/>
  <c r="P268" i="1"/>
  <c r="C45" i="17"/>
  <c r="H268" i="1"/>
  <c r="C45" i="9"/>
  <c r="C44" i="28"/>
  <c r="Z267" i="1"/>
  <c r="R267" i="1"/>
  <c r="C44" i="19"/>
  <c r="J267" i="1"/>
  <c r="C44" i="11"/>
  <c r="T266" i="1"/>
  <c r="C43" i="21"/>
  <c r="L266" i="1"/>
  <c r="C43" i="13"/>
  <c r="D266" i="1"/>
  <c r="C43" i="5"/>
  <c r="C42" i="24"/>
  <c r="V265" i="1"/>
  <c r="C42" i="15"/>
  <c r="N265" i="1"/>
  <c r="F265" i="1"/>
  <c r="C42" i="7"/>
  <c r="C41" i="26"/>
  <c r="P264" i="1"/>
  <c r="C41" i="17"/>
  <c r="H264" i="1"/>
  <c r="C41" i="9"/>
  <c r="C40" i="28"/>
  <c r="Z263" i="1"/>
  <c r="R263" i="1"/>
  <c r="C40" i="19"/>
  <c r="J263" i="1"/>
  <c r="C40" i="11"/>
  <c r="C39" i="19"/>
  <c r="R262" i="1"/>
  <c r="C63" i="25"/>
  <c r="W286" i="1"/>
  <c r="C60" i="22"/>
  <c r="U283" i="1"/>
  <c r="C57" i="20"/>
  <c r="S280" i="1"/>
  <c r="K276" i="1"/>
  <c r="C53" i="12"/>
  <c r="C46" i="18"/>
  <c r="Q269" i="1"/>
  <c r="D262" i="1"/>
  <c r="C39" i="5"/>
  <c r="C65" i="27"/>
  <c r="Y288" i="1"/>
  <c r="C64" i="20"/>
  <c r="S287" i="1"/>
  <c r="C63" i="22"/>
  <c r="U286" i="1"/>
  <c r="C62" i="16"/>
  <c r="O285" i="1"/>
  <c r="I284" i="1"/>
  <c r="C61" i="10"/>
  <c r="C283" i="1"/>
  <c r="C60" i="4"/>
  <c r="E282" i="1"/>
  <c r="C59" i="6"/>
  <c r="G281" i="1"/>
  <c r="C58" i="8"/>
  <c r="C56" i="20"/>
  <c r="S279" i="1"/>
  <c r="C52" i="29"/>
  <c r="AA275" i="1"/>
  <c r="C39" i="22"/>
  <c r="U262" i="1"/>
  <c r="F262" i="1"/>
  <c r="C39" i="7"/>
  <c r="C39" i="15"/>
  <c r="N262" i="1"/>
  <c r="C39" i="24"/>
  <c r="V262" i="1"/>
  <c r="C65" i="25"/>
  <c r="W288" i="1"/>
  <c r="C65" i="16"/>
  <c r="O288" i="1"/>
  <c r="C65" i="8"/>
  <c r="G288" i="1"/>
  <c r="C64" i="27"/>
  <c r="Y287" i="1"/>
  <c r="C64" i="18"/>
  <c r="Q287" i="1"/>
  <c r="C64" i="10"/>
  <c r="I287" i="1"/>
  <c r="C63" i="29"/>
  <c r="AA286" i="1"/>
  <c r="C63" i="20"/>
  <c r="S286" i="1"/>
  <c r="K286" i="1"/>
  <c r="C63" i="12"/>
  <c r="C286" i="1"/>
  <c r="C63" i="4"/>
  <c r="C62" i="22"/>
  <c r="U285" i="1"/>
  <c r="C62" i="14"/>
  <c r="M285" i="1"/>
  <c r="E285" i="1"/>
  <c r="C62" i="6"/>
  <c r="C61" i="25"/>
  <c r="W284" i="1"/>
  <c r="C61" i="16"/>
  <c r="O284" i="1"/>
  <c r="G284" i="1"/>
  <c r="C61" i="8"/>
  <c r="C60" i="27"/>
  <c r="Y283" i="1"/>
  <c r="C60" i="18"/>
  <c r="Q283" i="1"/>
  <c r="I283" i="1"/>
  <c r="C60" i="10"/>
  <c r="C59" i="29"/>
  <c r="AA282" i="1"/>
  <c r="C59" i="20"/>
  <c r="S282" i="1"/>
  <c r="K282" i="1"/>
  <c r="C59" i="12"/>
  <c r="C282" i="1"/>
  <c r="C59" i="4"/>
  <c r="C58" i="22"/>
  <c r="U281" i="1"/>
  <c r="M281" i="1"/>
  <c r="C58" i="14"/>
  <c r="E281" i="1"/>
  <c r="C58" i="6"/>
  <c r="C57" i="25"/>
  <c r="W280" i="1"/>
  <c r="C57" i="16"/>
  <c r="O280" i="1"/>
  <c r="G280" i="1"/>
  <c r="C57" i="8"/>
  <c r="C56" i="27"/>
  <c r="Y279" i="1"/>
  <c r="C56" i="18"/>
  <c r="Q279" i="1"/>
  <c r="I279" i="1"/>
  <c r="C56" i="10"/>
  <c r="C55" i="29"/>
  <c r="AA278" i="1"/>
  <c r="C55" i="20"/>
  <c r="S278" i="1"/>
  <c r="K278" i="1"/>
  <c r="C55" i="12"/>
  <c r="C278" i="1"/>
  <c r="C55" i="4"/>
  <c r="C54" i="22"/>
  <c r="U277" i="1"/>
  <c r="C54" i="14"/>
  <c r="M277" i="1"/>
  <c r="E277" i="1"/>
  <c r="C54" i="6"/>
  <c r="C53" i="25"/>
  <c r="W276" i="1"/>
  <c r="C53" i="16"/>
  <c r="O276" i="1"/>
  <c r="G276" i="1"/>
  <c r="C53" i="8"/>
  <c r="C52" i="27"/>
  <c r="Y275" i="1"/>
  <c r="C52" i="18"/>
  <c r="Q275" i="1"/>
  <c r="I275" i="1"/>
  <c r="C52" i="10"/>
  <c r="C51" i="29"/>
  <c r="AA274" i="1"/>
  <c r="C51" i="20"/>
  <c r="S274" i="1"/>
  <c r="K274" i="1"/>
  <c r="C51" i="12"/>
  <c r="C274" i="1"/>
  <c r="C51" i="4"/>
  <c r="C50" i="22"/>
  <c r="U273" i="1"/>
  <c r="C50" i="14"/>
  <c r="M273" i="1"/>
  <c r="E273" i="1"/>
  <c r="C50" i="6"/>
  <c r="C49" i="25"/>
  <c r="W272" i="1"/>
  <c r="C49" i="16"/>
  <c r="O272" i="1"/>
  <c r="G272" i="1"/>
  <c r="C49" i="8"/>
  <c r="C48" i="27"/>
  <c r="Y271" i="1"/>
  <c r="C48" i="18"/>
  <c r="Q271" i="1"/>
  <c r="I271" i="1"/>
  <c r="C48" i="10"/>
  <c r="C47" i="29"/>
  <c r="AA270" i="1"/>
  <c r="C47" i="20"/>
  <c r="S270" i="1"/>
  <c r="K270" i="1"/>
  <c r="C47" i="12"/>
  <c r="C270" i="1"/>
  <c r="C47" i="4"/>
  <c r="C46" i="22"/>
  <c r="U269" i="1"/>
  <c r="C46" i="14"/>
  <c r="M269" i="1"/>
  <c r="E269" i="1"/>
  <c r="C46" i="6"/>
  <c r="C45" i="25"/>
  <c r="W268" i="1"/>
  <c r="C45" i="16"/>
  <c r="O268" i="1"/>
  <c r="G268" i="1"/>
  <c r="C45" i="8"/>
  <c r="C44" i="27"/>
  <c r="Y267" i="1"/>
  <c r="C44" i="18"/>
  <c r="Q267" i="1"/>
  <c r="I267" i="1"/>
  <c r="C44" i="10"/>
  <c r="C43" i="29"/>
  <c r="AA266" i="1"/>
  <c r="C43" i="20"/>
  <c r="S266" i="1"/>
  <c r="K266" i="1"/>
  <c r="C43" i="12"/>
  <c r="C266" i="1"/>
  <c r="C43" i="4"/>
  <c r="C42" i="22"/>
  <c r="U265" i="1"/>
  <c r="C42" i="14"/>
  <c r="M265" i="1"/>
  <c r="E265" i="1"/>
  <c r="C42" i="6"/>
  <c r="C41" i="25"/>
  <c r="W264" i="1"/>
  <c r="C41" i="16"/>
  <c r="O264" i="1"/>
  <c r="G264" i="1"/>
  <c r="C41" i="8"/>
  <c r="C40" i="27"/>
  <c r="Y263" i="1"/>
  <c r="C40" i="18"/>
  <c r="Q263" i="1"/>
  <c r="I263" i="1"/>
  <c r="C40" i="10"/>
  <c r="C39" i="28"/>
  <c r="Z262" i="1"/>
  <c r="C288" i="1"/>
  <c r="C65" i="4"/>
  <c r="C63" i="16"/>
  <c r="O286" i="1"/>
  <c r="C61" i="20"/>
  <c r="S284" i="1"/>
  <c r="E283" i="1"/>
  <c r="C60" i="6"/>
  <c r="I281" i="1"/>
  <c r="C58" i="10"/>
  <c r="C56" i="14"/>
  <c r="M279" i="1"/>
  <c r="C55" i="16"/>
  <c r="O278" i="1"/>
  <c r="C53" i="29"/>
  <c r="AA276" i="1"/>
  <c r="E275" i="1"/>
  <c r="C52" i="6"/>
  <c r="C50" i="18"/>
  <c r="Q273" i="1"/>
  <c r="C45" i="20"/>
  <c r="S268" i="1"/>
  <c r="C65" i="18"/>
  <c r="Q288" i="1"/>
  <c r="K287" i="1"/>
  <c r="C64" i="12"/>
  <c r="C63" i="14"/>
  <c r="M286" i="1"/>
  <c r="C62" i="8"/>
  <c r="G285" i="1"/>
  <c r="C60" i="29"/>
  <c r="AA283" i="1"/>
  <c r="C59" i="22"/>
  <c r="U282" i="1"/>
  <c r="C58" i="25"/>
  <c r="W281" i="1"/>
  <c r="C57" i="18"/>
  <c r="Q280" i="1"/>
  <c r="K279" i="1"/>
  <c r="C56" i="12"/>
  <c r="C53" i="18"/>
  <c r="Q276" i="1"/>
  <c r="C39" i="14"/>
  <c r="M262" i="1"/>
  <c r="G262" i="1"/>
  <c r="C39" i="8"/>
  <c r="C39" i="16"/>
  <c r="O262" i="1"/>
  <c r="C39" i="25"/>
  <c r="W262" i="1"/>
  <c r="C65" i="24"/>
  <c r="V288" i="1"/>
  <c r="C65" i="15"/>
  <c r="N288" i="1"/>
  <c r="F288" i="1"/>
  <c r="C65" i="7"/>
  <c r="C64" i="26"/>
  <c r="C64" i="17"/>
  <c r="P287" i="1"/>
  <c r="H287" i="1"/>
  <c r="C64" i="9"/>
  <c r="C63" i="28"/>
  <c r="Z286" i="1"/>
  <c r="C63" i="19"/>
  <c r="R286" i="1"/>
  <c r="J286" i="1"/>
  <c r="C63" i="11"/>
  <c r="C62" i="21"/>
  <c r="T285" i="1"/>
  <c r="L285" i="1"/>
  <c r="C62" i="13"/>
  <c r="D285" i="1"/>
  <c r="C62" i="5"/>
  <c r="C61" i="24"/>
  <c r="V284" i="1"/>
  <c r="N284" i="1"/>
  <c r="C61" i="15"/>
  <c r="F284" i="1"/>
  <c r="C61" i="7"/>
  <c r="C60" i="26"/>
  <c r="C60" i="17"/>
  <c r="P283" i="1"/>
  <c r="H283" i="1"/>
  <c r="C60" i="9"/>
  <c r="C59" i="28"/>
  <c r="Z282" i="1"/>
  <c r="C59" i="19"/>
  <c r="R282" i="1"/>
  <c r="J282" i="1"/>
  <c r="C59" i="11"/>
  <c r="C58" i="21"/>
  <c r="T281" i="1"/>
  <c r="L281" i="1"/>
  <c r="C58" i="13"/>
  <c r="D281" i="1"/>
  <c r="C58" i="5"/>
  <c r="C57" i="24"/>
  <c r="V280" i="1"/>
  <c r="N280" i="1"/>
  <c r="C57" i="15"/>
  <c r="F280" i="1"/>
  <c r="C57" i="7"/>
  <c r="C56" i="26"/>
  <c r="C56" i="17"/>
  <c r="P279" i="1"/>
  <c r="H279" i="1"/>
  <c r="C56" i="9"/>
  <c r="C55" i="28"/>
  <c r="Z278" i="1"/>
  <c r="C55" i="19"/>
  <c r="R278" i="1"/>
  <c r="J278" i="1"/>
  <c r="C55" i="11"/>
  <c r="C54" i="21"/>
  <c r="T277" i="1"/>
  <c r="L277" i="1"/>
  <c r="C54" i="13"/>
  <c r="D277" i="1"/>
  <c r="C54" i="5"/>
  <c r="C53" i="24"/>
  <c r="V276" i="1"/>
  <c r="N276" i="1"/>
  <c r="C53" i="15"/>
  <c r="F276" i="1"/>
  <c r="C53" i="7"/>
  <c r="C52" i="26"/>
  <c r="C52" i="17"/>
  <c r="P275" i="1"/>
  <c r="H275" i="1"/>
  <c r="C52" i="9"/>
  <c r="C51" i="28"/>
  <c r="Z274" i="1"/>
  <c r="C51" i="19"/>
  <c r="R274" i="1"/>
  <c r="J274" i="1"/>
  <c r="C51" i="11"/>
  <c r="C50" i="21"/>
  <c r="T273" i="1"/>
  <c r="L273" i="1"/>
  <c r="C50" i="13"/>
  <c r="D273" i="1"/>
  <c r="C50" i="5"/>
  <c r="C49" i="24"/>
  <c r="V272" i="1"/>
  <c r="C49" i="15"/>
  <c r="N272" i="1"/>
  <c r="F272" i="1"/>
  <c r="C49" i="7"/>
  <c r="C48" i="26"/>
  <c r="C48" i="17"/>
  <c r="P271" i="1"/>
  <c r="H271" i="1"/>
  <c r="C48" i="9"/>
  <c r="C47" i="28"/>
  <c r="Z270" i="1"/>
  <c r="R270" i="1"/>
  <c r="C47" i="19"/>
  <c r="J270" i="1"/>
  <c r="C47" i="11"/>
  <c r="T269" i="1"/>
  <c r="C46" i="21"/>
  <c r="L269" i="1"/>
  <c r="C46" i="13"/>
  <c r="D269" i="1"/>
  <c r="C46" i="5"/>
  <c r="C45" i="24"/>
  <c r="V268" i="1"/>
  <c r="N268" i="1"/>
  <c r="C45" i="15"/>
  <c r="F268" i="1"/>
  <c r="C45" i="7"/>
  <c r="C44" i="26"/>
  <c r="P267" i="1"/>
  <c r="C44" i="17"/>
  <c r="H267" i="1"/>
  <c r="C44" i="9"/>
  <c r="C43" i="28"/>
  <c r="Z266" i="1"/>
  <c r="R266" i="1"/>
  <c r="C43" i="19"/>
  <c r="J266" i="1"/>
  <c r="C43" i="11"/>
  <c r="T265" i="1"/>
  <c r="C42" i="21"/>
  <c r="L265" i="1"/>
  <c r="C42" i="13"/>
  <c r="D265" i="1"/>
  <c r="C42" i="5"/>
  <c r="C41" i="24"/>
  <c r="V264" i="1"/>
  <c r="N264" i="1"/>
  <c r="C41" i="15"/>
  <c r="F264" i="1"/>
  <c r="C41" i="7"/>
  <c r="C40" i="26"/>
  <c r="P263" i="1"/>
  <c r="C40" i="17"/>
  <c r="H263" i="1"/>
  <c r="C40" i="9"/>
  <c r="C64" i="22"/>
  <c r="U287" i="1"/>
  <c r="C61" i="29"/>
  <c r="AA284" i="1"/>
  <c r="G282" i="1"/>
  <c r="C59" i="8"/>
  <c r="E279" i="1"/>
  <c r="C56" i="6"/>
  <c r="C53" i="20"/>
  <c r="S276" i="1"/>
  <c r="C51" i="16"/>
  <c r="O274" i="1"/>
  <c r="I269" i="1"/>
  <c r="C46" i="10"/>
  <c r="C39" i="13"/>
  <c r="L262" i="1"/>
  <c r="C39" i="17"/>
  <c r="P262" i="1"/>
  <c r="C65" i="14"/>
  <c r="M288" i="1"/>
  <c r="C64" i="25"/>
  <c r="W287" i="1"/>
  <c r="C63" i="27"/>
  <c r="Y286" i="1"/>
  <c r="I286" i="1"/>
  <c r="C63" i="10"/>
  <c r="C62" i="20"/>
  <c r="S285" i="1"/>
  <c r="C285" i="1"/>
  <c r="C62" i="4"/>
  <c r="C61" i="22"/>
  <c r="U284" i="1"/>
  <c r="C61" i="14"/>
  <c r="M284" i="1"/>
  <c r="C60" i="25"/>
  <c r="W283" i="1"/>
  <c r="C60" i="16"/>
  <c r="O283" i="1"/>
  <c r="G283" i="1"/>
  <c r="C60" i="8"/>
  <c r="C59" i="27"/>
  <c r="Y282" i="1"/>
  <c r="C59" i="18"/>
  <c r="Q282" i="1"/>
  <c r="I282" i="1"/>
  <c r="C59" i="10"/>
  <c r="C58" i="29"/>
  <c r="AA281" i="1"/>
  <c r="C58" i="20"/>
  <c r="S281" i="1"/>
  <c r="K281" i="1"/>
  <c r="C58" i="12"/>
  <c r="C281" i="1"/>
  <c r="C58" i="4"/>
  <c r="C57" i="22"/>
  <c r="U280" i="1"/>
  <c r="M280" i="1"/>
  <c r="C57" i="14"/>
  <c r="E280" i="1"/>
  <c r="C57" i="6"/>
  <c r="C56" i="25"/>
  <c r="W279" i="1"/>
  <c r="C56" i="16"/>
  <c r="O279" i="1"/>
  <c r="G279" i="1"/>
  <c r="C56" i="8"/>
  <c r="C55" i="27"/>
  <c r="Y278" i="1"/>
  <c r="Q278" i="1"/>
  <c r="C55" i="18"/>
  <c r="I278" i="1"/>
  <c r="C55" i="10"/>
  <c r="C54" i="29"/>
  <c r="AA277" i="1"/>
  <c r="S277" i="1"/>
  <c r="C54" i="20"/>
  <c r="K277" i="1"/>
  <c r="C54" i="12"/>
  <c r="C277" i="1"/>
  <c r="C54" i="4"/>
  <c r="C53" i="22"/>
  <c r="U276" i="1"/>
  <c r="M276" i="1"/>
  <c r="C53" i="14"/>
  <c r="E276" i="1"/>
  <c r="C53" i="6"/>
  <c r="C52" i="25"/>
  <c r="W275" i="1"/>
  <c r="C52" i="16"/>
  <c r="O275" i="1"/>
  <c r="G275" i="1"/>
  <c r="C52" i="8"/>
  <c r="C51" i="27"/>
  <c r="Y274" i="1"/>
  <c r="Q274" i="1"/>
  <c r="C51" i="18"/>
  <c r="I274" i="1"/>
  <c r="C51" i="10"/>
  <c r="C50" i="29"/>
  <c r="AA273" i="1"/>
  <c r="S273" i="1"/>
  <c r="C50" i="20"/>
  <c r="K273" i="1"/>
  <c r="C50" i="12"/>
  <c r="C273" i="1"/>
  <c r="C50" i="4"/>
  <c r="C49" i="22"/>
  <c r="U272" i="1"/>
  <c r="C49" i="14"/>
  <c r="M272" i="1"/>
  <c r="E272" i="1"/>
  <c r="C49" i="6"/>
  <c r="C48" i="25"/>
  <c r="W271" i="1"/>
  <c r="C48" i="16"/>
  <c r="O271" i="1"/>
  <c r="G271" i="1"/>
  <c r="C48" i="8"/>
  <c r="C47" i="27"/>
  <c r="Y270" i="1"/>
  <c r="C47" i="18"/>
  <c r="Q270" i="1"/>
  <c r="I270" i="1"/>
  <c r="C47" i="10"/>
  <c r="C46" i="29"/>
  <c r="AA269" i="1"/>
  <c r="C46" i="20"/>
  <c r="S269" i="1"/>
  <c r="K269" i="1"/>
  <c r="C46" i="12"/>
  <c r="C269" i="1"/>
  <c r="C46" i="4"/>
  <c r="C45" i="22"/>
  <c r="U268" i="1"/>
  <c r="C45" i="14"/>
  <c r="M268" i="1"/>
  <c r="E268" i="1"/>
  <c r="C45" i="6"/>
  <c r="C44" i="25"/>
  <c r="W267" i="1"/>
  <c r="C44" i="16"/>
  <c r="O267" i="1"/>
  <c r="G267" i="1"/>
  <c r="C44" i="8"/>
  <c r="C43" i="27"/>
  <c r="Y266" i="1"/>
  <c r="Q266" i="1"/>
  <c r="C43" i="18"/>
  <c r="I266" i="1"/>
  <c r="C43" i="10"/>
  <c r="C42" i="29"/>
  <c r="AA265" i="1"/>
  <c r="C42" i="20"/>
  <c r="S265" i="1"/>
  <c r="K265" i="1"/>
  <c r="C42" i="12"/>
  <c r="C265" i="1"/>
  <c r="C42" i="4"/>
  <c r="C41" i="22"/>
  <c r="U264" i="1"/>
  <c r="C41" i="14"/>
  <c r="M264" i="1"/>
  <c r="E264" i="1"/>
  <c r="C41" i="6"/>
  <c r="C40" i="25"/>
  <c r="W263" i="1"/>
  <c r="C40" i="16"/>
  <c r="O263" i="1"/>
  <c r="C40" i="8"/>
  <c r="G263" i="1"/>
  <c r="C65" i="29"/>
  <c r="AA288" i="1"/>
  <c r="E287" i="1"/>
  <c r="C64" i="6"/>
  <c r="C62" i="18"/>
  <c r="Q285" i="1"/>
  <c r="C60" i="14"/>
  <c r="M283" i="1"/>
  <c r="C58" i="27"/>
  <c r="Y281" i="1"/>
  <c r="K280" i="1"/>
  <c r="C57" i="12"/>
  <c r="C54" i="27"/>
  <c r="Y277" i="1"/>
  <c r="C52" i="14"/>
  <c r="M275" i="1"/>
  <c r="I273" i="1"/>
  <c r="C50" i="10"/>
  <c r="K268" i="1"/>
  <c r="C45" i="12"/>
  <c r="H262" i="1"/>
  <c r="C39" i="9"/>
  <c r="C39" i="26"/>
  <c r="C65" i="22"/>
  <c r="U288" i="1"/>
  <c r="E288" i="1"/>
  <c r="C65" i="6"/>
  <c r="C64" i="16"/>
  <c r="O287" i="1"/>
  <c r="C64" i="8"/>
  <c r="G287" i="1"/>
  <c r="C63" i="18"/>
  <c r="Q286" i="1"/>
  <c r="C62" i="29"/>
  <c r="AA285" i="1"/>
  <c r="K285" i="1"/>
  <c r="C62" i="12"/>
  <c r="E284" i="1"/>
  <c r="C61" i="6"/>
  <c r="I262" i="1"/>
  <c r="C39" i="10"/>
  <c r="C39" i="18"/>
  <c r="Q262" i="1"/>
  <c r="C39" i="27"/>
  <c r="Y262" i="1"/>
  <c r="C65" i="21"/>
  <c r="T288" i="1"/>
  <c r="L288" i="1"/>
  <c r="C65" i="13"/>
  <c r="D288" i="1"/>
  <c r="C65" i="5"/>
  <c r="C64" i="24"/>
  <c r="V287" i="1"/>
  <c r="C64" i="15"/>
  <c r="N287" i="1"/>
  <c r="F287" i="1"/>
  <c r="C64" i="7"/>
  <c r="C63" i="26"/>
  <c r="C63" i="17"/>
  <c r="P286" i="1"/>
  <c r="C63" i="9"/>
  <c r="H286" i="1"/>
  <c r="C62" i="28"/>
  <c r="Z285" i="1"/>
  <c r="C62" i="19"/>
  <c r="R285" i="1"/>
  <c r="J285" i="1"/>
  <c r="C62" i="11"/>
  <c r="C61" i="21"/>
  <c r="T284" i="1"/>
  <c r="L284" i="1"/>
  <c r="C61" i="13"/>
  <c r="D284" i="1"/>
  <c r="C61" i="5"/>
  <c r="C60" i="24"/>
  <c r="V283" i="1"/>
  <c r="C60" i="15"/>
  <c r="N283" i="1"/>
  <c r="F283" i="1"/>
  <c r="C60" i="7"/>
  <c r="C59" i="26"/>
  <c r="C59" i="17"/>
  <c r="P282" i="1"/>
  <c r="C59" i="9"/>
  <c r="H282" i="1"/>
  <c r="C58" i="28"/>
  <c r="Z281" i="1"/>
  <c r="C58" i="19"/>
  <c r="R281" i="1"/>
  <c r="C58" i="11"/>
  <c r="J281" i="1"/>
  <c r="C57" i="21"/>
  <c r="T280" i="1"/>
  <c r="L280" i="1"/>
  <c r="C57" i="13"/>
  <c r="D280" i="1"/>
  <c r="C57" i="5"/>
  <c r="C56" i="24"/>
  <c r="V279" i="1"/>
  <c r="C56" i="15"/>
  <c r="N279" i="1"/>
  <c r="F279" i="1"/>
  <c r="C56" i="7"/>
  <c r="C55" i="26"/>
  <c r="C55" i="17"/>
  <c r="P278" i="1"/>
  <c r="C55" i="9"/>
  <c r="H278" i="1"/>
  <c r="C54" i="28"/>
  <c r="Z277" i="1"/>
  <c r="C54" i="19"/>
  <c r="R277" i="1"/>
  <c r="J277" i="1"/>
  <c r="C54" i="11"/>
  <c r="C53" i="21"/>
  <c r="T276" i="1"/>
  <c r="L276" i="1"/>
  <c r="C53" i="13"/>
  <c r="D276" i="1"/>
  <c r="C53" i="5"/>
  <c r="C52" i="24"/>
  <c r="V275" i="1"/>
  <c r="C52" i="15"/>
  <c r="N275" i="1"/>
  <c r="F275" i="1"/>
  <c r="C52" i="7"/>
  <c r="C51" i="26"/>
  <c r="C51" i="17"/>
  <c r="P274" i="1"/>
  <c r="C51" i="9"/>
  <c r="H274" i="1"/>
  <c r="C50" i="28"/>
  <c r="Z273" i="1"/>
  <c r="C50" i="19"/>
  <c r="R273" i="1"/>
  <c r="J273" i="1"/>
  <c r="C50" i="11"/>
  <c r="C49" i="21"/>
  <c r="T272" i="1"/>
  <c r="L272" i="1"/>
  <c r="C49" i="13"/>
  <c r="D272" i="1"/>
  <c r="C49" i="5"/>
  <c r="C48" i="24"/>
  <c r="V271" i="1"/>
  <c r="C48" i="15"/>
  <c r="N271" i="1"/>
  <c r="F271" i="1"/>
  <c r="C48" i="7"/>
  <c r="C47" i="26"/>
  <c r="P270" i="1"/>
  <c r="C47" i="17"/>
  <c r="H270" i="1"/>
  <c r="C47" i="9"/>
  <c r="C46" i="28"/>
  <c r="Z269" i="1"/>
  <c r="R269" i="1"/>
  <c r="C46" i="19"/>
  <c r="J269" i="1"/>
  <c r="C46" i="11"/>
  <c r="T268" i="1"/>
  <c r="C45" i="21"/>
  <c r="L268" i="1"/>
  <c r="C45" i="13"/>
  <c r="D268" i="1"/>
  <c r="C45" i="5"/>
  <c r="C44" i="24"/>
  <c r="V267" i="1"/>
  <c r="N267" i="1"/>
  <c r="C44" i="15"/>
  <c r="F267" i="1"/>
  <c r="C44" i="7"/>
  <c r="C43" i="26"/>
  <c r="P266" i="1"/>
  <c r="C43" i="17"/>
  <c r="H266" i="1"/>
  <c r="C43" i="9"/>
  <c r="C42" i="28"/>
  <c r="Z265" i="1"/>
  <c r="R265" i="1"/>
  <c r="C42" i="19"/>
  <c r="J265" i="1"/>
  <c r="C42" i="11"/>
  <c r="T264" i="1"/>
  <c r="C41" i="21"/>
  <c r="L264" i="1"/>
  <c r="C41" i="13"/>
  <c r="D264" i="1"/>
  <c r="C41" i="5"/>
  <c r="C40" i="24"/>
  <c r="V263" i="1"/>
  <c r="N263" i="1"/>
  <c r="C40" i="15"/>
  <c r="F263" i="1"/>
  <c r="C40" i="7"/>
  <c r="AA256" i="1"/>
  <c r="B63" i="29"/>
  <c r="O254" i="1"/>
  <c r="B61" i="16"/>
  <c r="M251" i="1"/>
  <c r="B58" i="14"/>
  <c r="I249" i="1"/>
  <c r="B56" i="10"/>
  <c r="O246" i="1"/>
  <c r="B53" i="16"/>
  <c r="E243" i="1"/>
  <c r="B50" i="6"/>
  <c r="C236" i="1"/>
  <c r="B43" i="4"/>
  <c r="G258" i="1"/>
  <c r="B65" i="8"/>
  <c r="S256" i="1"/>
  <c r="B63" i="20"/>
  <c r="G254" i="1"/>
  <c r="B61" i="8"/>
  <c r="U251" i="1"/>
  <c r="B58" i="22"/>
  <c r="Q249" i="1"/>
  <c r="B56" i="18"/>
  <c r="M247" i="1"/>
  <c r="B54" i="14"/>
  <c r="Q245" i="1"/>
  <c r="B52" i="18"/>
  <c r="K244" i="1"/>
  <c r="B51" i="12"/>
  <c r="W242" i="1"/>
  <c r="B49" i="25"/>
  <c r="Q241" i="1"/>
  <c r="B48" i="18"/>
  <c r="U239" i="1"/>
  <c r="B46" i="22"/>
  <c r="W238" i="1"/>
  <c r="B45" i="25"/>
  <c r="G238" i="1"/>
  <c r="B45" i="8"/>
  <c r="I237" i="1"/>
  <c r="B44" i="10"/>
  <c r="AA236" i="1"/>
  <c r="B43" i="29"/>
  <c r="S236" i="1"/>
  <c r="B43" i="20"/>
  <c r="M235" i="1"/>
  <c r="B42" i="14"/>
  <c r="O234" i="1"/>
  <c r="B41" i="16"/>
  <c r="Y233" i="1"/>
  <c r="B40" i="27"/>
  <c r="Q233" i="1"/>
  <c r="B40" i="18"/>
  <c r="I233" i="1"/>
  <c r="B40" i="10"/>
  <c r="E232" i="1"/>
  <c r="B39" i="6"/>
  <c r="M232" i="1"/>
  <c r="B39" i="14"/>
  <c r="U232" i="1"/>
  <c r="B39" i="22"/>
  <c r="V258" i="1"/>
  <c r="B65" i="24"/>
  <c r="N258" i="1"/>
  <c r="B65" i="15"/>
  <c r="F258" i="1"/>
  <c r="B65" i="7"/>
  <c r="B64" i="26"/>
  <c r="P257" i="1"/>
  <c r="B64" i="17"/>
  <c r="H257" i="1"/>
  <c r="B64" i="9"/>
  <c r="Z256" i="1"/>
  <c r="B63" i="28"/>
  <c r="R256" i="1"/>
  <c r="B63" i="19"/>
  <c r="J256" i="1"/>
  <c r="B63" i="11"/>
  <c r="T255" i="1"/>
  <c r="B62" i="21"/>
  <c r="L255" i="1"/>
  <c r="B62" i="13"/>
  <c r="D255" i="1"/>
  <c r="B62" i="5"/>
  <c r="V254" i="1"/>
  <c r="B61" i="24"/>
  <c r="N254" i="1"/>
  <c r="B61" i="15"/>
  <c r="F254" i="1"/>
  <c r="B61" i="7"/>
  <c r="B60" i="26"/>
  <c r="P253" i="1"/>
  <c r="B60" i="17"/>
  <c r="H253" i="1"/>
  <c r="B60" i="9"/>
  <c r="Z252" i="1"/>
  <c r="B59" i="28"/>
  <c r="R252" i="1"/>
  <c r="B59" i="19"/>
  <c r="J252" i="1"/>
  <c r="B59" i="11"/>
  <c r="T251" i="1"/>
  <c r="B58" i="21"/>
  <c r="L251" i="1"/>
  <c r="B58" i="13"/>
  <c r="D251" i="1"/>
  <c r="B58" i="5"/>
  <c r="V250" i="1"/>
  <c r="B57" i="24"/>
  <c r="N250" i="1"/>
  <c r="B57" i="15"/>
  <c r="F250" i="1"/>
  <c r="B57" i="7"/>
  <c r="B56" i="26"/>
  <c r="P249" i="1"/>
  <c r="B56" i="17"/>
  <c r="H249" i="1"/>
  <c r="B56" i="9"/>
  <c r="Z248" i="1"/>
  <c r="B55" i="28"/>
  <c r="R248" i="1"/>
  <c r="B55" i="19"/>
  <c r="J248" i="1"/>
  <c r="B55" i="11"/>
  <c r="T247" i="1"/>
  <c r="B54" i="21"/>
  <c r="L247" i="1"/>
  <c r="B54" i="13"/>
  <c r="D247" i="1"/>
  <c r="B54" i="5"/>
  <c r="V246" i="1"/>
  <c r="B53" i="24"/>
  <c r="N246" i="1"/>
  <c r="B53" i="15"/>
  <c r="F246" i="1"/>
  <c r="B53" i="7"/>
  <c r="B52" i="26"/>
  <c r="P245" i="1"/>
  <c r="B52" i="17"/>
  <c r="H245" i="1"/>
  <c r="B52" i="9"/>
  <c r="Z244" i="1"/>
  <c r="B51" i="28"/>
  <c r="R244" i="1"/>
  <c r="B51" i="19"/>
  <c r="J244" i="1"/>
  <c r="B51" i="11"/>
  <c r="T243" i="1"/>
  <c r="B50" i="21"/>
  <c r="L243" i="1"/>
  <c r="B50" i="13"/>
  <c r="D243" i="1"/>
  <c r="B50" i="5"/>
  <c r="V242" i="1"/>
  <c r="B49" i="24"/>
  <c r="N242" i="1"/>
  <c r="B49" i="15"/>
  <c r="F242" i="1"/>
  <c r="B49" i="7"/>
  <c r="B48" i="26"/>
  <c r="P241" i="1"/>
  <c r="B48" i="17"/>
  <c r="H241" i="1"/>
  <c r="B48" i="9"/>
  <c r="Z240" i="1"/>
  <c r="B47" i="28"/>
  <c r="R240" i="1"/>
  <c r="B47" i="19"/>
  <c r="J240" i="1"/>
  <c r="B47" i="11"/>
  <c r="T239" i="1"/>
  <c r="B46" i="21"/>
  <c r="L239" i="1"/>
  <c r="B46" i="13"/>
  <c r="D239" i="1"/>
  <c r="B46" i="5"/>
  <c r="V238" i="1"/>
  <c r="B45" i="24"/>
  <c r="N238" i="1"/>
  <c r="B45" i="15"/>
  <c r="F238" i="1"/>
  <c r="B45" i="7"/>
  <c r="B44" i="26"/>
  <c r="P237" i="1"/>
  <c r="B44" i="17"/>
  <c r="H237" i="1"/>
  <c r="B44" i="9"/>
  <c r="Z236" i="1"/>
  <c r="B43" i="28"/>
  <c r="R236" i="1"/>
  <c r="B43" i="19"/>
  <c r="J236" i="1"/>
  <c r="B43" i="11"/>
  <c r="T235" i="1"/>
  <c r="B42" i="21"/>
  <c r="L235" i="1"/>
  <c r="B42" i="13"/>
  <c r="D235" i="1"/>
  <c r="B42" i="5"/>
  <c r="V234" i="1"/>
  <c r="B41" i="24"/>
  <c r="N234" i="1"/>
  <c r="B41" i="15"/>
  <c r="F234" i="1"/>
  <c r="B41" i="7"/>
  <c r="B40" i="26"/>
  <c r="P233" i="1"/>
  <c r="B40" i="17"/>
  <c r="H233" i="1"/>
  <c r="B40" i="9"/>
  <c r="W258" i="1"/>
  <c r="B65" i="25"/>
  <c r="M255" i="1"/>
  <c r="B62" i="14"/>
  <c r="K252" i="1"/>
  <c r="B59" i="12"/>
  <c r="K248" i="1"/>
  <c r="B55" i="12"/>
  <c r="I245" i="1"/>
  <c r="B52" i="10"/>
  <c r="O242" i="1"/>
  <c r="B49" i="16"/>
  <c r="C240" i="1"/>
  <c r="B47" i="4"/>
  <c r="O238" i="1"/>
  <c r="B45" i="16"/>
  <c r="K236" i="1"/>
  <c r="B43" i="12"/>
  <c r="F232" i="1"/>
  <c r="B39" i="7"/>
  <c r="N232" i="1"/>
  <c r="B39" i="15"/>
  <c r="V232" i="1"/>
  <c r="B39" i="24"/>
  <c r="U258" i="1"/>
  <c r="B65" i="22"/>
  <c r="M258" i="1"/>
  <c r="B65" i="14"/>
  <c r="E258" i="1"/>
  <c r="B65" i="6"/>
  <c r="W257" i="1"/>
  <c r="B64" i="25"/>
  <c r="O257" i="1"/>
  <c r="B64" i="16"/>
  <c r="G257" i="1"/>
  <c r="B64" i="8"/>
  <c r="Y256" i="1"/>
  <c r="B63" i="27"/>
  <c r="Q256" i="1"/>
  <c r="B63" i="18"/>
  <c r="I256" i="1"/>
  <c r="B63" i="10"/>
  <c r="AA255" i="1"/>
  <c r="B62" i="29"/>
  <c r="S255" i="1"/>
  <c r="B62" i="20"/>
  <c r="K255" i="1"/>
  <c r="B62" i="12"/>
  <c r="C255" i="1"/>
  <c r="B62" i="4"/>
  <c r="U254" i="1"/>
  <c r="B61" i="22"/>
  <c r="M254" i="1"/>
  <c r="B61" i="14"/>
  <c r="E254" i="1"/>
  <c r="B61" i="6"/>
  <c r="W253" i="1"/>
  <c r="B60" i="25"/>
  <c r="O253" i="1"/>
  <c r="B60" i="16"/>
  <c r="G253" i="1"/>
  <c r="B60" i="8"/>
  <c r="Y252" i="1"/>
  <c r="B59" i="27"/>
  <c r="Q252" i="1"/>
  <c r="B59" i="18"/>
  <c r="I252" i="1"/>
  <c r="B59" i="10"/>
  <c r="AA251" i="1"/>
  <c r="B58" i="29"/>
  <c r="S251" i="1"/>
  <c r="B58" i="20"/>
  <c r="K251" i="1"/>
  <c r="B58" i="12"/>
  <c r="C251" i="1"/>
  <c r="B58" i="4"/>
  <c r="U250" i="1"/>
  <c r="B57" i="22"/>
  <c r="M250" i="1"/>
  <c r="B57" i="14"/>
  <c r="E250" i="1"/>
  <c r="B57" i="6"/>
  <c r="W249" i="1"/>
  <c r="B56" i="25"/>
  <c r="O249" i="1"/>
  <c r="B56" i="16"/>
  <c r="G249" i="1"/>
  <c r="B56" i="8"/>
  <c r="Y248" i="1"/>
  <c r="B55" i="27"/>
  <c r="Q248" i="1"/>
  <c r="B55" i="18"/>
  <c r="I248" i="1"/>
  <c r="B55" i="10"/>
  <c r="AA247" i="1"/>
  <c r="B54" i="29"/>
  <c r="S247" i="1"/>
  <c r="B54" i="20"/>
  <c r="K247" i="1"/>
  <c r="B54" i="12"/>
  <c r="C247" i="1"/>
  <c r="B54" i="4"/>
  <c r="U246" i="1"/>
  <c r="B53" i="22"/>
  <c r="M246" i="1"/>
  <c r="B53" i="14"/>
  <c r="E246" i="1"/>
  <c r="B53" i="6"/>
  <c r="W245" i="1"/>
  <c r="B52" i="25"/>
  <c r="O245" i="1"/>
  <c r="B52" i="16"/>
  <c r="G245" i="1"/>
  <c r="B52" i="8"/>
  <c r="Y244" i="1"/>
  <c r="B51" i="27"/>
  <c r="Q244" i="1"/>
  <c r="B51" i="18"/>
  <c r="I244" i="1"/>
  <c r="B51" i="10"/>
  <c r="AA243" i="1"/>
  <c r="B50" i="29"/>
  <c r="S243" i="1"/>
  <c r="B50" i="20"/>
  <c r="K243" i="1"/>
  <c r="B50" i="12"/>
  <c r="C243" i="1"/>
  <c r="B50" i="4"/>
  <c r="U242" i="1"/>
  <c r="B49" i="22"/>
  <c r="M242" i="1"/>
  <c r="B49" i="14"/>
  <c r="E242" i="1"/>
  <c r="B49" i="6"/>
  <c r="W241" i="1"/>
  <c r="B48" i="25"/>
  <c r="O241" i="1"/>
  <c r="B48" i="16"/>
  <c r="G241" i="1"/>
  <c r="B48" i="8"/>
  <c r="Y240" i="1"/>
  <c r="B47" i="27"/>
  <c r="Q240" i="1"/>
  <c r="B47" i="18"/>
  <c r="I240" i="1"/>
  <c r="B47" i="10"/>
  <c r="AA239" i="1"/>
  <c r="B46" i="29"/>
  <c r="S239" i="1"/>
  <c r="B46" i="20"/>
  <c r="K239" i="1"/>
  <c r="B46" i="12"/>
  <c r="C239" i="1"/>
  <c r="B46" i="4"/>
  <c r="U238" i="1"/>
  <c r="B45" i="22"/>
  <c r="M238" i="1"/>
  <c r="B45" i="14"/>
  <c r="E238" i="1"/>
  <c r="B45" i="6"/>
  <c r="W237" i="1"/>
  <c r="B44" i="25"/>
  <c r="O237" i="1"/>
  <c r="B44" i="16"/>
  <c r="G237" i="1"/>
  <c r="B44" i="8"/>
  <c r="Y236" i="1"/>
  <c r="B43" i="27"/>
  <c r="Q236" i="1"/>
  <c r="B43" i="18"/>
  <c r="I236" i="1"/>
  <c r="B43" i="10"/>
  <c r="AA235" i="1"/>
  <c r="B42" i="29"/>
  <c r="S235" i="1"/>
  <c r="B42" i="20"/>
  <c r="K235" i="1"/>
  <c r="B42" i="12"/>
  <c r="C235" i="1"/>
  <c r="B42" i="4"/>
  <c r="U234" i="1"/>
  <c r="B41" i="22"/>
  <c r="M234" i="1"/>
  <c r="B41" i="14"/>
  <c r="E234" i="1"/>
  <c r="B41" i="6"/>
  <c r="W233" i="1"/>
  <c r="B40" i="25"/>
  <c r="O233" i="1"/>
  <c r="B40" i="16"/>
  <c r="G233" i="1"/>
  <c r="B40" i="8"/>
  <c r="T232" i="1"/>
  <c r="B39" i="21"/>
  <c r="I257" i="1"/>
  <c r="B64" i="10"/>
  <c r="W254" i="1"/>
  <c r="B61" i="25"/>
  <c r="AA252" i="1"/>
  <c r="B59" i="29"/>
  <c r="G250" i="1"/>
  <c r="B57" i="8"/>
  <c r="E247" i="1"/>
  <c r="B54" i="6"/>
  <c r="S244" i="1"/>
  <c r="B51" i="20"/>
  <c r="Y241" i="1"/>
  <c r="B48" i="27"/>
  <c r="S240" i="1"/>
  <c r="B47" i="20"/>
  <c r="E239" i="1"/>
  <c r="B46" i="6"/>
  <c r="Q237" i="1"/>
  <c r="B44" i="18"/>
  <c r="U235" i="1"/>
  <c r="B42" i="22"/>
  <c r="G232" i="1"/>
  <c r="B39" i="8"/>
  <c r="O232" i="1"/>
  <c r="B39" i="16"/>
  <c r="W232" i="1"/>
  <c r="B39" i="25"/>
  <c r="T258" i="1"/>
  <c r="B65" i="21"/>
  <c r="L258" i="1"/>
  <c r="B65" i="13"/>
  <c r="D258" i="1"/>
  <c r="B65" i="5"/>
  <c r="V257" i="1"/>
  <c r="B64" i="24"/>
  <c r="N257" i="1"/>
  <c r="B64" i="15"/>
  <c r="F257" i="1"/>
  <c r="B64" i="7"/>
  <c r="B63" i="26"/>
  <c r="P256" i="1"/>
  <c r="B63" i="17"/>
  <c r="H256" i="1"/>
  <c r="B63" i="9"/>
  <c r="Z255" i="1"/>
  <c r="B62" i="28"/>
  <c r="R255" i="1"/>
  <c r="B62" i="19"/>
  <c r="J255" i="1"/>
  <c r="B62" i="11"/>
  <c r="T254" i="1"/>
  <c r="B61" i="21"/>
  <c r="L254" i="1"/>
  <c r="B61" i="13"/>
  <c r="D254" i="1"/>
  <c r="B61" i="5"/>
  <c r="V253" i="1"/>
  <c r="B60" i="24"/>
  <c r="N253" i="1"/>
  <c r="B60" i="15"/>
  <c r="F253" i="1"/>
  <c r="B60" i="7"/>
  <c r="B59" i="26"/>
  <c r="P252" i="1"/>
  <c r="B59" i="17"/>
  <c r="H252" i="1"/>
  <c r="B59" i="9"/>
  <c r="Z251" i="1"/>
  <c r="B58" i="28"/>
  <c r="R251" i="1"/>
  <c r="B58" i="19"/>
  <c r="J251" i="1"/>
  <c r="B58" i="11"/>
  <c r="T250" i="1"/>
  <c r="B57" i="21"/>
  <c r="L250" i="1"/>
  <c r="B57" i="13"/>
  <c r="D250" i="1"/>
  <c r="B57" i="5"/>
  <c r="V249" i="1"/>
  <c r="B56" i="24"/>
  <c r="N249" i="1"/>
  <c r="B56" i="15"/>
  <c r="F249" i="1"/>
  <c r="B56" i="7"/>
  <c r="B55" i="26"/>
  <c r="P248" i="1"/>
  <c r="B55" i="17"/>
  <c r="H248" i="1"/>
  <c r="B55" i="9"/>
  <c r="Z247" i="1"/>
  <c r="B54" i="28"/>
  <c r="R247" i="1"/>
  <c r="B54" i="19"/>
  <c r="J247" i="1"/>
  <c r="B54" i="11"/>
  <c r="T246" i="1"/>
  <c r="B53" i="21"/>
  <c r="L246" i="1"/>
  <c r="B53" i="13"/>
  <c r="D246" i="1"/>
  <c r="B53" i="5"/>
  <c r="V245" i="1"/>
  <c r="B52" i="24"/>
  <c r="N245" i="1"/>
  <c r="B52" i="15"/>
  <c r="F245" i="1"/>
  <c r="B52" i="7"/>
  <c r="B51" i="26"/>
  <c r="P244" i="1"/>
  <c r="B51" i="17"/>
  <c r="H244" i="1"/>
  <c r="B51" i="9"/>
  <c r="Z243" i="1"/>
  <c r="B50" i="28"/>
  <c r="R243" i="1"/>
  <c r="B50" i="19"/>
  <c r="J243" i="1"/>
  <c r="B50" i="11"/>
  <c r="T242" i="1"/>
  <c r="B49" i="21"/>
  <c r="L242" i="1"/>
  <c r="B49" i="13"/>
  <c r="D242" i="1"/>
  <c r="B49" i="5"/>
  <c r="V241" i="1"/>
  <c r="B48" i="24"/>
  <c r="N241" i="1"/>
  <c r="B48" i="15"/>
  <c r="F241" i="1"/>
  <c r="B48" i="7"/>
  <c r="B47" i="26"/>
  <c r="P240" i="1"/>
  <c r="B47" i="17"/>
  <c r="H240" i="1"/>
  <c r="B47" i="9"/>
  <c r="Z239" i="1"/>
  <c r="B46" i="28"/>
  <c r="R239" i="1"/>
  <c r="B46" i="19"/>
  <c r="J239" i="1"/>
  <c r="B46" i="11"/>
  <c r="T238" i="1"/>
  <c r="B45" i="21"/>
  <c r="L238" i="1"/>
  <c r="B45" i="13"/>
  <c r="D238" i="1"/>
  <c r="B45" i="5"/>
  <c r="V237" i="1"/>
  <c r="B44" i="24"/>
  <c r="N237" i="1"/>
  <c r="B44" i="15"/>
  <c r="F237" i="1"/>
  <c r="B44" i="7"/>
  <c r="B43" i="26"/>
  <c r="P236" i="1"/>
  <c r="B43" i="17"/>
  <c r="H236" i="1"/>
  <c r="B43" i="9"/>
  <c r="Z235" i="1"/>
  <c r="B42" i="28"/>
  <c r="R235" i="1"/>
  <c r="B42" i="19"/>
  <c r="J235" i="1"/>
  <c r="B42" i="11"/>
  <c r="T234" i="1"/>
  <c r="B41" i="21"/>
  <c r="L234" i="1"/>
  <c r="B41" i="13"/>
  <c r="D234" i="1"/>
  <c r="B41" i="5"/>
  <c r="V233" i="1"/>
  <c r="B40" i="24"/>
  <c r="N233" i="1"/>
  <c r="B40" i="15"/>
  <c r="F233" i="1"/>
  <c r="B40" i="7"/>
  <c r="L232" i="1"/>
  <c r="B39" i="13"/>
  <c r="Q257" i="1"/>
  <c r="B64" i="18"/>
  <c r="U255" i="1"/>
  <c r="B62" i="22"/>
  <c r="Y253" i="1"/>
  <c r="B60" i="27"/>
  <c r="S252" i="1"/>
  <c r="B59" i="20"/>
  <c r="W250" i="1"/>
  <c r="B57" i="25"/>
  <c r="Y249" i="1"/>
  <c r="B56" i="27"/>
  <c r="C248" i="1"/>
  <c r="B55" i="4"/>
  <c r="G246" i="1"/>
  <c r="B53" i="8"/>
  <c r="C244" i="1"/>
  <c r="B51" i="4"/>
  <c r="AA240" i="1"/>
  <c r="B47" i="29"/>
  <c r="W234" i="1"/>
  <c r="B41" i="25"/>
  <c r="P232" i="1"/>
  <c r="B39" i="17"/>
  <c r="S258" i="1"/>
  <c r="B65" i="20"/>
  <c r="U257" i="1"/>
  <c r="B64" i="22"/>
  <c r="W256" i="1"/>
  <c r="B63" i="25"/>
  <c r="Y255" i="1"/>
  <c r="B62" i="27"/>
  <c r="S254" i="1"/>
  <c r="B61" i="20"/>
  <c r="Y251" i="1"/>
  <c r="B58" i="27"/>
  <c r="G244" i="1"/>
  <c r="B51" i="8"/>
  <c r="Y243" i="1"/>
  <c r="B50" i="27"/>
  <c r="Q243" i="1"/>
  <c r="B50" i="18"/>
  <c r="I243" i="1"/>
  <c r="B50" i="10"/>
  <c r="AA242" i="1"/>
  <c r="B49" i="29"/>
  <c r="S242" i="1"/>
  <c r="B49" i="20"/>
  <c r="K242" i="1"/>
  <c r="B49" i="12"/>
  <c r="C242" i="1"/>
  <c r="B49" i="4"/>
  <c r="U241" i="1"/>
  <c r="B48" i="22"/>
  <c r="M241" i="1"/>
  <c r="B48" i="14"/>
  <c r="E241" i="1"/>
  <c r="B48" i="6"/>
  <c r="W240" i="1"/>
  <c r="B47" i="25"/>
  <c r="O240" i="1"/>
  <c r="B47" i="16"/>
  <c r="G240" i="1"/>
  <c r="B47" i="8"/>
  <c r="Y239" i="1"/>
  <c r="B46" i="27"/>
  <c r="Q239" i="1"/>
  <c r="B46" i="18"/>
  <c r="I239" i="1"/>
  <c r="B46" i="10"/>
  <c r="AA238" i="1"/>
  <c r="B45" i="29"/>
  <c r="S238" i="1"/>
  <c r="B45" i="20"/>
  <c r="K238" i="1"/>
  <c r="B45" i="12"/>
  <c r="C238" i="1"/>
  <c r="B45" i="4"/>
  <c r="U237" i="1"/>
  <c r="B44" i="22"/>
  <c r="M237" i="1"/>
  <c r="B44" i="14"/>
  <c r="E237" i="1"/>
  <c r="B44" i="6"/>
  <c r="W236" i="1"/>
  <c r="B43" i="25"/>
  <c r="O236" i="1"/>
  <c r="B43" i="16"/>
  <c r="G236" i="1"/>
  <c r="B43" i="8"/>
  <c r="Y235" i="1"/>
  <c r="B42" i="27"/>
  <c r="Q235" i="1"/>
  <c r="B42" i="18"/>
  <c r="I235" i="1"/>
  <c r="B42" i="10"/>
  <c r="AA234" i="1"/>
  <c r="B41" i="29"/>
  <c r="S234" i="1"/>
  <c r="B41" i="20"/>
  <c r="K234" i="1"/>
  <c r="B41" i="12"/>
  <c r="C234" i="1"/>
  <c r="B41" i="4"/>
  <c r="U233" i="1"/>
  <c r="B40" i="22"/>
  <c r="M233" i="1"/>
  <c r="B40" i="14"/>
  <c r="E233" i="1"/>
  <c r="B40" i="6"/>
  <c r="Y257" i="1"/>
  <c r="B64" i="27"/>
  <c r="K256" i="1"/>
  <c r="B63" i="12"/>
  <c r="Q253" i="1"/>
  <c r="B60" i="18"/>
  <c r="E251" i="1"/>
  <c r="B58" i="6"/>
  <c r="S248" i="1"/>
  <c r="B55" i="20"/>
  <c r="W246" i="1"/>
  <c r="B53" i="25"/>
  <c r="AA244" i="1"/>
  <c r="B51" i="29"/>
  <c r="G242" i="1"/>
  <c r="B49" i="8"/>
  <c r="I241" i="1"/>
  <c r="B48" i="10"/>
  <c r="M239" i="1"/>
  <c r="B46" i="14"/>
  <c r="G234" i="1"/>
  <c r="B41" i="8"/>
  <c r="B39" i="26"/>
  <c r="AA258" i="1"/>
  <c r="B65" i="29"/>
  <c r="C258" i="1"/>
  <c r="B65" i="4"/>
  <c r="E257" i="1"/>
  <c r="B64" i="6"/>
  <c r="G256" i="1"/>
  <c r="B63" i="8"/>
  <c r="Q255" i="1"/>
  <c r="B62" i="18"/>
  <c r="AA254" i="1"/>
  <c r="B61" i="29"/>
  <c r="K254" i="1"/>
  <c r="B61" i="12"/>
  <c r="U253" i="1"/>
  <c r="B60" i="22"/>
  <c r="E253" i="1"/>
  <c r="B60" i="6"/>
  <c r="W252" i="1"/>
  <c r="B59" i="25"/>
  <c r="G252" i="1"/>
  <c r="B59" i="8"/>
  <c r="I251" i="1"/>
  <c r="B58" i="10"/>
  <c r="AA250" i="1"/>
  <c r="B57" i="29"/>
  <c r="K250" i="1"/>
  <c r="B57" i="12"/>
  <c r="C250" i="1"/>
  <c r="B57" i="4"/>
  <c r="M249" i="1"/>
  <c r="B56" i="14"/>
  <c r="E249" i="1"/>
  <c r="B56" i="6"/>
  <c r="W248" i="1"/>
  <c r="B55" i="25"/>
  <c r="O248" i="1"/>
  <c r="B55" i="16"/>
  <c r="Y247" i="1"/>
  <c r="B54" i="27"/>
  <c r="Q247" i="1"/>
  <c r="B54" i="18"/>
  <c r="I247" i="1"/>
  <c r="B54" i="10"/>
  <c r="AA246" i="1"/>
  <c r="B53" i="29"/>
  <c r="S246" i="1"/>
  <c r="B53" i="20"/>
  <c r="K246" i="1"/>
  <c r="B53" i="12"/>
  <c r="C246" i="1"/>
  <c r="B53" i="4"/>
  <c r="U245" i="1"/>
  <c r="B52" i="22"/>
  <c r="M245" i="1"/>
  <c r="B52" i="14"/>
  <c r="E245" i="1"/>
  <c r="B52" i="6"/>
  <c r="W244" i="1"/>
  <c r="B51" i="25"/>
  <c r="O244" i="1"/>
  <c r="B51" i="16"/>
  <c r="I232" i="1"/>
  <c r="B39" i="10"/>
  <c r="Q232" i="1"/>
  <c r="B39" i="18"/>
  <c r="Y232" i="1"/>
  <c r="B39" i="27"/>
  <c r="Z258" i="1"/>
  <c r="B65" i="28"/>
  <c r="R258" i="1"/>
  <c r="B65" i="19"/>
  <c r="J258" i="1"/>
  <c r="B65" i="11"/>
  <c r="T257" i="1"/>
  <c r="B64" i="21"/>
  <c r="L257" i="1"/>
  <c r="B64" i="13"/>
  <c r="D257" i="1"/>
  <c r="B64" i="5"/>
  <c r="V256" i="1"/>
  <c r="B63" i="24"/>
  <c r="N256" i="1"/>
  <c r="B63" i="15"/>
  <c r="F256" i="1"/>
  <c r="B63" i="7"/>
  <c r="B62" i="26"/>
  <c r="P255" i="1"/>
  <c r="B62" i="17"/>
  <c r="H255" i="1"/>
  <c r="B62" i="9"/>
  <c r="Z254" i="1"/>
  <c r="B61" i="28"/>
  <c r="R254" i="1"/>
  <c r="B61" i="19"/>
  <c r="J254" i="1"/>
  <c r="B61" i="11"/>
  <c r="T253" i="1"/>
  <c r="B60" i="21"/>
  <c r="L253" i="1"/>
  <c r="B60" i="13"/>
  <c r="D253" i="1"/>
  <c r="B60" i="5"/>
  <c r="V252" i="1"/>
  <c r="B59" i="24"/>
  <c r="N252" i="1"/>
  <c r="B59" i="15"/>
  <c r="F252" i="1"/>
  <c r="B59" i="7"/>
  <c r="B58" i="26"/>
  <c r="P251" i="1"/>
  <c r="B58" i="17"/>
  <c r="H251" i="1"/>
  <c r="B58" i="9"/>
  <c r="Z250" i="1"/>
  <c r="B57" i="28"/>
  <c r="R250" i="1"/>
  <c r="B57" i="19"/>
  <c r="J250" i="1"/>
  <c r="B57" i="11"/>
  <c r="T249" i="1"/>
  <c r="B56" i="21"/>
  <c r="L249" i="1"/>
  <c r="B56" i="13"/>
  <c r="D249" i="1"/>
  <c r="B56" i="5"/>
  <c r="V248" i="1"/>
  <c r="B55" i="24"/>
  <c r="N248" i="1"/>
  <c r="B55" i="15"/>
  <c r="F248" i="1"/>
  <c r="B55" i="7"/>
  <c r="B54" i="26"/>
  <c r="P247" i="1"/>
  <c r="B54" i="17"/>
  <c r="H247" i="1"/>
  <c r="B54" i="9"/>
  <c r="Z246" i="1"/>
  <c r="B53" i="28"/>
  <c r="R246" i="1"/>
  <c r="B53" i="19"/>
  <c r="J246" i="1"/>
  <c r="B53" i="11"/>
  <c r="T245" i="1"/>
  <c r="B52" i="21"/>
  <c r="L245" i="1"/>
  <c r="B52" i="13"/>
  <c r="D245" i="1"/>
  <c r="B52" i="5"/>
  <c r="V244" i="1"/>
  <c r="B51" i="24"/>
  <c r="N244" i="1"/>
  <c r="B51" i="15"/>
  <c r="F244" i="1"/>
  <c r="B51" i="7"/>
  <c r="B50" i="26"/>
  <c r="P243" i="1"/>
  <c r="B50" i="17"/>
  <c r="H243" i="1"/>
  <c r="B50" i="9"/>
  <c r="Z242" i="1"/>
  <c r="B49" i="28"/>
  <c r="R242" i="1"/>
  <c r="B49" i="19"/>
  <c r="J242" i="1"/>
  <c r="B49" i="11"/>
  <c r="T241" i="1"/>
  <c r="B48" i="21"/>
  <c r="L241" i="1"/>
  <c r="B48" i="13"/>
  <c r="D241" i="1"/>
  <c r="B48" i="5"/>
  <c r="V240" i="1"/>
  <c r="B47" i="24"/>
  <c r="N240" i="1"/>
  <c r="B47" i="15"/>
  <c r="F240" i="1"/>
  <c r="B47" i="7"/>
  <c r="B46" i="26"/>
  <c r="P239" i="1"/>
  <c r="B46" i="17"/>
  <c r="H239" i="1"/>
  <c r="B46" i="9"/>
  <c r="Z238" i="1"/>
  <c r="B45" i="28"/>
  <c r="R238" i="1"/>
  <c r="B45" i="19"/>
  <c r="J238" i="1"/>
  <c r="B45" i="11"/>
  <c r="T237" i="1"/>
  <c r="B44" i="21"/>
  <c r="L237" i="1"/>
  <c r="B44" i="13"/>
  <c r="D237" i="1"/>
  <c r="B44" i="5"/>
  <c r="V236" i="1"/>
  <c r="B43" i="24"/>
  <c r="N236" i="1"/>
  <c r="B43" i="15"/>
  <c r="F236" i="1"/>
  <c r="B43" i="7"/>
  <c r="B42" i="26"/>
  <c r="P235" i="1"/>
  <c r="B42" i="17"/>
  <c r="H235" i="1"/>
  <c r="B42" i="9"/>
  <c r="Z234" i="1"/>
  <c r="B41" i="28"/>
  <c r="R234" i="1"/>
  <c r="B41" i="19"/>
  <c r="J234" i="1"/>
  <c r="B41" i="11"/>
  <c r="T233" i="1"/>
  <c r="B40" i="21"/>
  <c r="L233" i="1"/>
  <c r="B40" i="13"/>
  <c r="D233" i="1"/>
  <c r="B40" i="5"/>
  <c r="O258" i="1"/>
  <c r="B65" i="16"/>
  <c r="E255" i="1"/>
  <c r="B62" i="6"/>
  <c r="C252" i="1"/>
  <c r="B59" i="4"/>
  <c r="AA248" i="1"/>
  <c r="B55" i="29"/>
  <c r="Y245" i="1"/>
  <c r="B52" i="27"/>
  <c r="M243" i="1"/>
  <c r="B50" i="14"/>
  <c r="K240" i="1"/>
  <c r="B47" i="12"/>
  <c r="E235" i="1"/>
  <c r="B42" i="6"/>
  <c r="H232" i="1"/>
  <c r="B39" i="9"/>
  <c r="K258" i="1"/>
  <c r="B65" i="12"/>
  <c r="M257" i="1"/>
  <c r="B64" i="14"/>
  <c r="O256" i="1"/>
  <c r="B63" i="16"/>
  <c r="I255" i="1"/>
  <c r="B62" i="10"/>
  <c r="C254" i="1"/>
  <c r="B61" i="4"/>
  <c r="M253" i="1"/>
  <c r="B60" i="14"/>
  <c r="O252" i="1"/>
  <c r="B59" i="16"/>
  <c r="Q251" i="1"/>
  <c r="B58" i="18"/>
  <c r="S250" i="1"/>
  <c r="B57" i="20"/>
  <c r="U249" i="1"/>
  <c r="B56" i="22"/>
  <c r="G248" i="1"/>
  <c r="B55" i="8"/>
  <c r="J232" i="1"/>
  <c r="B39" i="11"/>
  <c r="R232" i="1"/>
  <c r="B39" i="19"/>
  <c r="Z232" i="1"/>
  <c r="B39" i="28"/>
  <c r="Y258" i="1"/>
  <c r="B65" i="27"/>
  <c r="Q258" i="1"/>
  <c r="B65" i="18"/>
  <c r="I258" i="1"/>
  <c r="B65" i="10"/>
  <c r="AA257" i="1"/>
  <c r="B64" i="29"/>
  <c r="S257" i="1"/>
  <c r="B64" i="20"/>
  <c r="K257" i="1"/>
  <c r="B64" i="12"/>
  <c r="C257" i="1"/>
  <c r="B64" i="4"/>
  <c r="U256" i="1"/>
  <c r="B63" i="22"/>
  <c r="M256" i="1"/>
  <c r="B63" i="14"/>
  <c r="E256" i="1"/>
  <c r="B63" i="6"/>
  <c r="W255" i="1"/>
  <c r="B62" i="25"/>
  <c r="O255" i="1"/>
  <c r="B62" i="16"/>
  <c r="G255" i="1"/>
  <c r="B62" i="8"/>
  <c r="Y254" i="1"/>
  <c r="B61" i="27"/>
  <c r="Q254" i="1"/>
  <c r="B61" i="18"/>
  <c r="I254" i="1"/>
  <c r="B61" i="10"/>
  <c r="AA253" i="1"/>
  <c r="B60" i="29"/>
  <c r="S253" i="1"/>
  <c r="B60" i="20"/>
  <c r="K253" i="1"/>
  <c r="B60" i="12"/>
  <c r="C253" i="1"/>
  <c r="B60" i="4"/>
  <c r="U252" i="1"/>
  <c r="B59" i="22"/>
  <c r="M252" i="1"/>
  <c r="B59" i="14"/>
  <c r="E252" i="1"/>
  <c r="B59" i="6"/>
  <c r="W251" i="1"/>
  <c r="B58" i="25"/>
  <c r="O251" i="1"/>
  <c r="B58" i="16"/>
  <c r="G251" i="1"/>
  <c r="B58" i="8"/>
  <c r="Y250" i="1"/>
  <c r="B57" i="27"/>
  <c r="Q250" i="1"/>
  <c r="B57" i="18"/>
  <c r="I250" i="1"/>
  <c r="B57" i="10"/>
  <c r="AA249" i="1"/>
  <c r="B56" i="29"/>
  <c r="S249" i="1"/>
  <c r="B56" i="20"/>
  <c r="K249" i="1"/>
  <c r="B56" i="12"/>
  <c r="C249" i="1"/>
  <c r="B56" i="4"/>
  <c r="U248" i="1"/>
  <c r="B55" i="22"/>
  <c r="M248" i="1"/>
  <c r="B55" i="14"/>
  <c r="E248" i="1"/>
  <c r="B55" i="6"/>
  <c r="W247" i="1"/>
  <c r="B54" i="25"/>
  <c r="O247" i="1"/>
  <c r="B54" i="16"/>
  <c r="G247" i="1"/>
  <c r="B54" i="8"/>
  <c r="Y246" i="1"/>
  <c r="B53" i="27"/>
  <c r="Q246" i="1"/>
  <c r="B53" i="18"/>
  <c r="I246" i="1"/>
  <c r="B53" i="10"/>
  <c r="AA245" i="1"/>
  <c r="B52" i="29"/>
  <c r="S245" i="1"/>
  <c r="B52" i="20"/>
  <c r="K245" i="1"/>
  <c r="B52" i="12"/>
  <c r="C245" i="1"/>
  <c r="B52" i="4"/>
  <c r="U244" i="1"/>
  <c r="B51" i="22"/>
  <c r="M244" i="1"/>
  <c r="B51" i="14"/>
  <c r="E244" i="1"/>
  <c r="B51" i="6"/>
  <c r="W243" i="1"/>
  <c r="B50" i="25"/>
  <c r="O243" i="1"/>
  <c r="B50" i="16"/>
  <c r="G243" i="1"/>
  <c r="B50" i="8"/>
  <c r="Y242" i="1"/>
  <c r="B49" i="27"/>
  <c r="Q242" i="1"/>
  <c r="B49" i="18"/>
  <c r="I242" i="1"/>
  <c r="B49" i="10"/>
  <c r="AA241" i="1"/>
  <c r="B48" i="29"/>
  <c r="S241" i="1"/>
  <c r="B48" i="20"/>
  <c r="K241" i="1"/>
  <c r="B48" i="12"/>
  <c r="C241" i="1"/>
  <c r="B48" i="4"/>
  <c r="U240" i="1"/>
  <c r="B47" i="22"/>
  <c r="M240" i="1"/>
  <c r="B47" i="14"/>
  <c r="E240" i="1"/>
  <c r="B47" i="6"/>
  <c r="W239" i="1"/>
  <c r="B46" i="25"/>
  <c r="O239" i="1"/>
  <c r="B46" i="16"/>
  <c r="G239" i="1"/>
  <c r="B46" i="8"/>
  <c r="Y238" i="1"/>
  <c r="B45" i="27"/>
  <c r="Q238" i="1"/>
  <c r="B45" i="18"/>
  <c r="I238" i="1"/>
  <c r="B45" i="10"/>
  <c r="AA237" i="1"/>
  <c r="B44" i="29"/>
  <c r="S237" i="1"/>
  <c r="B44" i="20"/>
  <c r="K237" i="1"/>
  <c r="B44" i="12"/>
  <c r="C237" i="1"/>
  <c r="B44" i="4"/>
  <c r="U236" i="1"/>
  <c r="B43" i="22"/>
  <c r="M236" i="1"/>
  <c r="B43" i="14"/>
  <c r="E236" i="1"/>
  <c r="B43" i="6"/>
  <c r="W235" i="1"/>
  <c r="B42" i="25"/>
  <c r="O235" i="1"/>
  <c r="B42" i="16"/>
  <c r="G235" i="1"/>
  <c r="B42" i="8"/>
  <c r="Y234" i="1"/>
  <c r="B41" i="27"/>
  <c r="Q234" i="1"/>
  <c r="B41" i="18"/>
  <c r="I234" i="1"/>
  <c r="B41" i="10"/>
  <c r="AA233" i="1"/>
  <c r="B40" i="29"/>
  <c r="S233" i="1"/>
  <c r="B40" i="20"/>
  <c r="K233" i="1"/>
  <c r="B40" i="12"/>
  <c r="C233" i="1"/>
  <c r="B40" i="4"/>
  <c r="D232" i="1"/>
  <c r="B39" i="5"/>
  <c r="C256" i="1"/>
  <c r="B63" i="4"/>
  <c r="I253" i="1"/>
  <c r="B60" i="10"/>
  <c r="O250" i="1"/>
  <c r="B57" i="16"/>
  <c r="U247" i="1"/>
  <c r="B54" i="22"/>
  <c r="U243" i="1"/>
  <c r="B50" i="22"/>
  <c r="Y237" i="1"/>
  <c r="B44" i="27"/>
  <c r="C232" i="1"/>
  <c r="B39" i="4"/>
  <c r="K232" i="1"/>
  <c r="B39" i="12"/>
  <c r="S232" i="1"/>
  <c r="B39" i="20"/>
  <c r="AA232" i="1"/>
  <c r="B39" i="29"/>
  <c r="B65" i="26"/>
  <c r="P258" i="1"/>
  <c r="B65" i="17"/>
  <c r="H258" i="1"/>
  <c r="B65" i="9"/>
  <c r="Z257" i="1"/>
  <c r="B64" i="28"/>
  <c r="R257" i="1"/>
  <c r="B64" i="19"/>
  <c r="J257" i="1"/>
  <c r="B64" i="11"/>
  <c r="T256" i="1"/>
  <c r="B63" i="21"/>
  <c r="L256" i="1"/>
  <c r="B63" i="13"/>
  <c r="D256" i="1"/>
  <c r="B63" i="5"/>
  <c r="V255" i="1"/>
  <c r="B62" i="24"/>
  <c r="N255" i="1"/>
  <c r="B62" i="15"/>
  <c r="F255" i="1"/>
  <c r="B62" i="7"/>
  <c r="B61" i="26"/>
  <c r="P254" i="1"/>
  <c r="B61" i="17"/>
  <c r="H254" i="1"/>
  <c r="B61" i="9"/>
  <c r="Z253" i="1"/>
  <c r="B60" i="28"/>
  <c r="R253" i="1"/>
  <c r="B60" i="19"/>
  <c r="J253" i="1"/>
  <c r="B60" i="11"/>
  <c r="T252" i="1"/>
  <c r="B59" i="21"/>
  <c r="L252" i="1"/>
  <c r="B59" i="13"/>
  <c r="D252" i="1"/>
  <c r="B59" i="5"/>
  <c r="V251" i="1"/>
  <c r="B58" i="24"/>
  <c r="N251" i="1"/>
  <c r="B58" i="15"/>
  <c r="F251" i="1"/>
  <c r="B58" i="7"/>
  <c r="B57" i="26"/>
  <c r="P250" i="1"/>
  <c r="B57" i="17"/>
  <c r="H250" i="1"/>
  <c r="B57" i="9"/>
  <c r="Z249" i="1"/>
  <c r="B56" i="28"/>
  <c r="R249" i="1"/>
  <c r="B56" i="19"/>
  <c r="J249" i="1"/>
  <c r="B56" i="11"/>
  <c r="T248" i="1"/>
  <c r="B55" i="21"/>
  <c r="L248" i="1"/>
  <c r="B55" i="13"/>
  <c r="D248" i="1"/>
  <c r="B55" i="5"/>
  <c r="V247" i="1"/>
  <c r="B54" i="24"/>
  <c r="N247" i="1"/>
  <c r="B54" i="15"/>
  <c r="F247" i="1"/>
  <c r="B54" i="7"/>
  <c r="B53" i="26"/>
  <c r="P246" i="1"/>
  <c r="B53" i="17"/>
  <c r="H246" i="1"/>
  <c r="B53" i="9"/>
  <c r="Z245" i="1"/>
  <c r="B52" i="28"/>
  <c r="R245" i="1"/>
  <c r="B52" i="19"/>
  <c r="J245" i="1"/>
  <c r="B52" i="11"/>
  <c r="T244" i="1"/>
  <c r="B51" i="21"/>
  <c r="L244" i="1"/>
  <c r="B51" i="13"/>
  <c r="D244" i="1"/>
  <c r="B51" i="5"/>
  <c r="V243" i="1"/>
  <c r="B50" i="24"/>
  <c r="N243" i="1"/>
  <c r="B50" i="15"/>
  <c r="F243" i="1"/>
  <c r="B50" i="7"/>
  <c r="B49" i="26"/>
  <c r="P242" i="1"/>
  <c r="B49" i="17"/>
  <c r="H242" i="1"/>
  <c r="B49" i="9"/>
  <c r="Z241" i="1"/>
  <c r="B48" i="28"/>
  <c r="R241" i="1"/>
  <c r="B48" i="19"/>
  <c r="J241" i="1"/>
  <c r="B48" i="11"/>
  <c r="T240" i="1"/>
  <c r="B47" i="21"/>
  <c r="L240" i="1"/>
  <c r="B47" i="13"/>
  <c r="D240" i="1"/>
  <c r="B47" i="5"/>
  <c r="V239" i="1"/>
  <c r="B46" i="24"/>
  <c r="N239" i="1"/>
  <c r="B46" i="15"/>
  <c r="F239" i="1"/>
  <c r="B46" i="7"/>
  <c r="B45" i="26"/>
  <c r="P238" i="1"/>
  <c r="B45" i="17"/>
  <c r="H238" i="1"/>
  <c r="B45" i="9"/>
  <c r="Z237" i="1"/>
  <c r="B44" i="28"/>
  <c r="R237" i="1"/>
  <c r="B44" i="19"/>
  <c r="J237" i="1"/>
  <c r="B44" i="11"/>
  <c r="T236" i="1"/>
  <c r="B43" i="21"/>
  <c r="L236" i="1"/>
  <c r="B43" i="13"/>
  <c r="D236" i="1"/>
  <c r="B43" i="5"/>
  <c r="V235" i="1"/>
  <c r="B42" i="24"/>
  <c r="N235" i="1"/>
  <c r="B42" i="15"/>
  <c r="F235" i="1"/>
  <c r="B42" i="7"/>
  <c r="B41" i="26"/>
  <c r="P234" i="1"/>
  <c r="B41" i="17"/>
  <c r="H234" i="1"/>
  <c r="B41" i="9"/>
  <c r="Z233" i="1"/>
  <c r="B40" i="28"/>
  <c r="R233" i="1"/>
  <c r="B40" i="19"/>
  <c r="J233" i="1"/>
  <c r="B40" i="11"/>
  <c r="X27" i="3"/>
  <c r="Q9" i="3"/>
  <c r="V9" i="3" s="1"/>
  <c r="S6" i="3"/>
  <c r="X6" i="3" s="1"/>
  <c r="I34" i="3"/>
  <c r="Q30" i="3"/>
  <c r="V30" i="3" s="1"/>
  <c r="W27" i="3"/>
  <c r="Q22" i="3"/>
  <c r="V22" i="3" s="1"/>
  <c r="R19" i="3"/>
  <c r="W19" i="3" s="1"/>
  <c r="X16" i="3"/>
  <c r="Q14" i="3"/>
  <c r="V14" i="3" s="1"/>
  <c r="R11" i="3"/>
  <c r="S8" i="3"/>
  <c r="X8" i="3" s="1"/>
  <c r="W22" i="3"/>
  <c r="W32" i="3"/>
  <c r="X29" i="3"/>
  <c r="Q27" i="3"/>
  <c r="V27" i="3" s="1"/>
  <c r="W24" i="3"/>
  <c r="X21" i="3"/>
  <c r="Q19" i="3"/>
  <c r="R16" i="3"/>
  <c r="W16" i="3" s="1"/>
  <c r="S13" i="3"/>
  <c r="X13" i="3" s="1"/>
  <c r="Q11" i="3"/>
  <c r="R8" i="3"/>
  <c r="W8" i="3" s="1"/>
  <c r="X19" i="3"/>
  <c r="Q32" i="3"/>
  <c r="V32" i="3" s="1"/>
  <c r="W29" i="3"/>
  <c r="X26" i="3"/>
  <c r="Q24" i="3"/>
  <c r="V24" i="3" s="1"/>
  <c r="W21" i="3"/>
  <c r="X18" i="3"/>
  <c r="Q16" i="3"/>
  <c r="V16" i="3" s="1"/>
  <c r="R13" i="3"/>
  <c r="W13" i="3" s="1"/>
  <c r="S10" i="3"/>
  <c r="X10" i="3" s="1"/>
  <c r="Q8" i="3"/>
  <c r="X31" i="3"/>
  <c r="Q29" i="3"/>
  <c r="V29" i="3" s="1"/>
  <c r="W26" i="3"/>
  <c r="X23" i="3"/>
  <c r="Q21" i="3"/>
  <c r="V21" i="3" s="1"/>
  <c r="R18" i="3"/>
  <c r="W18" i="3" s="1"/>
  <c r="X15" i="3"/>
  <c r="Q13" i="3"/>
  <c r="R10" i="3"/>
  <c r="W10" i="3" s="1"/>
  <c r="S7" i="3"/>
  <c r="X7" i="3" s="1"/>
  <c r="Q25" i="3"/>
  <c r="V25" i="3" s="1"/>
  <c r="S11" i="3"/>
  <c r="X11" i="3" s="1"/>
  <c r="W31" i="3"/>
  <c r="X28" i="3"/>
  <c r="Q26" i="3"/>
  <c r="W23" i="3"/>
  <c r="X20" i="3"/>
  <c r="Q18" i="3"/>
  <c r="V18" i="3" s="1"/>
  <c r="R15" i="3"/>
  <c r="W15" i="3" s="1"/>
  <c r="S12" i="3"/>
  <c r="X12" i="3" s="1"/>
  <c r="Q10" i="3"/>
  <c r="V10" i="3" s="1"/>
  <c r="R7" i="3"/>
  <c r="W7" i="3" s="1"/>
  <c r="H34" i="3"/>
  <c r="R6" i="3"/>
  <c r="Q17" i="3"/>
  <c r="V17" i="3" s="1"/>
  <c r="Q31" i="3"/>
  <c r="V31" i="3" s="1"/>
  <c r="W28" i="3"/>
  <c r="X25" i="3"/>
  <c r="Q23" i="3"/>
  <c r="R20" i="3"/>
  <c r="X17" i="3"/>
  <c r="Q15" i="3"/>
  <c r="R12" i="3"/>
  <c r="W12" i="3" s="1"/>
  <c r="S9" i="3"/>
  <c r="X9" i="3" s="1"/>
  <c r="Q7" i="3"/>
  <c r="V7" i="3" s="1"/>
  <c r="G34" i="3"/>
  <c r="R14" i="3"/>
  <c r="X30" i="3"/>
  <c r="Q28" i="3"/>
  <c r="V28" i="3" s="1"/>
  <c r="Q20" i="3"/>
  <c r="V20" i="3" s="1"/>
  <c r="R17" i="3"/>
  <c r="W17" i="3" s="1"/>
  <c r="X14" i="3"/>
  <c r="Q12" i="3"/>
  <c r="V12" i="3" s="1"/>
  <c r="R9" i="3"/>
  <c r="W9" i="3" s="1"/>
  <c r="X32" i="3"/>
  <c r="D39" i="10"/>
  <c r="D65" i="7"/>
  <c r="D64" i="9"/>
  <c r="D63" i="11"/>
  <c r="D62" i="13"/>
  <c r="D62" i="5"/>
  <c r="D61" i="7"/>
  <c r="D60" i="9"/>
  <c r="D59" i="11"/>
  <c r="D58" i="13"/>
  <c r="D58" i="5"/>
  <c r="D57" i="7"/>
  <c r="D56" i="9"/>
  <c r="D55" i="11"/>
  <c r="D54" i="13"/>
  <c r="D54" i="5"/>
  <c r="D53" i="7"/>
  <c r="D52" i="9"/>
  <c r="D51" i="11"/>
  <c r="D50" i="13"/>
  <c r="D50" i="5"/>
  <c r="D49" i="7"/>
  <c r="D48" i="9"/>
  <c r="D47" i="11"/>
  <c r="D46" i="13"/>
  <c r="D46" i="5"/>
  <c r="D45" i="7"/>
  <c r="D44" i="9"/>
  <c r="D43" i="11"/>
  <c r="D42" i="13"/>
  <c r="D42" i="5"/>
  <c r="D41" i="7"/>
  <c r="D40" i="9"/>
  <c r="D39" i="9"/>
  <c r="B292" i="1"/>
  <c r="D39" i="11"/>
  <c r="D65" i="6"/>
  <c r="D64" i="8"/>
  <c r="D63" i="10"/>
  <c r="D62" i="12"/>
  <c r="D62" i="4"/>
  <c r="D61" i="6"/>
  <c r="D60" i="8"/>
  <c r="D59" i="10"/>
  <c r="D58" i="12"/>
  <c r="D58" i="4"/>
  <c r="D57" i="6"/>
  <c r="D56" i="8"/>
  <c r="D55" i="10"/>
  <c r="D54" i="12"/>
  <c r="D54" i="4"/>
  <c r="D53" i="6"/>
  <c r="D52" i="8"/>
  <c r="D51" i="10"/>
  <c r="D50" i="12"/>
  <c r="D50" i="4"/>
  <c r="D49" i="6"/>
  <c r="D48" i="8"/>
  <c r="D47" i="10"/>
  <c r="D46" i="12"/>
  <c r="D46" i="4"/>
  <c r="D45" i="6"/>
  <c r="D44" i="8"/>
  <c r="D43" i="10"/>
  <c r="D42" i="12"/>
  <c r="D42" i="4"/>
  <c r="D41" i="6"/>
  <c r="D40" i="8"/>
  <c r="D39" i="4"/>
  <c r="D39" i="12"/>
  <c r="D65" i="13"/>
  <c r="D65" i="5"/>
  <c r="D64" i="7"/>
  <c r="D63" i="9"/>
  <c r="D62" i="11"/>
  <c r="D61" i="13"/>
  <c r="D61" i="5"/>
  <c r="D60" i="7"/>
  <c r="D59" i="9"/>
  <c r="D58" i="11"/>
  <c r="D57" i="13"/>
  <c r="D57" i="5"/>
  <c r="D56" i="7"/>
  <c r="D55" i="9"/>
  <c r="D54" i="11"/>
  <c r="D53" i="13"/>
  <c r="D53" i="5"/>
  <c r="D52" i="7"/>
  <c r="D51" i="9"/>
  <c r="D50" i="11"/>
  <c r="D49" i="13"/>
  <c r="D49" i="5"/>
  <c r="D48" i="7"/>
  <c r="D47" i="9"/>
  <c r="D46" i="11"/>
  <c r="D45" i="13"/>
  <c r="D45" i="5"/>
  <c r="D44" i="7"/>
  <c r="D43" i="9"/>
  <c r="D42" i="11"/>
  <c r="D41" i="13"/>
  <c r="D41" i="5"/>
  <c r="D40" i="7"/>
  <c r="D65" i="12"/>
  <c r="D65" i="4"/>
  <c r="D64" i="6"/>
  <c r="D63" i="8"/>
  <c r="D62" i="10"/>
  <c r="D61" i="12"/>
  <c r="D61" i="4"/>
  <c r="D60" i="6"/>
  <c r="D59" i="8"/>
  <c r="D58" i="10"/>
  <c r="D57" i="12"/>
  <c r="D57" i="4"/>
  <c r="D56" i="6"/>
  <c r="D55" i="8"/>
  <c r="D54" i="10"/>
  <c r="D53" i="12"/>
  <c r="D53" i="4"/>
  <c r="D52" i="6"/>
  <c r="D51" i="8"/>
  <c r="D50" i="10"/>
  <c r="D49" i="12"/>
  <c r="D49" i="4"/>
  <c r="D48" i="6"/>
  <c r="D47" i="8"/>
  <c r="D46" i="10"/>
  <c r="D45" i="12"/>
  <c r="D45" i="4"/>
  <c r="D44" i="6"/>
  <c r="D43" i="8"/>
  <c r="D42" i="10"/>
  <c r="D41" i="12"/>
  <c r="D41" i="4"/>
  <c r="D40" i="6"/>
  <c r="D39" i="13"/>
  <c r="D39" i="6"/>
  <c r="D65" i="11"/>
  <c r="D64" i="13"/>
  <c r="D64" i="5"/>
  <c r="D63" i="7"/>
  <c r="D62" i="9"/>
  <c r="D61" i="11"/>
  <c r="D60" i="13"/>
  <c r="D60" i="5"/>
  <c r="D59" i="7"/>
  <c r="D58" i="9"/>
  <c r="D57" i="11"/>
  <c r="D56" i="13"/>
  <c r="D56" i="5"/>
  <c r="D55" i="7"/>
  <c r="D54" i="9"/>
  <c r="D53" i="11"/>
  <c r="D52" i="13"/>
  <c r="D52" i="5"/>
  <c r="D51" i="7"/>
  <c r="D50" i="9"/>
  <c r="D49" i="11"/>
  <c r="D48" i="13"/>
  <c r="D48" i="5"/>
  <c r="D47" i="7"/>
  <c r="D46" i="9"/>
  <c r="D45" i="11"/>
  <c r="D44" i="13"/>
  <c r="D44" i="5"/>
  <c r="D43" i="7"/>
  <c r="D42" i="9"/>
  <c r="D41" i="11"/>
  <c r="D40" i="13"/>
  <c r="D40" i="5"/>
  <c r="D39" i="5"/>
  <c r="D39" i="7"/>
  <c r="D65" i="10"/>
  <c r="D64" i="12"/>
  <c r="D64" i="4"/>
  <c r="D63" i="6"/>
  <c r="D62" i="8"/>
  <c r="D61" i="10"/>
  <c r="D60" i="12"/>
  <c r="D60" i="4"/>
  <c r="D59" i="6"/>
  <c r="D58" i="8"/>
  <c r="D57" i="10"/>
  <c r="D56" i="12"/>
  <c r="D56" i="4"/>
  <c r="D55" i="6"/>
  <c r="D54" i="8"/>
  <c r="D53" i="10"/>
  <c r="D52" i="12"/>
  <c r="D52" i="4"/>
  <c r="D51" i="6"/>
  <c r="D50" i="8"/>
  <c r="D49" i="10"/>
  <c r="D48" i="12"/>
  <c r="D48" i="4"/>
  <c r="D47" i="6"/>
  <c r="D46" i="8"/>
  <c r="D45" i="10"/>
  <c r="D44" i="12"/>
  <c r="D44" i="4"/>
  <c r="D43" i="6"/>
  <c r="D42" i="8"/>
  <c r="D41" i="10"/>
  <c r="D40" i="12"/>
  <c r="D40" i="4"/>
  <c r="D39" i="8"/>
  <c r="D65" i="9"/>
  <c r="D64" i="11"/>
  <c r="D63" i="13"/>
  <c r="D63" i="5"/>
  <c r="D62" i="7"/>
  <c r="D61" i="9"/>
  <c r="D60" i="11"/>
  <c r="D59" i="13"/>
  <c r="D59" i="5"/>
  <c r="D58" i="7"/>
  <c r="D57" i="9"/>
  <c r="D56" i="11"/>
  <c r="D55" i="13"/>
  <c r="D55" i="5"/>
  <c r="D54" i="7"/>
  <c r="D53" i="9"/>
  <c r="D52" i="11"/>
  <c r="D51" i="13"/>
  <c r="D51" i="5"/>
  <c r="D50" i="7"/>
  <c r="D49" i="9"/>
  <c r="D48" i="11"/>
  <c r="D47" i="13"/>
  <c r="D47" i="5"/>
  <c r="D46" i="7"/>
  <c r="D45" i="9"/>
  <c r="D44" i="11"/>
  <c r="D43" i="13"/>
  <c r="D43" i="5"/>
  <c r="D42" i="7"/>
  <c r="D41" i="9"/>
  <c r="D40" i="11"/>
  <c r="D65" i="8"/>
  <c r="D64" i="10"/>
  <c r="D63" i="12"/>
  <c r="D63" i="4"/>
  <c r="D62" i="6"/>
  <c r="D61" i="8"/>
  <c r="D60" i="10"/>
  <c r="D59" i="12"/>
  <c r="D59" i="4"/>
  <c r="D58" i="6"/>
  <c r="D57" i="8"/>
  <c r="D56" i="10"/>
  <c r="D55" i="12"/>
  <c r="D55" i="4"/>
  <c r="D54" i="6"/>
  <c r="D53" i="8"/>
  <c r="D52" i="10"/>
  <c r="D51" i="12"/>
  <c r="D51" i="4"/>
  <c r="D50" i="6"/>
  <c r="D49" i="8"/>
  <c r="D48" i="10"/>
  <c r="D47" i="12"/>
  <c r="D47" i="4"/>
  <c r="D46" i="6"/>
  <c r="D45" i="8"/>
  <c r="D44" i="10"/>
  <c r="D43" i="12"/>
  <c r="D43" i="4"/>
  <c r="D42" i="6"/>
  <c r="D41" i="8"/>
  <c r="D40" i="10"/>
  <c r="B262" i="1"/>
  <c r="B232" i="1"/>
  <c r="V13" i="3"/>
  <c r="V23" i="3"/>
  <c r="W20" i="3"/>
  <c r="V15" i="3"/>
  <c r="V26" i="3"/>
  <c r="W25" i="3"/>
  <c r="X22" i="3"/>
  <c r="W6" i="3"/>
  <c r="W30" i="3"/>
  <c r="W14" i="3"/>
  <c r="X24" i="3"/>
  <c r="W11" i="3"/>
  <c r="V19" i="3"/>
  <c r="V11" i="3"/>
  <c r="V8" i="3"/>
  <c r="AC23" i="3" l="1"/>
  <c r="AC56" i="3" s="1"/>
  <c r="AC18" i="3"/>
  <c r="AC51" i="3" s="1"/>
  <c r="AC11" i="3"/>
  <c r="AC44" i="3" s="1"/>
  <c r="AA25" i="3"/>
  <c r="AA58" i="3" s="1"/>
  <c r="AC25" i="3"/>
  <c r="AC58" i="3" s="1"/>
  <c r="AB26" i="3"/>
  <c r="AB59" i="3" s="1"/>
  <c r="AC15" i="3"/>
  <c r="AC48" i="3" s="1"/>
  <c r="AB29" i="3"/>
  <c r="AB62" i="3" s="1"/>
  <c r="AC21" i="3"/>
  <c r="AC54" i="3" s="1"/>
  <c r="AA14" i="3"/>
  <c r="AA47" i="3" s="1"/>
  <c r="AC6" i="3"/>
  <c r="AC39" i="3" s="1"/>
  <c r="AC29" i="3"/>
  <c r="AC62" i="3" s="1"/>
  <c r="AB32" i="3"/>
  <c r="AB65" i="3" s="1"/>
  <c r="AC12" i="3"/>
  <c r="AC45" i="3" s="1"/>
  <c r="AB15" i="3"/>
  <c r="AB48" i="3" s="1"/>
  <c r="AC22" i="3"/>
  <c r="AC55" i="3" s="1"/>
  <c r="AA22" i="3"/>
  <c r="AA55" i="3" s="1"/>
  <c r="AC24" i="3"/>
  <c r="AC57" i="3" s="1"/>
  <c r="AA7" i="3"/>
  <c r="AA40" i="3" s="1"/>
  <c r="AB25" i="3"/>
  <c r="AB58" i="3" s="1"/>
  <c r="AA13" i="3"/>
  <c r="AA46" i="3" s="1"/>
  <c r="AA20" i="3"/>
  <c r="AA53" i="3" s="1"/>
  <c r="AC9" i="3"/>
  <c r="AC42" i="3" s="1"/>
  <c r="AA31" i="3"/>
  <c r="AA64" i="3" s="1"/>
  <c r="AA18" i="3"/>
  <c r="AA51" i="3" s="1"/>
  <c r="AC7" i="3"/>
  <c r="AC40" i="3" s="1"/>
  <c r="AA29" i="3"/>
  <c r="AA62" i="3" s="1"/>
  <c r="AB21" i="3"/>
  <c r="AB54" i="3" s="1"/>
  <c r="AC13" i="3"/>
  <c r="AC46" i="3" s="1"/>
  <c r="AB22" i="3"/>
  <c r="AB55" i="3" s="1"/>
  <c r="AB27" i="3"/>
  <c r="AB60" i="3" s="1"/>
  <c r="AB8" i="3"/>
  <c r="AB41" i="3" s="1"/>
  <c r="AA11" i="3"/>
  <c r="AA44" i="3" s="1"/>
  <c r="AB28" i="3"/>
  <c r="AB61" i="3" s="1"/>
  <c r="AA19" i="3"/>
  <c r="AA52" i="3" s="1"/>
  <c r="AB12" i="3"/>
  <c r="AB45" i="3" s="1"/>
  <c r="AA17" i="3"/>
  <c r="AA50" i="3" s="1"/>
  <c r="AC20" i="3"/>
  <c r="AC53" i="3" s="1"/>
  <c r="AB10" i="3"/>
  <c r="AB43" i="3" s="1"/>
  <c r="AC31" i="3"/>
  <c r="AC64" i="3" s="1"/>
  <c r="AA24" i="3"/>
  <c r="AA57" i="3" s="1"/>
  <c r="AB16" i="3"/>
  <c r="AB49" i="3" s="1"/>
  <c r="AC8" i="3"/>
  <c r="AC41" i="3" s="1"/>
  <c r="AA30" i="3"/>
  <c r="AA63" i="3" s="1"/>
  <c r="AB14" i="3"/>
  <c r="AB47" i="3" s="1"/>
  <c r="AB23" i="3"/>
  <c r="AB56" i="3" s="1"/>
  <c r="AC26" i="3"/>
  <c r="AC59" i="3" s="1"/>
  <c r="AA23" i="3"/>
  <c r="AA56" i="3" s="1"/>
  <c r="AA16" i="3"/>
  <c r="AA49" i="3" s="1"/>
  <c r="AA8" i="3"/>
  <c r="AA41" i="3" s="1"/>
  <c r="AC32" i="3"/>
  <c r="AC65" i="3" s="1"/>
  <c r="AC17" i="3"/>
  <c r="AC50" i="3" s="1"/>
  <c r="AB11" i="3"/>
  <c r="AB44" i="3" s="1"/>
  <c r="AB30" i="3"/>
  <c r="AB63" i="3" s="1"/>
  <c r="AA15" i="3"/>
  <c r="AA48" i="3" s="1"/>
  <c r="AB9" i="3"/>
  <c r="AB42" i="3" s="1"/>
  <c r="AC30" i="3"/>
  <c r="AC63" i="3" s="1"/>
  <c r="AB7" i="3"/>
  <c r="AB40" i="3" s="1"/>
  <c r="AC28" i="3"/>
  <c r="AC61" i="3" s="1"/>
  <c r="AB18" i="3"/>
  <c r="AB51" i="3" s="1"/>
  <c r="AC10" i="3"/>
  <c r="AC43" i="3" s="1"/>
  <c r="AA32" i="3"/>
  <c r="AA65" i="3" s="1"/>
  <c r="AB24" i="3"/>
  <c r="AB57" i="3" s="1"/>
  <c r="AC16" i="3"/>
  <c r="AC49" i="3" s="1"/>
  <c r="AA9" i="3"/>
  <c r="AA42" i="3" s="1"/>
  <c r="AC14" i="3"/>
  <c r="AC47" i="3" s="1"/>
  <c r="AB17" i="3"/>
  <c r="AB50" i="3" s="1"/>
  <c r="AA26" i="3"/>
  <c r="AA59" i="3" s="1"/>
  <c r="AA28" i="3"/>
  <c r="AA61" i="3" s="1"/>
  <c r="AB6" i="3"/>
  <c r="AB39" i="3" s="1"/>
  <c r="AB20" i="3"/>
  <c r="AB53" i="3" s="1"/>
  <c r="AA12" i="3"/>
  <c r="AA45" i="3" s="1"/>
  <c r="AA10" i="3"/>
  <c r="AA43" i="3" s="1"/>
  <c r="AB31" i="3"/>
  <c r="AB64" i="3" s="1"/>
  <c r="AA21" i="3"/>
  <c r="AA54" i="3" s="1"/>
  <c r="AB13" i="3"/>
  <c r="AB46" i="3" s="1"/>
  <c r="AC19" i="3"/>
  <c r="AC52" i="3" s="1"/>
  <c r="AA27" i="3"/>
  <c r="AA60" i="3" s="1"/>
  <c r="AB19" i="3"/>
  <c r="AB52" i="3" s="1"/>
  <c r="AC27" i="3"/>
  <c r="AC60" i="3" s="1"/>
  <c r="M39" i="20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G39" i="20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G54" i="20" s="1"/>
  <c r="G55" i="20" s="1"/>
  <c r="G56" i="20" s="1"/>
  <c r="G57" i="20" s="1"/>
  <c r="G58" i="20" s="1"/>
  <c r="G59" i="20" s="1"/>
  <c r="G60" i="20" s="1"/>
  <c r="G61" i="20" s="1"/>
  <c r="G62" i="20" s="1"/>
  <c r="G63" i="20" s="1"/>
  <c r="G64" i="20" s="1"/>
  <c r="G65" i="20" s="1"/>
  <c r="J39" i="20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G39" i="19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J39" i="19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M39" i="19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G39" i="27"/>
  <c r="G40" i="27" s="1"/>
  <c r="G41" i="27" s="1"/>
  <c r="G42" i="27" s="1"/>
  <c r="G43" i="27" s="1"/>
  <c r="G44" i="27" s="1"/>
  <c r="G45" i="27" s="1"/>
  <c r="G46" i="27" s="1"/>
  <c r="G47" i="27" s="1"/>
  <c r="G48" i="27" s="1"/>
  <c r="G49" i="27" s="1"/>
  <c r="G50" i="27" s="1"/>
  <c r="G51" i="27" s="1"/>
  <c r="G52" i="27" s="1"/>
  <c r="G53" i="27" s="1"/>
  <c r="G54" i="27" s="1"/>
  <c r="G55" i="27" s="1"/>
  <c r="G56" i="27" s="1"/>
  <c r="G57" i="27" s="1"/>
  <c r="G58" i="27" s="1"/>
  <c r="G59" i="27" s="1"/>
  <c r="G60" i="27" s="1"/>
  <c r="G61" i="27" s="1"/>
  <c r="G62" i="27" s="1"/>
  <c r="G63" i="27" s="1"/>
  <c r="G64" i="27" s="1"/>
  <c r="G65" i="27" s="1"/>
  <c r="J39" i="27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M39" i="27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G39" i="25"/>
  <c r="G40" i="25" s="1"/>
  <c r="G41" i="25" s="1"/>
  <c r="G42" i="25" s="1"/>
  <c r="G43" i="25" s="1"/>
  <c r="G44" i="25" s="1"/>
  <c r="G45" i="25" s="1"/>
  <c r="G46" i="25" s="1"/>
  <c r="G47" i="25" s="1"/>
  <c r="G48" i="25" s="1"/>
  <c r="G49" i="25" s="1"/>
  <c r="G50" i="25" s="1"/>
  <c r="G51" i="25" s="1"/>
  <c r="G52" i="25" s="1"/>
  <c r="G53" i="25" s="1"/>
  <c r="G54" i="25" s="1"/>
  <c r="G55" i="25" s="1"/>
  <c r="G56" i="25" s="1"/>
  <c r="G57" i="25" s="1"/>
  <c r="G58" i="25" s="1"/>
  <c r="G59" i="25" s="1"/>
  <c r="G60" i="25" s="1"/>
  <c r="G61" i="25" s="1"/>
  <c r="G62" i="25" s="1"/>
  <c r="G63" i="25" s="1"/>
  <c r="G64" i="25" s="1"/>
  <c r="G65" i="25" s="1"/>
  <c r="M39" i="25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J39" i="25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G39" i="15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G54" i="15" s="1"/>
  <c r="G55" i="15" s="1"/>
  <c r="G56" i="15" s="1"/>
  <c r="G57" i="15" s="1"/>
  <c r="G58" i="15" s="1"/>
  <c r="G59" i="15" s="1"/>
  <c r="G60" i="15" s="1"/>
  <c r="G61" i="15" s="1"/>
  <c r="G62" i="15" s="1"/>
  <c r="G63" i="15" s="1"/>
  <c r="G64" i="15" s="1"/>
  <c r="G65" i="15" s="1"/>
  <c r="M39" i="15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J39" i="15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G39" i="12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J39" i="12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M39" i="12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J39" i="5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G39" i="5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M39" i="5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J39" i="1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M39" i="1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G39" i="1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M39" i="9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G39" i="9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J39" i="9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M39" i="18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J39" i="18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G39" i="18"/>
  <c r="G40" i="18" s="1"/>
  <c r="G41" i="18" s="1"/>
  <c r="G42" i="18" s="1"/>
  <c r="G43" i="18" s="1"/>
  <c r="G44" i="18" s="1"/>
  <c r="G45" i="18" s="1"/>
  <c r="G46" i="18" s="1"/>
  <c r="G47" i="18" s="1"/>
  <c r="G48" i="18" s="1"/>
  <c r="G49" i="18" s="1"/>
  <c r="G50" i="18" s="1"/>
  <c r="G51" i="18" s="1"/>
  <c r="G52" i="18" s="1"/>
  <c r="G53" i="18" s="1"/>
  <c r="G54" i="18" s="1"/>
  <c r="G55" i="18" s="1"/>
  <c r="G56" i="18" s="1"/>
  <c r="G57" i="18" s="1"/>
  <c r="G58" i="18" s="1"/>
  <c r="G59" i="18" s="1"/>
  <c r="G60" i="18" s="1"/>
  <c r="G61" i="18" s="1"/>
  <c r="G62" i="18" s="1"/>
  <c r="G63" i="18" s="1"/>
  <c r="G64" i="18" s="1"/>
  <c r="G65" i="18" s="1"/>
  <c r="M39" i="17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J39" i="17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G39" i="17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G64" i="17" s="1"/>
  <c r="G65" i="17" s="1"/>
  <c r="J39" i="13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M39" i="13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G39" i="13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54" i="13" s="1"/>
  <c r="G55" i="13" s="1"/>
  <c r="G56" i="13" s="1"/>
  <c r="G57" i="13" s="1"/>
  <c r="G58" i="13" s="1"/>
  <c r="G59" i="13" s="1"/>
  <c r="G60" i="13" s="1"/>
  <c r="G61" i="13" s="1"/>
  <c r="G62" i="13" s="1"/>
  <c r="G63" i="13" s="1"/>
  <c r="G64" i="13" s="1"/>
  <c r="G65" i="13" s="1"/>
  <c r="M39" i="16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G39" i="16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G54" i="16" s="1"/>
  <c r="G55" i="16" s="1"/>
  <c r="G56" i="16" s="1"/>
  <c r="G57" i="16" s="1"/>
  <c r="G58" i="16" s="1"/>
  <c r="G59" i="16" s="1"/>
  <c r="G60" i="16" s="1"/>
  <c r="G61" i="16" s="1"/>
  <c r="G62" i="16" s="1"/>
  <c r="G63" i="16" s="1"/>
  <c r="G64" i="16" s="1"/>
  <c r="G65" i="16" s="1"/>
  <c r="J39" i="16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M39" i="7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G39" i="7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M39" i="22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G39" i="22"/>
  <c r="G40" i="22" s="1"/>
  <c r="G41" i="22" s="1"/>
  <c r="G42" i="22" s="1"/>
  <c r="G43" i="22" s="1"/>
  <c r="G44" i="22" s="1"/>
  <c r="G45" i="22" s="1"/>
  <c r="G46" i="22" s="1"/>
  <c r="G47" i="22" s="1"/>
  <c r="G48" i="22" s="1"/>
  <c r="G49" i="22" s="1"/>
  <c r="G50" i="22" s="1"/>
  <c r="G51" i="22" s="1"/>
  <c r="G52" i="22" s="1"/>
  <c r="G53" i="22" s="1"/>
  <c r="G54" i="22" s="1"/>
  <c r="G55" i="22" s="1"/>
  <c r="G56" i="22" s="1"/>
  <c r="G57" i="22" s="1"/>
  <c r="G58" i="22" s="1"/>
  <c r="G59" i="22" s="1"/>
  <c r="G60" i="22" s="1"/>
  <c r="G61" i="22" s="1"/>
  <c r="G62" i="22" s="1"/>
  <c r="G63" i="22" s="1"/>
  <c r="G64" i="22" s="1"/>
  <c r="G65" i="22" s="1"/>
  <c r="J39" i="22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39" i="4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G39" i="4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M39" i="4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J39" i="10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G39" i="10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M39" i="10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G39" i="26"/>
  <c r="J39" i="26"/>
  <c r="M39" i="26"/>
  <c r="J39" i="8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M39" i="8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G39" i="8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39" i="21"/>
  <c r="G40" i="21" s="1"/>
  <c r="G41" i="21" s="1"/>
  <c r="G42" i="21" s="1"/>
  <c r="G43" i="21" s="1"/>
  <c r="G44" i="21" s="1"/>
  <c r="G45" i="21" s="1"/>
  <c r="G46" i="21" s="1"/>
  <c r="G47" i="21" s="1"/>
  <c r="G48" i="21" s="1"/>
  <c r="G49" i="21" s="1"/>
  <c r="G50" i="21" s="1"/>
  <c r="G51" i="21" s="1"/>
  <c r="G52" i="21" s="1"/>
  <c r="G53" i="21" s="1"/>
  <c r="G54" i="21" s="1"/>
  <c r="G55" i="21" s="1"/>
  <c r="G56" i="21" s="1"/>
  <c r="G57" i="21" s="1"/>
  <c r="G58" i="21" s="1"/>
  <c r="G59" i="21" s="1"/>
  <c r="G60" i="21" s="1"/>
  <c r="G61" i="21" s="1"/>
  <c r="G62" i="21" s="1"/>
  <c r="G63" i="21" s="1"/>
  <c r="G64" i="21" s="1"/>
  <c r="G65" i="21" s="1"/>
  <c r="J39" i="2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M39" i="2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39" i="14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J39" i="14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G39" i="14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M39" i="29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J39" i="29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G39" i="29"/>
  <c r="G40" i="29" s="1"/>
  <c r="G41" i="29" s="1"/>
  <c r="G42" i="29" s="1"/>
  <c r="G43" i="29" s="1"/>
  <c r="G44" i="29" s="1"/>
  <c r="G45" i="29" s="1"/>
  <c r="G46" i="29" s="1"/>
  <c r="G47" i="29" s="1"/>
  <c r="G48" i="29" s="1"/>
  <c r="G49" i="29" s="1"/>
  <c r="G50" i="29" s="1"/>
  <c r="G51" i="29" s="1"/>
  <c r="G52" i="29" s="1"/>
  <c r="G53" i="29" s="1"/>
  <c r="G54" i="29" s="1"/>
  <c r="G55" i="29" s="1"/>
  <c r="G56" i="29" s="1"/>
  <c r="G57" i="29" s="1"/>
  <c r="G58" i="29" s="1"/>
  <c r="G59" i="29" s="1"/>
  <c r="G60" i="29" s="1"/>
  <c r="G61" i="29" s="1"/>
  <c r="G62" i="29" s="1"/>
  <c r="G63" i="29" s="1"/>
  <c r="G64" i="29" s="1"/>
  <c r="G65" i="29" s="1"/>
  <c r="M39" i="28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G39" i="28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G59" i="28" s="1"/>
  <c r="G60" i="28" s="1"/>
  <c r="G61" i="28" s="1"/>
  <c r="G62" i="28" s="1"/>
  <c r="G63" i="28" s="1"/>
  <c r="G64" i="28" s="1"/>
  <c r="G65" i="28" s="1"/>
  <c r="J39" i="28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G39" i="24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G54" i="24" s="1"/>
  <c r="G55" i="24" s="1"/>
  <c r="G56" i="24" s="1"/>
  <c r="G57" i="24" s="1"/>
  <c r="G58" i="24" s="1"/>
  <c r="G59" i="24" s="1"/>
  <c r="G60" i="24" s="1"/>
  <c r="G61" i="24" s="1"/>
  <c r="G62" i="24" s="1"/>
  <c r="G63" i="24" s="1"/>
  <c r="G64" i="24" s="1"/>
  <c r="G65" i="24" s="1"/>
  <c r="M39" i="24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J39" i="24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M39" i="6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J39" i="6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G39" i="6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L39" i="7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I39" i="7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O39" i="7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I39" i="13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O39" i="13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L39" i="13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39" i="4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I39" i="4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O39" i="4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L39" i="14"/>
  <c r="L39" i="5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I39" i="5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O39" i="5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39" i="1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I39" i="1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L39" i="1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39" i="24"/>
  <c r="L40" i="24" s="1"/>
  <c r="O39" i="22"/>
  <c r="O40" i="22" s="1"/>
  <c r="I39" i="21"/>
  <c r="I40" i="21" s="1"/>
  <c r="L39" i="29"/>
  <c r="L40" i="29" s="1"/>
  <c r="L39" i="20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O39" i="27"/>
  <c r="L39" i="18"/>
  <c r="I39" i="16"/>
  <c r="L39" i="26"/>
  <c r="O39" i="14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39" i="8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I39" i="8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L39" i="8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39" i="19"/>
  <c r="I39" i="19"/>
  <c r="I40" i="19" s="1"/>
  <c r="O39" i="19"/>
  <c r="O40" i="19" s="1"/>
  <c r="I39" i="22"/>
  <c r="I40" i="22" s="1"/>
  <c r="L39" i="22"/>
  <c r="L40" i="22" s="1"/>
  <c r="I39" i="9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O39" i="9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L39" i="9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O39" i="16"/>
  <c r="L39" i="16"/>
  <c r="I39" i="24"/>
  <c r="I40" i="24" s="1"/>
  <c r="O39" i="24"/>
  <c r="O40" i="24" s="1"/>
  <c r="O39" i="6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I39" i="6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L39" i="6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O39" i="12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L39" i="12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I39" i="12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O39" i="15"/>
  <c r="O40" i="15" s="1"/>
  <c r="I39" i="15"/>
  <c r="I40" i="15" s="1"/>
  <c r="I41" i="15" s="1"/>
  <c r="I42" i="15" s="1"/>
  <c r="I43" i="15" s="1"/>
  <c r="L39" i="15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O39" i="25"/>
  <c r="O40" i="25" s="1"/>
  <c r="L39" i="25"/>
  <c r="L40" i="25" s="1"/>
  <c r="I39" i="25"/>
  <c r="I40" i="25" s="1"/>
  <c r="I39" i="10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L39" i="10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O39" i="10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L39" i="28"/>
  <c r="L40" i="28" s="1"/>
  <c r="L41" i="28" s="1"/>
  <c r="L42" i="28" s="1"/>
  <c r="L43" i="28" s="1"/>
  <c r="L44" i="28" s="1"/>
  <c r="L45" i="28" s="1"/>
  <c r="L46" i="28" s="1"/>
  <c r="I39" i="28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O39" i="28"/>
  <c r="O40" i="28" s="1"/>
  <c r="O41" i="28" s="1"/>
  <c r="O42" i="28" s="1"/>
  <c r="I39" i="17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O39" i="17"/>
  <c r="O40" i="17" s="1"/>
  <c r="O41" i="17" s="1"/>
  <c r="O42" i="17" s="1"/>
  <c r="O43" i="17" s="1"/>
  <c r="O44" i="17" s="1"/>
  <c r="O45" i="17" s="1"/>
  <c r="O46" i="17" s="1"/>
  <c r="L39" i="17"/>
  <c r="L40" i="17" s="1"/>
  <c r="N39" i="27"/>
  <c r="K39" i="18"/>
  <c r="H39" i="24"/>
  <c r="H39" i="7"/>
  <c r="N39" i="11"/>
  <c r="K39" i="1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H39" i="25"/>
  <c r="N39" i="25"/>
  <c r="H39" i="22"/>
  <c r="K39" i="25"/>
  <c r="K40" i="25" s="1"/>
  <c r="K41" i="25" s="1"/>
  <c r="K42" i="25" s="1"/>
  <c r="K43" i="25" s="1"/>
  <c r="N39" i="24"/>
  <c r="K39" i="27"/>
  <c r="N39" i="26"/>
  <c r="K39" i="29"/>
  <c r="N39" i="18"/>
  <c r="K39" i="17"/>
  <c r="N39" i="7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39" i="6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39" i="8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H39" i="1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K39" i="15"/>
  <c r="N39" i="4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H39" i="29"/>
  <c r="H40" i="29" s="1"/>
  <c r="H41" i="29" s="1"/>
  <c r="H42" i="29" s="1"/>
  <c r="K39" i="16"/>
  <c r="N39" i="16"/>
  <c r="H39" i="16"/>
  <c r="K39" i="22"/>
  <c r="K39" i="26"/>
  <c r="H39" i="10"/>
  <c r="N39" i="10"/>
  <c r="N40" i="10" s="1"/>
  <c r="N41" i="10" s="1"/>
  <c r="K39" i="10"/>
  <c r="H39" i="5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K39" i="5"/>
  <c r="N39" i="5"/>
  <c r="N40" i="5" s="1"/>
  <c r="H39" i="14"/>
  <c r="N39" i="14"/>
  <c r="K39" i="14"/>
  <c r="K39" i="21"/>
  <c r="K40" i="21" s="1"/>
  <c r="H39" i="21"/>
  <c r="N39" i="21"/>
  <c r="N40" i="21" s="1"/>
  <c r="K39" i="9"/>
  <c r="K40" i="9" s="1"/>
  <c r="N39" i="9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H39" i="9"/>
  <c r="H40" i="9" s="1"/>
  <c r="K39" i="12"/>
  <c r="K40" i="12" s="1"/>
  <c r="K41" i="12" s="1"/>
  <c r="K42" i="12" s="1"/>
  <c r="N39" i="12"/>
  <c r="N40" i="12" s="1"/>
  <c r="N41" i="12" s="1"/>
  <c r="H39" i="12"/>
  <c r="H40" i="12" s="1"/>
  <c r="H41" i="12" s="1"/>
  <c r="H39" i="20"/>
  <c r="H40" i="20" s="1"/>
  <c r="H41" i="20" s="1"/>
  <c r="N39" i="20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K39" i="20"/>
  <c r="K40" i="20" s="1"/>
  <c r="H39" i="28"/>
  <c r="H40" i="28" s="1"/>
  <c r="H41" i="28" s="1"/>
  <c r="N39" i="28"/>
  <c r="K39" i="28"/>
  <c r="K40" i="28" s="1"/>
  <c r="K41" i="28" s="1"/>
  <c r="K39" i="13"/>
  <c r="K40" i="13" s="1"/>
  <c r="H39" i="13"/>
  <c r="H40" i="13" s="1"/>
  <c r="N39" i="13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K39" i="19"/>
  <c r="N39" i="19"/>
  <c r="N40" i="19" s="1"/>
  <c r="N41" i="19" s="1"/>
  <c r="N42" i="19" s="1"/>
  <c r="N43" i="19" s="1"/>
  <c r="N44" i="19" s="1"/>
  <c r="H39" i="19"/>
  <c r="M40" i="26" l="1"/>
  <c r="J40" i="26"/>
  <c r="G40" i="26"/>
  <c r="I44" i="15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L40" i="26"/>
  <c r="L41" i="29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40" i="16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I40" i="16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41" i="2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L65" i="20"/>
  <c r="L41" i="17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O40" i="16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41" i="22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L40" i="18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41" i="24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I54" i="17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O40" i="27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43" i="28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K40" i="15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42" i="28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40" i="26"/>
  <c r="K40" i="17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H40" i="22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K44" i="25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40" i="22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N40" i="18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H42" i="28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53" i="28" s="1"/>
  <c r="H54" i="28" s="1"/>
  <c r="H55" i="28" s="1"/>
  <c r="H56" i="28" s="1"/>
  <c r="H57" i="28" s="1"/>
  <c r="H58" i="28" s="1"/>
  <c r="H59" i="28" s="1"/>
  <c r="H60" i="28" s="1"/>
  <c r="H61" i="28" s="1"/>
  <c r="H62" i="28" s="1"/>
  <c r="H63" i="28" s="1"/>
  <c r="H64" i="28" s="1"/>
  <c r="H65" i="28" s="1"/>
  <c r="H40" i="16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K40" i="29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N45" i="19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K41" i="20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N40" i="26"/>
  <c r="K40" i="27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N40" i="24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O41" i="25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L40" i="19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I39" i="27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39" i="20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L39" i="27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O39" i="26"/>
  <c r="O41" i="24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I39" i="29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39" i="26"/>
  <c r="L47" i="28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O41" i="15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I41" i="24"/>
  <c r="I42" i="24" s="1"/>
  <c r="I43" i="24" s="1"/>
  <c r="I44" i="24" s="1"/>
  <c r="I45" i="24" s="1"/>
  <c r="I46" i="24" s="1"/>
  <c r="I47" i="24" s="1"/>
  <c r="I48" i="24" s="1"/>
  <c r="I49" i="24" s="1"/>
  <c r="I50" i="24" s="1"/>
  <c r="I51" i="24" s="1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L41" i="22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O39" i="29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39" i="18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L39" i="2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I39" i="18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39" i="14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41" i="22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O39" i="2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47" i="17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I41" i="25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O41" i="19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39" i="20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L40" i="14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41" i="25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I41" i="19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N40" i="27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H41" i="13"/>
  <c r="H42" i="13" s="1"/>
  <c r="H43" i="13" s="1"/>
  <c r="H44" i="13" s="1"/>
  <c r="H45" i="13" s="1"/>
  <c r="H46" i="13" s="1"/>
  <c r="H47" i="13" s="1"/>
  <c r="H48" i="13" s="1"/>
  <c r="H49" i="13" s="1"/>
  <c r="H50" i="13" s="1"/>
  <c r="H51" i="13" s="1"/>
  <c r="H52" i="13" s="1"/>
  <c r="H53" i="13" s="1"/>
  <c r="H54" i="13" s="1"/>
  <c r="H55" i="13" s="1"/>
  <c r="H56" i="13" s="1"/>
  <c r="H57" i="13" s="1"/>
  <c r="H58" i="13" s="1"/>
  <c r="H59" i="13" s="1"/>
  <c r="H60" i="13" s="1"/>
  <c r="H61" i="13" s="1"/>
  <c r="H62" i="13" s="1"/>
  <c r="H63" i="13" s="1"/>
  <c r="H64" i="13" s="1"/>
  <c r="H65" i="13" s="1"/>
  <c r="K41" i="9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H40" i="2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K40" i="10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N39" i="22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39" i="29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40" i="25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40" i="1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H39" i="27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53" i="27" s="1"/>
  <c r="H54" i="27" s="1"/>
  <c r="H55" i="27" s="1"/>
  <c r="H56" i="27" s="1"/>
  <c r="H57" i="27" s="1"/>
  <c r="H58" i="27" s="1"/>
  <c r="H59" i="27" s="1"/>
  <c r="H60" i="27" s="1"/>
  <c r="H61" i="27" s="1"/>
  <c r="H62" i="27" s="1"/>
  <c r="H63" i="27" s="1"/>
  <c r="H64" i="27" s="1"/>
  <c r="H65" i="27" s="1"/>
  <c r="N51" i="20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K41" i="2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N42" i="10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H40" i="25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40" i="7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39" i="6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43" i="29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39" i="8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42" i="20"/>
  <c r="H43" i="20" s="1"/>
  <c r="H44" i="20" s="1"/>
  <c r="H45" i="20" s="1"/>
  <c r="H46" i="20" s="1"/>
  <c r="H47" i="20" s="1"/>
  <c r="H48" i="20" s="1"/>
  <c r="H49" i="20" s="1"/>
  <c r="H50" i="20" s="1"/>
  <c r="H51" i="20" s="1"/>
  <c r="H52" i="20" s="1"/>
  <c r="H53" i="20" s="1"/>
  <c r="H54" i="20" s="1"/>
  <c r="H55" i="20" s="1"/>
  <c r="H56" i="20" s="1"/>
  <c r="H57" i="20" s="1"/>
  <c r="H58" i="20" s="1"/>
  <c r="H59" i="20" s="1"/>
  <c r="H60" i="20" s="1"/>
  <c r="H61" i="20" s="1"/>
  <c r="H62" i="20" s="1"/>
  <c r="H63" i="20" s="1"/>
  <c r="H64" i="20" s="1"/>
  <c r="H65" i="20" s="1"/>
  <c r="K40" i="14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H40" i="10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N40" i="16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K39" i="7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39" i="6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41" i="13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39" i="8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H42" i="12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N40" i="14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H39" i="26"/>
  <c r="K40" i="16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H39" i="15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39" i="18"/>
  <c r="H40" i="18" s="1"/>
  <c r="H41" i="18" s="1"/>
  <c r="H42" i="18" s="1"/>
  <c r="H43" i="18" s="1"/>
  <c r="H44" i="18" s="1"/>
  <c r="H45" i="18" s="1"/>
  <c r="H46" i="18" s="1"/>
  <c r="H47" i="18" s="1"/>
  <c r="H48" i="18" s="1"/>
  <c r="H49" i="18" s="1"/>
  <c r="H50" i="18" s="1"/>
  <c r="H51" i="18" s="1"/>
  <c r="H52" i="18" s="1"/>
  <c r="H53" i="18" s="1"/>
  <c r="H54" i="18" s="1"/>
  <c r="H55" i="18" s="1"/>
  <c r="H56" i="18" s="1"/>
  <c r="H57" i="18" s="1"/>
  <c r="H58" i="18" s="1"/>
  <c r="H59" i="18" s="1"/>
  <c r="H60" i="18" s="1"/>
  <c r="H61" i="18" s="1"/>
  <c r="H62" i="18" s="1"/>
  <c r="H63" i="18" s="1"/>
  <c r="H64" i="18" s="1"/>
  <c r="H65" i="18" s="1"/>
  <c r="N41" i="2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H40" i="19"/>
  <c r="H41" i="19" s="1"/>
  <c r="H42" i="19" s="1"/>
  <c r="H43" i="19" s="1"/>
  <c r="H44" i="19" s="1"/>
  <c r="H45" i="19" s="1"/>
  <c r="H46" i="19" s="1"/>
  <c r="H47" i="19" s="1"/>
  <c r="H48" i="19" s="1"/>
  <c r="H49" i="19" s="1"/>
  <c r="H50" i="19" s="1"/>
  <c r="H51" i="19" s="1"/>
  <c r="H52" i="19" s="1"/>
  <c r="H53" i="19" s="1"/>
  <c r="H54" i="19" s="1"/>
  <c r="H55" i="19" s="1"/>
  <c r="H56" i="19" s="1"/>
  <c r="H57" i="19" s="1"/>
  <c r="H58" i="19" s="1"/>
  <c r="H59" i="19" s="1"/>
  <c r="H60" i="19" s="1"/>
  <c r="H61" i="19" s="1"/>
  <c r="H62" i="19" s="1"/>
  <c r="H63" i="19" s="1"/>
  <c r="H64" i="19" s="1"/>
  <c r="H65" i="19" s="1"/>
  <c r="N42" i="12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H40" i="14"/>
  <c r="H41" i="14" s="1"/>
  <c r="H42" i="14" s="1"/>
  <c r="H43" i="14" s="1"/>
  <c r="H44" i="14" s="1"/>
  <c r="H45" i="14" s="1"/>
  <c r="H46" i="14" s="1"/>
  <c r="H47" i="14" s="1"/>
  <c r="H48" i="14" s="1"/>
  <c r="H49" i="14" s="1"/>
  <c r="H50" i="14" s="1"/>
  <c r="H51" i="14" s="1"/>
  <c r="H52" i="14" s="1"/>
  <c r="H53" i="14" s="1"/>
  <c r="H54" i="14" s="1"/>
  <c r="H55" i="14" s="1"/>
  <c r="H56" i="14" s="1"/>
  <c r="H57" i="14" s="1"/>
  <c r="H58" i="14" s="1"/>
  <c r="H59" i="14" s="1"/>
  <c r="H60" i="14" s="1"/>
  <c r="H61" i="14" s="1"/>
  <c r="H62" i="14" s="1"/>
  <c r="H63" i="14" s="1"/>
  <c r="H64" i="14" s="1"/>
  <c r="H65" i="14" s="1"/>
  <c r="K39" i="4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N39" i="15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K39" i="24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H39" i="17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N41" i="5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H39" i="4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40" i="24"/>
  <c r="H41" i="24" s="1"/>
  <c r="H42" i="24" s="1"/>
  <c r="H43" i="24" s="1"/>
  <c r="H44" i="24" s="1"/>
  <c r="H45" i="24" s="1"/>
  <c r="H46" i="24" s="1"/>
  <c r="H47" i="24" s="1"/>
  <c r="H48" i="24" s="1"/>
  <c r="H49" i="24" s="1"/>
  <c r="H50" i="24" s="1"/>
  <c r="H51" i="24" s="1"/>
  <c r="H52" i="24" s="1"/>
  <c r="H53" i="24" s="1"/>
  <c r="H54" i="24" s="1"/>
  <c r="H55" i="24" s="1"/>
  <c r="H56" i="24" s="1"/>
  <c r="H57" i="24" s="1"/>
  <c r="H58" i="24" s="1"/>
  <c r="H59" i="24" s="1"/>
  <c r="H60" i="24" s="1"/>
  <c r="H61" i="24" s="1"/>
  <c r="H62" i="24" s="1"/>
  <c r="H63" i="24" s="1"/>
  <c r="H64" i="24" s="1"/>
  <c r="H65" i="24" s="1"/>
  <c r="K40" i="18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N39" i="17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K43" i="12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40" i="19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N40" i="28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H41" i="9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K40" i="5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H40" i="26" l="1"/>
  <c r="O40" i="26"/>
  <c r="K41" i="26"/>
  <c r="L41" i="26"/>
  <c r="N41" i="26"/>
  <c r="I40" i="26"/>
  <c r="G41" i="26"/>
  <c r="J41" i="26"/>
  <c r="M41" i="26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39" i="3"/>
  <c r="G39" i="3" s="1"/>
  <c r="L42" i="26" l="1"/>
  <c r="K42" i="26"/>
  <c r="I41" i="26"/>
  <c r="O41" i="26"/>
  <c r="N42" i="26"/>
  <c r="H41" i="26"/>
  <c r="M42" i="26"/>
  <c r="J42" i="26"/>
  <c r="G42" i="26"/>
  <c r="G40" i="3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M39" i="3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J39" i="3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H39" i="3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N39" i="3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K39" i="3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I39" i="3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O39" i="3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L39" i="3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I42" i="26" l="1"/>
  <c r="H42" i="26"/>
  <c r="K43" i="26"/>
  <c r="O42" i="26"/>
  <c r="N43" i="26"/>
  <c r="L43" i="26"/>
  <c r="G43" i="26"/>
  <c r="J43" i="26"/>
  <c r="M43" i="26"/>
  <c r="O43" i="26" l="1"/>
  <c r="I43" i="26"/>
  <c r="N44" i="26"/>
  <c r="K44" i="26"/>
  <c r="L44" i="26"/>
  <c r="H43" i="26"/>
  <c r="J44" i="26"/>
  <c r="M44" i="26"/>
  <c r="G44" i="26"/>
  <c r="K45" i="26" l="1"/>
  <c r="N45" i="26"/>
  <c r="H44" i="26"/>
  <c r="I44" i="26"/>
  <c r="L45" i="26"/>
  <c r="O44" i="26"/>
  <c r="G45" i="26"/>
  <c r="M45" i="26"/>
  <c r="J45" i="26"/>
  <c r="H45" i="26" l="1"/>
  <c r="I45" i="26"/>
  <c r="O45" i="26"/>
  <c r="N46" i="26"/>
  <c r="L46" i="26"/>
  <c r="K46" i="26"/>
  <c r="J46" i="26"/>
  <c r="M46" i="26"/>
  <c r="G46" i="26"/>
  <c r="N47" i="26" l="1"/>
  <c r="O46" i="26"/>
  <c r="K47" i="26"/>
  <c r="I46" i="26"/>
  <c r="L47" i="26"/>
  <c r="H46" i="26"/>
  <c r="G47" i="26"/>
  <c r="M47" i="26"/>
  <c r="J47" i="26"/>
  <c r="I47" i="26" l="1"/>
  <c r="K48" i="26"/>
  <c r="H47" i="26"/>
  <c r="O47" i="26"/>
  <c r="L48" i="26"/>
  <c r="N48" i="26"/>
  <c r="J48" i="26"/>
  <c r="M48" i="26"/>
  <c r="G48" i="26"/>
  <c r="O48" i="26" l="1"/>
  <c r="H48" i="26"/>
  <c r="N49" i="26"/>
  <c r="K49" i="26"/>
  <c r="L49" i="26"/>
  <c r="I48" i="26"/>
  <c r="G49" i="26"/>
  <c r="M49" i="26"/>
  <c r="J49" i="26"/>
  <c r="K50" i="26" l="1"/>
  <c r="N50" i="26"/>
  <c r="I49" i="26"/>
  <c r="H49" i="26"/>
  <c r="L50" i="26"/>
  <c r="O49" i="26"/>
  <c r="J50" i="26"/>
  <c r="M50" i="26"/>
  <c r="G50" i="26"/>
  <c r="H50" i="26" l="1"/>
  <c r="I50" i="26"/>
  <c r="O50" i="26"/>
  <c r="N51" i="26"/>
  <c r="L51" i="26"/>
  <c r="K51" i="26"/>
  <c r="G51" i="26"/>
  <c r="M51" i="26"/>
  <c r="J51" i="26"/>
  <c r="N52" i="26" l="1"/>
  <c r="O51" i="26"/>
  <c r="K52" i="26"/>
  <c r="I51" i="26"/>
  <c r="L52" i="26"/>
  <c r="H51" i="26"/>
  <c r="J52" i="26"/>
  <c r="M52" i="26"/>
  <c r="G52" i="26"/>
  <c r="I52" i="26" l="1"/>
  <c r="K53" i="26"/>
  <c r="H52" i="26"/>
  <c r="O52" i="26"/>
  <c r="L53" i="26"/>
  <c r="N53" i="26"/>
  <c r="G53" i="26"/>
  <c r="M53" i="26"/>
  <c r="J53" i="26"/>
  <c r="O53" i="26" l="1"/>
  <c r="H53" i="26"/>
  <c r="N54" i="26"/>
  <c r="K54" i="26"/>
  <c r="L54" i="26"/>
  <c r="I53" i="26"/>
  <c r="M54" i="26"/>
  <c r="J54" i="26"/>
  <c r="G54" i="26"/>
  <c r="K55" i="26" l="1"/>
  <c r="N55" i="26"/>
  <c r="I54" i="26"/>
  <c r="H54" i="26"/>
  <c r="L55" i="26"/>
  <c r="O54" i="26"/>
  <c r="G55" i="26"/>
  <c r="J55" i="26"/>
  <c r="M55" i="26"/>
  <c r="H55" i="26" l="1"/>
  <c r="K56" i="26"/>
  <c r="L56" i="26"/>
  <c r="I55" i="26"/>
  <c r="O55" i="26"/>
  <c r="N56" i="26"/>
  <c r="M56" i="26"/>
  <c r="J56" i="26"/>
  <c r="G56" i="26"/>
  <c r="I56" i="26" l="1"/>
  <c r="L57" i="26"/>
  <c r="O56" i="26"/>
  <c r="N57" i="26"/>
  <c r="K57" i="26"/>
  <c r="H56" i="26"/>
  <c r="J57" i="26"/>
  <c r="G57" i="26"/>
  <c r="M57" i="26"/>
  <c r="N58" i="26" l="1"/>
  <c r="O57" i="26"/>
  <c r="H57" i="26"/>
  <c r="L58" i="26"/>
  <c r="K58" i="26"/>
  <c r="I57" i="26"/>
  <c r="M58" i="26"/>
  <c r="G58" i="26"/>
  <c r="J58" i="26"/>
  <c r="L59" i="26" l="1"/>
  <c r="N59" i="26"/>
  <c r="H58" i="26"/>
  <c r="K59" i="26"/>
  <c r="I58" i="26"/>
  <c r="O58" i="26"/>
  <c r="J59" i="26"/>
  <c r="G59" i="26"/>
  <c r="M59" i="26"/>
  <c r="K60" i="26" l="1"/>
  <c r="H59" i="26"/>
  <c r="O59" i="26"/>
  <c r="N60" i="26"/>
  <c r="I59" i="26"/>
  <c r="L60" i="26"/>
  <c r="M60" i="26"/>
  <c r="G60" i="26"/>
  <c r="J60" i="26"/>
  <c r="I60" i="26" l="1"/>
  <c r="N61" i="26"/>
  <c r="O60" i="26"/>
  <c r="L61" i="26"/>
  <c r="H60" i="26"/>
  <c r="K61" i="26"/>
  <c r="J61" i="26"/>
  <c r="G61" i="26"/>
  <c r="M61" i="26"/>
  <c r="L62" i="26" l="1"/>
  <c r="O61" i="26"/>
  <c r="K62" i="26"/>
  <c r="N62" i="26"/>
  <c r="H61" i="26"/>
  <c r="I61" i="26"/>
  <c r="M62" i="26"/>
  <c r="G62" i="26"/>
  <c r="J62" i="26"/>
  <c r="N63" i="26" l="1"/>
  <c r="K63" i="26"/>
  <c r="I62" i="26"/>
  <c r="O62" i="26"/>
  <c r="H62" i="26"/>
  <c r="L63" i="26"/>
  <c r="J63" i="26"/>
  <c r="G63" i="26"/>
  <c r="M63" i="26"/>
  <c r="O63" i="26" l="1"/>
  <c r="H63" i="26"/>
  <c r="I63" i="26"/>
  <c r="N64" i="26"/>
  <c r="L64" i="26"/>
  <c r="K64" i="26"/>
  <c r="M64" i="26"/>
  <c r="G64" i="26"/>
  <c r="J64" i="26"/>
  <c r="N65" i="26" l="1"/>
  <c r="I64" i="26"/>
  <c r="H64" i="26"/>
  <c r="K65" i="26"/>
  <c r="L65" i="26"/>
  <c r="O64" i="26"/>
  <c r="J65" i="26"/>
  <c r="G65" i="26"/>
  <c r="M65" i="26"/>
  <c r="H65" i="26" l="1"/>
  <c r="O65" i="26"/>
  <c r="I65" i="26"/>
</calcChain>
</file>

<file path=xl/sharedStrings.xml><?xml version="1.0" encoding="utf-8"?>
<sst xmlns="http://schemas.openxmlformats.org/spreadsheetml/2006/main" count="1491" uniqueCount="49">
  <si>
    <t>Germany</t>
  </si>
  <si>
    <t>Italy</t>
  </si>
  <si>
    <t>France</t>
  </si>
  <si>
    <t>Netherlands</t>
  </si>
  <si>
    <t>Spain</t>
  </si>
  <si>
    <t>Poland</t>
  </si>
  <si>
    <t>Belgium</t>
  </si>
  <si>
    <t>Greece</t>
  </si>
  <si>
    <t>Austria</t>
  </si>
  <si>
    <t>Hungary</t>
  </si>
  <si>
    <t>Czechia</t>
  </si>
  <si>
    <t>Portugal</t>
  </si>
  <si>
    <t>Sweden</t>
  </si>
  <si>
    <t>Denmark</t>
  </si>
  <si>
    <t>Romania</t>
  </si>
  <si>
    <t>Bulgaria</t>
  </si>
  <si>
    <t>Slovakia</t>
  </si>
  <si>
    <t>Estonia</t>
  </si>
  <si>
    <t>Finland</t>
  </si>
  <si>
    <t>Slovenia</t>
  </si>
  <si>
    <t>Luxembourg</t>
  </si>
  <si>
    <t>Lithuania</t>
  </si>
  <si>
    <t>Malta</t>
  </si>
  <si>
    <t>Ireland</t>
  </si>
  <si>
    <t>Croatia</t>
  </si>
  <si>
    <t>Latvia</t>
  </si>
  <si>
    <t>Slow-Total equivalent cost of electrification</t>
  </si>
  <si>
    <t>Nominal-Total equivalent cost of electrification</t>
  </si>
  <si>
    <t>Fast-Total equivalent cost of electrification</t>
  </si>
  <si>
    <t>Year</t>
  </si>
  <si>
    <t>Pre-conflict BAU</t>
  </si>
  <si>
    <t>MOD</t>
  </si>
  <si>
    <t>AMB</t>
  </si>
  <si>
    <t>Slow</t>
  </si>
  <si>
    <t>Nominal</t>
  </si>
  <si>
    <t>Fast</t>
  </si>
  <si>
    <t>Slow-LCOE</t>
  </si>
  <si>
    <t>Nominal-LCOE</t>
  </si>
  <si>
    <t>Fast-LCOE</t>
  </si>
  <si>
    <t>Slow-LCOHe</t>
  </si>
  <si>
    <t>Nominal-LCOHe</t>
  </si>
  <si>
    <t>Fast-LCOHe</t>
  </si>
  <si>
    <t>Electricity Supplied (GWh)</t>
  </si>
  <si>
    <t>LCOE ($/kWh)</t>
  </si>
  <si>
    <t>Avoided carbon emissions (MtCO2)</t>
  </si>
  <si>
    <t>Reduction in NG dependence in Road Transport (GWh)</t>
  </si>
  <si>
    <t>Total cost for electrification potential in road transport sector ($bn)</t>
  </si>
  <si>
    <t>Total reduced reliance on natural gas for road transport sector (%)</t>
  </si>
  <si>
    <t>Total reduction in natural gas reliance in road transport sector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</si>
</sst>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FE684DF-0B3A-48C5-9B3E-AEFD1417E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1E7C-CA2D-4922-B0C1-F863E723898B}">
  <dimension ref="A2:AC65"/>
  <sheetViews>
    <sheetView tabSelected="1" workbookViewId="0">
      <selection activeCell="G3" sqref="G3"/>
    </sheetView>
  </sheetViews>
  <sheetFormatPr defaultRowHeight="15" x14ac:dyDescent="0.25"/>
  <cols>
    <col min="1" max="6" width="9.140625" style="2"/>
    <col min="7" max="13" width="12" style="2" bestFit="1" customWidth="1"/>
    <col min="14" max="15" width="11" style="2" bestFit="1" customWidth="1"/>
    <col min="16" max="16384" width="9.140625" style="2"/>
  </cols>
  <sheetData>
    <row r="2" spans="1:29" x14ac:dyDescent="0.25">
      <c r="A2" s="2">
        <v>2179.6781500000002</v>
      </c>
      <c r="B2" s="2">
        <v>0.65092506999929933</v>
      </c>
      <c r="D2" s="2">
        <v>3.7495975615912799E-3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T4" s="6"/>
      <c r="U4" s="6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2" t="s">
        <v>29</v>
      </c>
      <c r="B5" s="2" t="s">
        <v>30</v>
      </c>
      <c r="C5" s="2" t="s">
        <v>31</v>
      </c>
      <c r="D5" s="2" t="s">
        <v>32</v>
      </c>
      <c r="F5" s="2" t="s">
        <v>29</v>
      </c>
      <c r="G5" s="2" t="s">
        <v>30</v>
      </c>
      <c r="H5" s="2" t="s">
        <v>31</v>
      </c>
      <c r="I5" s="2" t="s">
        <v>32</v>
      </c>
      <c r="P5" s="2" t="s">
        <v>29</v>
      </c>
      <c r="U5" s="2" t="s">
        <v>29</v>
      </c>
      <c r="Z5" s="2" t="s">
        <v>29</v>
      </c>
      <c r="AA5" s="2" t="s">
        <v>30</v>
      </c>
      <c r="AB5" s="2" t="s">
        <v>31</v>
      </c>
      <c r="AC5" s="2" t="s">
        <v>32</v>
      </c>
    </row>
    <row r="6" spans="1:29" x14ac:dyDescent="0.25">
      <c r="B6" s="2">
        <v>69.459000000000003</v>
      </c>
      <c r="C6" s="2">
        <v>69.459000000000003</v>
      </c>
      <c r="D6" s="2">
        <v>69.459000000000003</v>
      </c>
      <c r="F6" s="2">
        <v>2024</v>
      </c>
      <c r="G6" s="2">
        <f>(B9-$B$6)*$B$2*Output!$B$98*$D$2/Output!$B$95/1000000</f>
        <v>14.237428030680061</v>
      </c>
      <c r="H6" s="2">
        <f>(C9-$C$6)*$B$2*Output!$B$98*$D$2/Output!$B$95/1000000</f>
        <v>28.538955957664943</v>
      </c>
      <c r="I6" s="2">
        <f>(D9-$D$6)*$B$2*Output!$B$98*$D$2/Output!$B$95/1000000</f>
        <v>42.840483884649892</v>
      </c>
      <c r="P6" s="2">
        <v>2024</v>
      </c>
      <c r="Q6" s="2">
        <f>($A$2-(G6*0.67/0.16))/$A$2*100</f>
        <v>97.264769118391513</v>
      </c>
      <c r="R6" s="2">
        <f t="shared" ref="R6:S6" si="0">($A$2-(H6*0.67/0.16))/$A$2*100</f>
        <v>94.517223651908338</v>
      </c>
      <c r="S6" s="2">
        <f t="shared" si="0"/>
        <v>91.76967818542515</v>
      </c>
      <c r="U6" s="2">
        <v>2024</v>
      </c>
      <c r="V6" s="2">
        <f>100-Q6</f>
        <v>2.7352308816084872</v>
      </c>
      <c r="W6" s="2">
        <f t="shared" ref="W6:X6" si="1">100-R6</f>
        <v>5.4827763480916616</v>
      </c>
      <c r="X6" s="2">
        <f t="shared" si="1"/>
        <v>8.2303218145748502</v>
      </c>
      <c r="Z6" s="2">
        <v>2024</v>
      </c>
      <c r="AA6" s="2">
        <f>V6/100*$A$2</f>
        <v>59.619229878472566</v>
      </c>
      <c r="AB6" s="2">
        <f t="shared" ref="AB6:AC21" si="2">W6/100*$A$2</f>
        <v>119.50687807272189</v>
      </c>
      <c r="AC6" s="2">
        <f t="shared" si="2"/>
        <v>179.39452626697155</v>
      </c>
    </row>
    <row r="7" spans="1:29" x14ac:dyDescent="0.25">
      <c r="F7" s="2">
        <v>2025</v>
      </c>
      <c r="G7" s="2">
        <f>(B10-$B$6)*$B$2*Output!$B$98*$D$2/Output!$B$95/1000000</f>
        <v>28.474856061360189</v>
      </c>
      <c r="H7" s="2">
        <f>(C10-$C$6)*$B$2*Output!$B$98*$D$2/Output!$B$95/1000000</f>
        <v>59.85700413040022</v>
      </c>
      <c r="I7" s="2">
        <f>(D10-$D$6)*$B$2*Output!$B$98*$D$2/Output!$B$95/1000000</f>
        <v>91.239152199440426</v>
      </c>
      <c r="P7" s="2">
        <v>2025</v>
      </c>
      <c r="Q7" s="2">
        <f t="shared" ref="Q7:Q32" si="3">($A$2-(G7*0.67/0.16))/$A$2*100</f>
        <v>94.529538236782997</v>
      </c>
      <c r="R7" s="2">
        <f t="shared" ref="R7:R20" si="4">($A$2-(H7*0.67/0.16))/$A$2*100</f>
        <v>88.500540559345836</v>
      </c>
      <c r="S7" s="2">
        <f t="shared" ref="S7:S13" si="5">($A$2-(I7*0.67/0.16))/$A$2*100</f>
        <v>82.471542881908661</v>
      </c>
      <c r="U7" s="2">
        <v>2025</v>
      </c>
      <c r="V7" s="2">
        <f t="shared" ref="V7:V32" si="6">100-Q7</f>
        <v>5.4704617632170027</v>
      </c>
      <c r="W7" s="2">
        <f t="shared" ref="W7:W32" si="7">100-R7</f>
        <v>11.499459440654164</v>
      </c>
      <c r="X7" s="2">
        <f t="shared" ref="X7:X32" si="8">100-S7</f>
        <v>17.528457118091339</v>
      </c>
      <c r="Z7" s="2">
        <v>2025</v>
      </c>
      <c r="AA7" s="2">
        <f t="shared" ref="AA7:AC32" si="9">V7/100*$A$2</f>
        <v>119.23845975694576</v>
      </c>
      <c r="AB7" s="2">
        <f t="shared" si="2"/>
        <v>250.65120479605105</v>
      </c>
      <c r="AC7" s="2">
        <f t="shared" si="2"/>
        <v>382.06394983515668</v>
      </c>
    </row>
    <row r="8" spans="1:29" x14ac:dyDescent="0.25">
      <c r="F8" s="2">
        <v>2026</v>
      </c>
      <c r="G8" s="2">
        <f>(B11-$B$6)*$B$2*Output!$B$98*$D$2/Output!$B$95/1000000</f>
        <v>42.712284092040321</v>
      </c>
      <c r="H8" s="2">
        <f>(C11-$C$6)*$B$2*Output!$B$98*$D$2/Output!$B$95/1000000</f>
        <v>94.314707837736108</v>
      </c>
      <c r="I8" s="2">
        <f>(D11-$D$6)*$B$2*Output!$B$98*$D$2/Output!$B$95/1000000</f>
        <v>145.91713158343202</v>
      </c>
      <c r="P8" s="2">
        <v>2026</v>
      </c>
      <c r="Q8" s="2">
        <f t="shared" si="3"/>
        <v>91.794307355174482</v>
      </c>
      <c r="R8" s="2">
        <f t="shared" si="4"/>
        <v>81.880680912889829</v>
      </c>
      <c r="S8" s="2">
        <f t="shared" si="5"/>
        <v>71.967054470605134</v>
      </c>
      <c r="U8" s="2">
        <v>2026</v>
      </c>
      <c r="V8" s="2">
        <f t="shared" si="6"/>
        <v>8.2056926448255183</v>
      </c>
      <c r="W8" s="2">
        <f t="shared" si="7"/>
        <v>18.119319087110171</v>
      </c>
      <c r="X8" s="2">
        <f t="shared" si="8"/>
        <v>28.032945529394866</v>
      </c>
      <c r="Z8" s="2">
        <v>2026</v>
      </c>
      <c r="AA8" s="2">
        <f t="shared" si="9"/>
        <v>178.85768963541895</v>
      </c>
      <c r="AB8" s="2">
        <f t="shared" si="2"/>
        <v>394.94283907051988</v>
      </c>
      <c r="AC8" s="2">
        <f t="shared" si="2"/>
        <v>611.02798850562169</v>
      </c>
    </row>
    <row r="9" spans="1:29" x14ac:dyDescent="0.25">
      <c r="A9" s="2">
        <v>2024</v>
      </c>
      <c r="B9" s="2">
        <v>72.453913520506461</v>
      </c>
      <c r="C9" s="2">
        <v>75.462310771760684</v>
      </c>
      <c r="D9" s="2">
        <v>78.470708023014922</v>
      </c>
      <c r="F9" s="2">
        <v>2027</v>
      </c>
      <c r="G9" s="2">
        <f>(B12-$B$6)*$B$2*Output!$B$98*$D$2/Output!$B$95/1000000</f>
        <v>56.949712122720378</v>
      </c>
      <c r="H9" s="2">
        <f>(C12-$C$6)*$B$2*Output!$B$98*$D$2/Output!$B$95/1000000</f>
        <v>132.31941038969214</v>
      </c>
      <c r="I9" s="2">
        <f>(D12-$D$6)*$B$2*Output!$B$98*$D$2/Output!$B$95/1000000</f>
        <v>207.6891086566641</v>
      </c>
      <c r="P9" s="2">
        <v>2027</v>
      </c>
      <c r="Q9" s="2">
        <f t="shared" si="3"/>
        <v>89.059076473565995</v>
      </c>
      <c r="R9" s="2">
        <f t="shared" si="4"/>
        <v>74.579387740945336</v>
      </c>
      <c r="S9" s="2">
        <f t="shared" si="5"/>
        <v>60.099699008324649</v>
      </c>
      <c r="U9" s="2">
        <v>2027</v>
      </c>
      <c r="V9" s="2">
        <f t="shared" si="6"/>
        <v>10.940923526434005</v>
      </c>
      <c r="W9" s="2">
        <f t="shared" si="7"/>
        <v>25.420612259054664</v>
      </c>
      <c r="X9" s="2">
        <f t="shared" si="8"/>
        <v>39.900300991675351</v>
      </c>
      <c r="Z9" s="2">
        <v>2027</v>
      </c>
      <c r="AA9" s="2">
        <f t="shared" si="9"/>
        <v>238.47691951389152</v>
      </c>
      <c r="AB9" s="2">
        <f t="shared" si="2"/>
        <v>554.087531006836</v>
      </c>
      <c r="AC9" s="2">
        <f t="shared" si="2"/>
        <v>869.69814249978106</v>
      </c>
    </row>
    <row r="10" spans="1:29" x14ac:dyDescent="0.25">
      <c r="A10" s="2">
        <v>2025</v>
      </c>
      <c r="B10" s="2">
        <v>75.448827041012933</v>
      </c>
      <c r="C10" s="2">
        <v>82.050217358981357</v>
      </c>
      <c r="D10" s="2">
        <v>88.651607676949823</v>
      </c>
      <c r="F10" s="2">
        <v>2028</v>
      </c>
      <c r="G10" s="2">
        <f>(B13-$B$6)*$B$2*Output!$B$98*$D$2/Output!$B$95/1000000</f>
        <v>71.187140153400506</v>
      </c>
      <c r="H10" s="2">
        <f>(C13-$C$6)*$B$2*Output!$B$98*$D$2/Output!$B$95/1000000</f>
        <v>174.33130438831708</v>
      </c>
      <c r="I10" s="2">
        <f>(D13-$D$6)*$B$2*Output!$B$98*$D$2/Output!$B$95/1000000</f>
        <v>277.47546862323384</v>
      </c>
      <c r="P10" s="2">
        <v>2028</v>
      </c>
      <c r="Q10" s="2">
        <f t="shared" si="3"/>
        <v>86.323845591957479</v>
      </c>
      <c r="R10" s="2">
        <f t="shared" si="4"/>
        <v>66.508250902727184</v>
      </c>
      <c r="S10" s="2">
        <f t="shared" si="5"/>
        <v>46.692656213496861</v>
      </c>
      <c r="U10" s="2">
        <v>2028</v>
      </c>
      <c r="V10" s="2">
        <f t="shared" si="6"/>
        <v>13.676154408042521</v>
      </c>
      <c r="W10" s="2">
        <f t="shared" si="7"/>
        <v>33.491749097272816</v>
      </c>
      <c r="X10" s="2">
        <f t="shared" si="8"/>
        <v>53.307343786503139</v>
      </c>
      <c r="Z10" s="2">
        <v>2028</v>
      </c>
      <c r="AA10" s="2">
        <f t="shared" si="9"/>
        <v>298.09614939236468</v>
      </c>
      <c r="AB10" s="2">
        <f t="shared" si="2"/>
        <v>730.01233712607791</v>
      </c>
      <c r="AC10" s="2">
        <f t="shared" si="2"/>
        <v>1161.9285248597917</v>
      </c>
    </row>
    <row r="11" spans="1:29" x14ac:dyDescent="0.25">
      <c r="A11" s="2">
        <v>2026</v>
      </c>
      <c r="B11" s="2">
        <v>78.443740561519405</v>
      </c>
      <c r="C11" s="2">
        <v>89.298566042207426</v>
      </c>
      <c r="D11" s="2">
        <v>100.15339152289548</v>
      </c>
      <c r="F11" s="2">
        <v>2029</v>
      </c>
      <c r="G11" s="2">
        <f>(B14-$B$6)*$B$2*Output!$B$98*$D$2/Output!$B$95/1000000</f>
        <v>85.424568184080641</v>
      </c>
      <c r="H11" s="2">
        <f>(C14-$C$6)*$B$2*Output!$B$98*$D$2/Output!$B$95/1000000</f>
        <v>220.87028846891656</v>
      </c>
      <c r="I11" s="2">
        <f>(D14-$D$6)*$B$2*Output!$B$98*$D$2/Output!$B$95/1000000</f>
        <v>356.31600875375278</v>
      </c>
      <c r="P11" s="2">
        <v>2029</v>
      </c>
      <c r="Q11" s="2">
        <f t="shared" si="3"/>
        <v>83.588614710348978</v>
      </c>
      <c r="R11" s="2">
        <f t="shared" si="4"/>
        <v>57.567389801857303</v>
      </c>
      <c r="S11" s="2">
        <f t="shared" si="5"/>
        <v>31.546164893365574</v>
      </c>
      <c r="U11" s="2">
        <v>2029</v>
      </c>
      <c r="V11" s="2">
        <f t="shared" si="6"/>
        <v>16.411385289651022</v>
      </c>
      <c r="W11" s="2">
        <f t="shared" si="7"/>
        <v>42.432610198142697</v>
      </c>
      <c r="X11" s="2">
        <f t="shared" si="8"/>
        <v>68.453835106634429</v>
      </c>
      <c r="Z11" s="2">
        <v>2029</v>
      </c>
      <c r="AA11" s="2">
        <f t="shared" si="9"/>
        <v>357.71537927083762</v>
      </c>
      <c r="AB11" s="2">
        <f t="shared" si="2"/>
        <v>924.89433296358811</v>
      </c>
      <c r="AC11" s="2">
        <f t="shared" si="2"/>
        <v>1492.0732866563401</v>
      </c>
    </row>
    <row r="12" spans="1:29" x14ac:dyDescent="0.25">
      <c r="A12" s="2">
        <v>2027</v>
      </c>
      <c r="B12" s="2">
        <v>81.438654082025863</v>
      </c>
      <c r="C12" s="2">
        <v>97.293043504738463</v>
      </c>
      <c r="D12" s="2">
        <v>113.14743292745111</v>
      </c>
      <c r="F12" s="2">
        <v>2030</v>
      </c>
      <c r="G12" s="2">
        <f>(B15-$B$6)*$B$2*Output!$B$98*$D$2/Output!$B$95/1000000</f>
        <v>99.661996214760705</v>
      </c>
      <c r="H12" s="2">
        <f>(C15-$C$6)*$B$2*Output!$B$98*$D$2/Output!$B$95/1000000</f>
        <v>272.52371364450033</v>
      </c>
      <c r="I12" s="2">
        <f>(D15-$D$6)*$B$2*Output!$B$98*$D$2/Output!$B$95/1000000</f>
        <v>445.38543107424027</v>
      </c>
      <c r="P12" s="2">
        <v>2030</v>
      </c>
      <c r="Q12" s="2">
        <f t="shared" si="3"/>
        <v>80.853383828740476</v>
      </c>
      <c r="R12" s="2">
        <f t="shared" si="4"/>
        <v>47.643965193377511</v>
      </c>
      <c r="S12" s="2">
        <f t="shared" si="5"/>
        <v>14.434546558014494</v>
      </c>
      <c r="U12" s="2">
        <v>2030</v>
      </c>
      <c r="V12" s="2">
        <f t="shared" si="6"/>
        <v>19.146616171259524</v>
      </c>
      <c r="W12" s="2">
        <f t="shared" si="7"/>
        <v>52.356034806622489</v>
      </c>
      <c r="X12" s="2">
        <f t="shared" si="8"/>
        <v>85.565453441985511</v>
      </c>
      <c r="Z12" s="2">
        <v>2030</v>
      </c>
      <c r="AA12" s="2">
        <f t="shared" si="9"/>
        <v>417.33460914931044</v>
      </c>
      <c r="AB12" s="2">
        <f t="shared" si="2"/>
        <v>1141.1930508863452</v>
      </c>
      <c r="AC12" s="2">
        <f t="shared" si="2"/>
        <v>1865.0514926233811</v>
      </c>
    </row>
    <row r="13" spans="1:29" x14ac:dyDescent="0.25">
      <c r="A13" s="2">
        <v>2028</v>
      </c>
      <c r="B13" s="2">
        <v>84.433567602532335</v>
      </c>
      <c r="C13" s="2">
        <v>106.13045354027534</v>
      </c>
      <c r="D13" s="2">
        <v>127.82733947801839</v>
      </c>
      <c r="F13" s="2">
        <v>2031</v>
      </c>
      <c r="G13" s="2">
        <f>(B16-$B$6)*$B$2*Output!$B$98*$D$2/Output!$B$95/1000000</f>
        <v>113.89942424544083</v>
      </c>
      <c r="H13" s="2">
        <f>(C16-$C$6)*$B$2*Output!$B$98*$D$2/Output!$B$95/1000000</f>
        <v>298.65436760200424</v>
      </c>
      <c r="I13" s="2">
        <f>(D16-$D$6)*$B$2*Output!$B$98*$D$2/Output!$B$95/1000000</f>
        <v>483.40931095856786</v>
      </c>
      <c r="P13" s="2">
        <v>2031</v>
      </c>
      <c r="Q13" s="2">
        <f t="shared" si="3"/>
        <v>78.118152947131975</v>
      </c>
      <c r="R13" s="2">
        <f t="shared" si="4"/>
        <v>42.623861035015985</v>
      </c>
      <c r="S13" s="2">
        <f t="shared" si="5"/>
        <v>7.1295691228999605</v>
      </c>
      <c r="U13" s="2">
        <v>2031</v>
      </c>
      <c r="V13" s="2">
        <f t="shared" si="6"/>
        <v>21.881847052868025</v>
      </c>
      <c r="W13" s="2">
        <f t="shared" si="7"/>
        <v>57.376138964984015</v>
      </c>
      <c r="X13" s="2">
        <f t="shared" si="8"/>
        <v>92.870430877100034</v>
      </c>
      <c r="Z13" s="2">
        <v>2031</v>
      </c>
      <c r="AA13" s="2">
        <f t="shared" si="9"/>
        <v>476.95383902778332</v>
      </c>
      <c r="AB13" s="2">
        <f t="shared" si="2"/>
        <v>1250.6151643333928</v>
      </c>
      <c r="AC13" s="2">
        <f t="shared" si="2"/>
        <v>2024.2764896390029</v>
      </c>
    </row>
    <row r="14" spans="1:29" x14ac:dyDescent="0.25">
      <c r="A14" s="2">
        <v>2029</v>
      </c>
      <c r="B14" s="2">
        <v>87.428481123038807</v>
      </c>
      <c r="C14" s="2">
        <v>115.92015940240671</v>
      </c>
      <c r="D14" s="2">
        <v>144.4118376817747</v>
      </c>
      <c r="F14" s="2">
        <v>2032</v>
      </c>
      <c r="G14" s="2">
        <f>(B17-$B$6)*$B$2*Output!$B$98*$D$2/Output!$B$95/1000000</f>
        <v>128.13685227612089</v>
      </c>
      <c r="H14" s="2">
        <f>(C17-$C$6)*$B$2*Output!$B$98*$D$2/Output!$B$95/1000000</f>
        <v>325.71710280281201</v>
      </c>
      <c r="I14" s="2">
        <f>(D17-$D$6)*$B$2*Output!$B$98*$D$2/Output!$B$95/1000000</f>
        <v>523.29735332950327</v>
      </c>
      <c r="P14" s="2">
        <v>2032</v>
      </c>
      <c r="Q14" s="2">
        <f t="shared" si="3"/>
        <v>75.382922065523474</v>
      </c>
      <c r="R14" s="2">
        <f t="shared" si="4"/>
        <v>37.424689604436544</v>
      </c>
      <c r="S14" s="2">
        <v>0</v>
      </c>
      <c r="U14" s="2">
        <v>2032</v>
      </c>
      <c r="V14" s="2">
        <f t="shared" si="6"/>
        <v>24.617077934476526</v>
      </c>
      <c r="W14" s="2">
        <f t="shared" si="7"/>
        <v>62.575310395563456</v>
      </c>
      <c r="X14" s="2">
        <f t="shared" si="8"/>
        <v>100</v>
      </c>
      <c r="Z14" s="2">
        <v>2032</v>
      </c>
      <c r="AA14" s="2">
        <f t="shared" si="9"/>
        <v>536.57306890625625</v>
      </c>
      <c r="AB14" s="2">
        <f t="shared" si="2"/>
        <v>1363.9403679867753</v>
      </c>
      <c r="AC14" s="2">
        <f t="shared" si="2"/>
        <v>2179.6781500000002</v>
      </c>
    </row>
    <row r="15" spans="1:29" x14ac:dyDescent="0.25">
      <c r="A15" s="2">
        <v>2030</v>
      </c>
      <c r="B15" s="2">
        <v>90.423394643545265</v>
      </c>
      <c r="C15" s="2">
        <v>126.78571328654004</v>
      </c>
      <c r="D15" s="2">
        <v>163.14803192953488</v>
      </c>
      <c r="F15" s="2">
        <v>2033</v>
      </c>
      <c r="G15" s="2">
        <f>(B18-$B$6)*$B$2*Output!$B$98*$D$2/Output!$B$95/1000000</f>
        <v>142.37428030680101</v>
      </c>
      <c r="H15" s="2">
        <f>(C18-$C$6)*$B$2*Output!$B$98*$D$2/Output!$B$95/1000000</f>
        <v>353.75761555391603</v>
      </c>
      <c r="I15" s="2">
        <f>(D18-$D$6)*$B$2*Output!$B$98*$D$2/Output!$B$95/1000000</f>
        <v>565.14095080103129</v>
      </c>
      <c r="P15" s="2">
        <v>2033</v>
      </c>
      <c r="Q15" s="2">
        <f t="shared" si="3"/>
        <v>72.647691183914958</v>
      </c>
      <c r="R15" s="2">
        <f t="shared" si="4"/>
        <v>32.037671931884844</v>
      </c>
      <c r="S15" s="2">
        <v>0</v>
      </c>
      <c r="U15" s="2">
        <v>2033</v>
      </c>
      <c r="V15" s="2">
        <f t="shared" si="6"/>
        <v>27.352308816085042</v>
      </c>
      <c r="W15" s="2">
        <f t="shared" si="7"/>
        <v>67.962328068115156</v>
      </c>
      <c r="X15" s="2">
        <f t="shared" si="8"/>
        <v>100</v>
      </c>
      <c r="Z15" s="2">
        <v>2033</v>
      </c>
      <c r="AA15" s="2">
        <f t="shared" si="9"/>
        <v>596.19229878472936</v>
      </c>
      <c r="AB15" s="2">
        <f t="shared" si="2"/>
        <v>1481.3600151320231</v>
      </c>
      <c r="AC15" s="2">
        <f t="shared" si="2"/>
        <v>2179.6781500000002</v>
      </c>
    </row>
    <row r="16" spans="1:29" x14ac:dyDescent="0.25">
      <c r="A16" s="2">
        <v>2031</v>
      </c>
      <c r="B16" s="2">
        <v>93.418308164051737</v>
      </c>
      <c r="C16" s="2">
        <v>132.28242580149461</v>
      </c>
      <c r="D16" s="2">
        <v>171.14654343893753</v>
      </c>
      <c r="F16" s="2">
        <v>2034</v>
      </c>
      <c r="G16" s="2">
        <f>(B19-$B$6)*$B$2*Output!$B$98*$D$2/Output!$B$95/1000000</f>
        <v>156.61170833748113</v>
      </c>
      <c r="H16" s="2">
        <f>(C19-$C$6)*$B$2*Output!$B$98*$D$2/Output!$B$95/1000000</f>
        <v>382.82384247396402</v>
      </c>
      <c r="I16" s="2">
        <f>(D19-$D$6)*$B$2*Output!$B$98*$D$2/Output!$B$95/1000000</f>
        <v>609.03597661044694</v>
      </c>
      <c r="P16" s="2">
        <v>2034</v>
      </c>
      <c r="Q16" s="2">
        <f t="shared" si="3"/>
        <v>69.912460302306457</v>
      </c>
      <c r="R16" s="2">
        <f t="shared" si="4"/>
        <v>26.453598648969155</v>
      </c>
      <c r="S16" s="2">
        <v>0</v>
      </c>
      <c r="U16" s="2">
        <v>2034</v>
      </c>
      <c r="V16" s="2">
        <f t="shared" si="6"/>
        <v>30.087539697693543</v>
      </c>
      <c r="W16" s="2">
        <f t="shared" si="7"/>
        <v>73.546401351030852</v>
      </c>
      <c r="X16" s="2">
        <f t="shared" si="8"/>
        <v>100</v>
      </c>
      <c r="Z16" s="2">
        <v>2034</v>
      </c>
      <c r="AA16" s="2">
        <f t="shared" si="9"/>
        <v>655.81152866320224</v>
      </c>
      <c r="AB16" s="2">
        <f t="shared" si="2"/>
        <v>1603.0748403597245</v>
      </c>
      <c r="AC16" s="2">
        <f t="shared" si="2"/>
        <v>2179.6781500000002</v>
      </c>
    </row>
    <row r="17" spans="1:29" x14ac:dyDescent="0.25">
      <c r="A17" s="2">
        <v>2032</v>
      </c>
      <c r="B17" s="2">
        <v>96.413221684558195</v>
      </c>
      <c r="C17" s="2">
        <v>137.97520622364181</v>
      </c>
      <c r="D17" s="2">
        <v>179.53719076272546</v>
      </c>
      <c r="F17" s="2">
        <v>2035</v>
      </c>
      <c r="G17" s="2">
        <f>(B20-$B$6)*$B$2*Output!$B$98*$D$2/Output!$B$95/1000000</f>
        <v>170.8491363681612</v>
      </c>
      <c r="H17" s="2">
        <f>(C20-$C$6)*$B$2*Output!$B$98*$D$2/Output!$B$95/1000000</f>
        <v>412.96607032699842</v>
      </c>
      <c r="I17" s="2">
        <f>(D20-$D$6)*$B$2*Output!$B$98*$D$2/Output!$B$95/1000000</f>
        <v>655.0830042858355</v>
      </c>
      <c r="P17" s="2">
        <v>2035</v>
      </c>
      <c r="Q17" s="2">
        <f t="shared" si="3"/>
        <v>67.177229420697955</v>
      </c>
      <c r="R17" s="2">
        <f t="shared" si="4"/>
        <v>20.662808887894485</v>
      </c>
      <c r="S17" s="2">
        <v>0</v>
      </c>
      <c r="U17" s="2">
        <v>2035</v>
      </c>
      <c r="V17" s="2">
        <f t="shared" si="6"/>
        <v>32.822770579302045</v>
      </c>
      <c r="W17" s="2">
        <f t="shared" si="7"/>
        <v>79.337191112105515</v>
      </c>
      <c r="X17" s="2">
        <f t="shared" si="8"/>
        <v>100</v>
      </c>
      <c r="Z17" s="2">
        <v>2035</v>
      </c>
      <c r="AA17" s="2">
        <f t="shared" si="9"/>
        <v>715.43075854167523</v>
      </c>
      <c r="AB17" s="2">
        <f t="shared" si="2"/>
        <v>1729.2954194943059</v>
      </c>
      <c r="AC17" s="2">
        <f t="shared" si="2"/>
        <v>2179.6781500000002</v>
      </c>
    </row>
    <row r="18" spans="1:29" x14ac:dyDescent="0.25">
      <c r="A18" s="2">
        <v>2033</v>
      </c>
      <c r="B18" s="2">
        <v>99.408135205064667</v>
      </c>
      <c r="C18" s="2">
        <v>143.87366699754355</v>
      </c>
      <c r="D18" s="2">
        <v>188.33919879002246</v>
      </c>
      <c r="F18" s="2">
        <v>2036</v>
      </c>
      <c r="G18" s="2">
        <f>(B21-$B$6)*$B$2*Output!$B$98*$D$2/Output!$B$95/1000000</f>
        <v>185.08656439884132</v>
      </c>
      <c r="H18" s="2">
        <f>(C21-$C$6)*$B$2*Output!$B$98*$D$2/Output!$B$95/1000000</f>
        <v>444.2370512409168</v>
      </c>
      <c r="I18" s="2">
        <f>(D21-$D$6)*$B$2*Output!$B$98*$D$2/Output!$B$95/1000000</f>
        <v>703.38753808299236</v>
      </c>
      <c r="P18" s="2">
        <v>2036</v>
      </c>
      <c r="Q18" s="2">
        <f t="shared" si="3"/>
        <v>64.441998539089454</v>
      </c>
      <c r="R18" s="2">
        <f t="shared" si="4"/>
        <v>14.655168146208231</v>
      </c>
      <c r="S18" s="2">
        <v>0</v>
      </c>
      <c r="U18" s="2">
        <v>2036</v>
      </c>
      <c r="V18" s="2">
        <f t="shared" si="6"/>
        <v>35.558001460910546</v>
      </c>
      <c r="W18" s="2">
        <f t="shared" si="7"/>
        <v>85.344831853791774</v>
      </c>
      <c r="X18" s="2">
        <f t="shared" si="8"/>
        <v>100</v>
      </c>
      <c r="Z18" s="2">
        <v>2036</v>
      </c>
      <c r="AA18" s="2">
        <f t="shared" si="9"/>
        <v>775.04998842014811</v>
      </c>
      <c r="AB18" s="2">
        <f t="shared" si="2"/>
        <v>1860.2426520713393</v>
      </c>
      <c r="AC18" s="2">
        <f t="shared" si="2"/>
        <v>2179.6781500000002</v>
      </c>
    </row>
    <row r="19" spans="1:29" x14ac:dyDescent="0.25">
      <c r="A19" s="2">
        <v>2034</v>
      </c>
      <c r="B19" s="2">
        <v>102.40304872557114</v>
      </c>
      <c r="C19" s="2">
        <v>149.98789182841719</v>
      </c>
      <c r="D19" s="2">
        <v>197.57273493126326</v>
      </c>
      <c r="F19" s="2">
        <v>2037</v>
      </c>
      <c r="G19" s="2">
        <f>(B22-$B$6)*$B$2*Output!$B$98*$D$2/Output!$B$95/1000000</f>
        <v>199.32399242952147</v>
      </c>
      <c r="H19" s="2">
        <f>(C22-$C$6)*$B$2*Output!$B$98*$D$2/Output!$B$95/1000000</f>
        <v>476.69212357464374</v>
      </c>
      <c r="I19" s="2">
        <f>(D22-$D$6)*$B$2*Output!$B$98*$D$2/Output!$B$95/1000000</f>
        <v>754.06025471976648</v>
      </c>
      <c r="P19" s="2">
        <v>2037</v>
      </c>
      <c r="Q19" s="2">
        <f t="shared" si="3"/>
        <v>61.706767657480945</v>
      </c>
      <c r="R19" s="2">
        <f t="shared" si="4"/>
        <v>8.4200450663406095</v>
      </c>
      <c r="S19" s="2">
        <v>0</v>
      </c>
      <c r="U19" s="2">
        <v>2037</v>
      </c>
      <c r="V19" s="2">
        <f t="shared" si="6"/>
        <v>38.293232342519055</v>
      </c>
      <c r="W19" s="2">
        <f t="shared" si="7"/>
        <v>91.579954933659394</v>
      </c>
      <c r="X19" s="2">
        <f t="shared" si="8"/>
        <v>100</v>
      </c>
      <c r="Z19" s="2">
        <v>2037</v>
      </c>
      <c r="AA19" s="2">
        <f t="shared" si="9"/>
        <v>834.6692182986211</v>
      </c>
      <c r="AB19" s="2">
        <f t="shared" si="2"/>
        <v>1996.1482674688209</v>
      </c>
      <c r="AC19" s="2">
        <f t="shared" si="2"/>
        <v>2179.6781500000002</v>
      </c>
    </row>
    <row r="20" spans="1:29" x14ac:dyDescent="0.25">
      <c r="A20" s="2">
        <v>2035</v>
      </c>
      <c r="B20" s="2">
        <v>105.3979622460776</v>
      </c>
      <c r="C20" s="2">
        <v>156.32845878620688</v>
      </c>
      <c r="D20" s="2">
        <v>207.25895532633618</v>
      </c>
      <c r="F20" s="2">
        <v>2038</v>
      </c>
      <c r="G20" s="2">
        <f>(B23-$B$6)*$B$2*Output!$B$98*$D$2/Output!$B$95/1000000</f>
        <v>213.5614204602015</v>
      </c>
      <c r="H20" s="2">
        <f>(C23-$C$6)*$B$2*Output!$B$98*$D$2/Output!$B$95/1000000</f>
        <v>510.38933871094861</v>
      </c>
      <c r="I20" s="2">
        <f>(D23-$D$6)*$B$2*Output!$B$98*$D$2/Output!$B$95/1000000</f>
        <v>807.21725696169574</v>
      </c>
      <c r="P20" s="2">
        <v>2038</v>
      </c>
      <c r="Q20" s="2">
        <f t="shared" si="3"/>
        <v>58.971536775872444</v>
      </c>
      <c r="R20" s="2">
        <f t="shared" si="4"/>
        <v>1.9462870767366733</v>
      </c>
      <c r="S20" s="2">
        <v>0</v>
      </c>
      <c r="U20" s="2">
        <v>2038</v>
      </c>
      <c r="V20" s="2">
        <f t="shared" si="6"/>
        <v>41.028463224127556</v>
      </c>
      <c r="W20" s="2">
        <f t="shared" si="7"/>
        <v>98.053712923263333</v>
      </c>
      <c r="X20" s="2">
        <f t="shared" si="8"/>
        <v>100</v>
      </c>
      <c r="Z20" s="2">
        <v>2038</v>
      </c>
      <c r="AA20" s="2">
        <f t="shared" si="9"/>
        <v>894.28844817709387</v>
      </c>
      <c r="AB20" s="2">
        <f t="shared" si="2"/>
        <v>2137.2553558520972</v>
      </c>
      <c r="AC20" s="2">
        <f t="shared" si="2"/>
        <v>2179.6781500000002</v>
      </c>
    </row>
    <row r="21" spans="1:29" x14ac:dyDescent="0.25">
      <c r="A21" s="2">
        <v>2036</v>
      </c>
      <c r="B21" s="2">
        <v>108.39287576658407</v>
      </c>
      <c r="C21" s="2">
        <v>162.9064645423575</v>
      </c>
      <c r="D21" s="2">
        <v>217.42005331813095</v>
      </c>
      <c r="F21" s="2">
        <v>2039</v>
      </c>
      <c r="G21" s="2">
        <f>(B24-$B$6)*$B$2*Output!$B$98*$D$2/Output!$B$95/1000000</f>
        <v>227.79884849088165</v>
      </c>
      <c r="H21" s="2">
        <f>(C24-$C$6)*$B$2*Output!$B$98*$D$2/Output!$B$95/1000000</f>
        <v>545.38959406541858</v>
      </c>
      <c r="I21" s="2">
        <f>(D24-$D$6)*$B$2*Output!$B$98*$D$2/Output!$B$95/1000000</f>
        <v>862.98033963995556</v>
      </c>
      <c r="P21" s="2">
        <v>2039</v>
      </c>
      <c r="Q21" s="2">
        <f t="shared" si="3"/>
        <v>56.236305894263936</v>
      </c>
      <c r="R21" s="2">
        <v>0</v>
      </c>
      <c r="S21" s="2">
        <v>0</v>
      </c>
      <c r="U21" s="2">
        <v>2039</v>
      </c>
      <c r="V21" s="2">
        <f t="shared" si="6"/>
        <v>43.763694105736064</v>
      </c>
      <c r="W21" s="2">
        <f t="shared" si="7"/>
        <v>100</v>
      </c>
      <c r="X21" s="2">
        <f t="shared" si="8"/>
        <v>100</v>
      </c>
      <c r="Z21" s="2">
        <v>2039</v>
      </c>
      <c r="AA21" s="2">
        <f t="shared" si="9"/>
        <v>953.90767805556686</v>
      </c>
      <c r="AB21" s="2">
        <f t="shared" si="2"/>
        <v>2179.6781500000002</v>
      </c>
      <c r="AC21" s="2">
        <f t="shared" si="2"/>
        <v>2179.6781500000002</v>
      </c>
    </row>
    <row r="22" spans="1:29" x14ac:dyDescent="0.25">
      <c r="A22" s="2">
        <v>2037</v>
      </c>
      <c r="B22" s="2">
        <v>111.38778928709054</v>
      </c>
      <c r="C22" s="2">
        <v>169.73354979482295</v>
      </c>
      <c r="D22" s="2">
        <v>228.07931030255546</v>
      </c>
      <c r="F22" s="2">
        <v>2040</v>
      </c>
      <c r="G22" s="2">
        <f>(B25-$B$6)*$B$2*Output!$B$98*$D$2/Output!$B$95/1000000</f>
        <v>242.03627652156172</v>
      </c>
      <c r="H22" s="2">
        <f>(C25-$C$6)*$B$2*Output!$B$98*$D$2/Output!$B$95/1000000</f>
        <v>581.75677261634621</v>
      </c>
      <c r="I22" s="2">
        <f>(D25-$D$6)*$B$2*Output!$B$98*$D$2/Output!$B$95/1000000</f>
        <v>921.47726871113093</v>
      </c>
      <c r="P22" s="2">
        <v>2040</v>
      </c>
      <c r="Q22" s="2">
        <f t="shared" si="3"/>
        <v>53.501075012655427</v>
      </c>
      <c r="R22" s="2">
        <v>0</v>
      </c>
      <c r="S22" s="2">
        <v>0</v>
      </c>
      <c r="U22" s="2">
        <v>2040</v>
      </c>
      <c r="V22" s="2">
        <f t="shared" si="6"/>
        <v>46.498924987344573</v>
      </c>
      <c r="W22" s="2">
        <f t="shared" si="7"/>
        <v>100</v>
      </c>
      <c r="X22" s="2">
        <f t="shared" si="8"/>
        <v>100</v>
      </c>
      <c r="Z22" s="2">
        <v>2040</v>
      </c>
      <c r="AA22" s="2">
        <f t="shared" si="9"/>
        <v>1013.5269079340401</v>
      </c>
      <c r="AB22" s="2">
        <f t="shared" si="9"/>
        <v>2179.6781500000002</v>
      </c>
      <c r="AC22" s="2">
        <f t="shared" si="9"/>
        <v>2179.6781500000002</v>
      </c>
    </row>
    <row r="23" spans="1:29" x14ac:dyDescent="0.25">
      <c r="A23" s="2">
        <v>2038</v>
      </c>
      <c r="B23" s="2">
        <v>114.382702807597</v>
      </c>
      <c r="C23" s="2">
        <v>176.82192593956358</v>
      </c>
      <c r="D23" s="2">
        <v>239.26114907153018</v>
      </c>
      <c r="F23" s="2">
        <v>2041</v>
      </c>
      <c r="G23" s="2">
        <f>(B26-$B$6)*$B$2*Output!$B$98*$D$2/Output!$B$95/1000000</f>
        <v>256.27370455224184</v>
      </c>
      <c r="H23" s="2">
        <f>(C26-$C$6)*$B$2*Output!$B$98*$D$2/Output!$B$95/1000000</f>
        <v>606.35914343962963</v>
      </c>
      <c r="I23" s="2">
        <f>(D26-$D$6)*$B$2*Output!$B$98*$D$2/Output!$B$95/1000000</f>
        <v>956.44458232701777</v>
      </c>
      <c r="P23" s="2">
        <v>2041</v>
      </c>
      <c r="Q23" s="2">
        <f t="shared" si="3"/>
        <v>50.765844131046933</v>
      </c>
      <c r="R23" s="2">
        <v>0</v>
      </c>
      <c r="S23" s="2">
        <v>0</v>
      </c>
      <c r="U23" s="2">
        <v>2041</v>
      </c>
      <c r="V23" s="2">
        <f t="shared" si="6"/>
        <v>49.234155868953067</v>
      </c>
      <c r="W23" s="2">
        <f t="shared" si="7"/>
        <v>100</v>
      </c>
      <c r="X23" s="2">
        <f t="shared" si="8"/>
        <v>100</v>
      </c>
      <c r="Z23" s="2">
        <v>2041</v>
      </c>
      <c r="AA23" s="2">
        <f t="shared" si="9"/>
        <v>1073.1461378125127</v>
      </c>
      <c r="AB23" s="2">
        <f t="shared" si="9"/>
        <v>2179.6781500000002</v>
      </c>
      <c r="AC23" s="2">
        <f t="shared" si="9"/>
        <v>2179.6781500000002</v>
      </c>
    </row>
    <row r="24" spans="1:29" x14ac:dyDescent="0.25">
      <c r="A24" s="2">
        <v>2039</v>
      </c>
      <c r="B24" s="2">
        <v>117.37761632810347</v>
      </c>
      <c r="C24" s="2">
        <v>184.1844030496427</v>
      </c>
      <c r="D24" s="2">
        <v>250.99118977118195</v>
      </c>
      <c r="F24" s="2">
        <v>2042</v>
      </c>
      <c r="G24" s="2">
        <f>(B27-$B$6)*$B$2*Output!$B$98*$D$2/Output!$B$95/1000000</f>
        <v>270.5111325829219</v>
      </c>
      <c r="H24" s="2">
        <f>(C27-$C$6)*$B$2*Output!$B$98*$D$2/Output!$B$95/1000000</f>
        <v>631.44994447094405</v>
      </c>
      <c r="I24" s="2">
        <f>(D27-$D$6)*$B$2*Output!$B$98*$D$2/Output!$B$95/1000000</f>
        <v>992.38875635896693</v>
      </c>
      <c r="P24" s="2">
        <v>2042</v>
      </c>
      <c r="Q24" s="2">
        <f t="shared" si="3"/>
        <v>48.030613249438431</v>
      </c>
      <c r="R24" s="2">
        <v>0</v>
      </c>
      <c r="S24" s="2">
        <v>0</v>
      </c>
      <c r="U24" s="2">
        <v>2042</v>
      </c>
      <c r="V24" s="2">
        <f t="shared" si="6"/>
        <v>51.969386750561569</v>
      </c>
      <c r="W24" s="2">
        <f t="shared" si="7"/>
        <v>100</v>
      </c>
      <c r="X24" s="2">
        <f t="shared" si="8"/>
        <v>100</v>
      </c>
      <c r="Z24" s="2">
        <v>2042</v>
      </c>
      <c r="AA24" s="2">
        <f t="shared" si="9"/>
        <v>1132.7653676909856</v>
      </c>
      <c r="AB24" s="2">
        <f t="shared" si="9"/>
        <v>2179.6781500000002</v>
      </c>
      <c r="AC24" s="2">
        <f t="shared" si="9"/>
        <v>2179.6781500000002</v>
      </c>
    </row>
    <row r="25" spans="1:29" x14ac:dyDescent="0.25">
      <c r="A25" s="2">
        <v>2040</v>
      </c>
      <c r="B25" s="2">
        <v>120.37252984860993</v>
      </c>
      <c r="C25" s="2">
        <v>191.83441922602952</v>
      </c>
      <c r="D25" s="2">
        <v>263.29630860344918</v>
      </c>
      <c r="F25" s="2">
        <v>2043</v>
      </c>
      <c r="G25" s="2">
        <f>(B28-$B$6)*$B$2*Output!$B$98*$D$2/Output!$B$95/1000000</f>
        <v>284.74856061360202</v>
      </c>
      <c r="H25" s="2">
        <f>(C28-$C$6)*$B$2*Output!$B$98*$D$2/Output!$B$95/1000000</f>
        <v>657.04282068575105</v>
      </c>
      <c r="I25" s="2">
        <f>(D28-$D$6)*$B$2*Output!$B$98*$D$2/Output!$B$95/1000000</f>
        <v>1029.3370807579008</v>
      </c>
      <c r="P25" s="2">
        <v>2043</v>
      </c>
      <c r="Q25" s="2">
        <f t="shared" si="3"/>
        <v>45.29538236782993</v>
      </c>
      <c r="R25" s="2">
        <v>0</v>
      </c>
      <c r="S25" s="2">
        <v>0</v>
      </c>
      <c r="U25" s="2">
        <v>2043</v>
      </c>
      <c r="V25" s="2">
        <f t="shared" si="6"/>
        <v>54.70461763217007</v>
      </c>
      <c r="W25" s="2">
        <f t="shared" si="7"/>
        <v>100</v>
      </c>
      <c r="X25" s="2">
        <f t="shared" si="8"/>
        <v>100</v>
      </c>
      <c r="Z25" s="2">
        <v>2043</v>
      </c>
      <c r="AA25" s="2">
        <f t="shared" si="9"/>
        <v>1192.3845975694585</v>
      </c>
      <c r="AB25" s="2">
        <f t="shared" si="9"/>
        <v>2179.6781500000002</v>
      </c>
      <c r="AC25" s="2">
        <f t="shared" si="9"/>
        <v>2179.6781500000002</v>
      </c>
    </row>
    <row r="26" spans="1:29" x14ac:dyDescent="0.25">
      <c r="A26" s="2">
        <v>2041</v>
      </c>
      <c r="B26" s="2">
        <v>123.3674433691164</v>
      </c>
      <c r="C26" s="2">
        <v>197.0096498123678</v>
      </c>
      <c r="D26" s="2">
        <v>270.65185625561924</v>
      </c>
      <c r="F26" s="2">
        <v>2044</v>
      </c>
      <c r="G26" s="2">
        <f>(B29-$B$6)*$B$2*Output!$B$98*$D$2/Output!$B$95/1000000</f>
        <v>298.98598864428209</v>
      </c>
      <c r="H26" s="2">
        <f>(C29-$C$6)*$B$2*Output!$B$98*$D$2/Output!$B$95/1000000</f>
        <v>683.15179825083089</v>
      </c>
      <c r="I26" s="2">
        <f>(D29-$D$6)*$B$2*Output!$B$98*$D$2/Output!$B$95/1000000</f>
        <v>1067.3176078573806</v>
      </c>
      <c r="P26" s="2">
        <v>2044</v>
      </c>
      <c r="Q26" s="2">
        <f t="shared" si="3"/>
        <v>42.560151486221429</v>
      </c>
      <c r="R26" s="2">
        <v>0</v>
      </c>
      <c r="S26" s="2">
        <v>0</v>
      </c>
      <c r="U26" s="2">
        <v>2044</v>
      </c>
      <c r="V26" s="2">
        <f t="shared" si="6"/>
        <v>57.439848513778571</v>
      </c>
      <c r="W26" s="2">
        <f t="shared" si="7"/>
        <v>100</v>
      </c>
      <c r="X26" s="2">
        <f t="shared" si="8"/>
        <v>100</v>
      </c>
      <c r="Z26" s="2">
        <v>2044</v>
      </c>
      <c r="AA26" s="2">
        <f t="shared" si="9"/>
        <v>1252.0038274479314</v>
      </c>
      <c r="AB26" s="2">
        <f t="shared" si="9"/>
        <v>2179.6781500000002</v>
      </c>
      <c r="AC26" s="2">
        <f t="shared" si="9"/>
        <v>2179.6781500000002</v>
      </c>
    </row>
    <row r="27" spans="1:29" x14ac:dyDescent="0.25">
      <c r="A27" s="2">
        <v>2042</v>
      </c>
      <c r="B27" s="2">
        <v>126.36235688962287</v>
      </c>
      <c r="C27" s="2">
        <v>202.28762411271842</v>
      </c>
      <c r="D27" s="2">
        <v>278.21289133581411</v>
      </c>
      <c r="F27" s="2">
        <v>2045</v>
      </c>
      <c r="G27" s="2">
        <f>(B30-$B$6)*$B$2*Output!$B$98*$D$2/Output!$B$95/1000000</f>
        <v>313.22341667496227</v>
      </c>
      <c r="H27" s="2">
        <f>(C30-$C$6)*$B$2*Output!$B$98*$D$2/Output!$B$95/1000000</f>
        <v>709.79129517339175</v>
      </c>
      <c r="I27" s="2">
        <f>(D30-$D$6)*$B$2*Output!$B$98*$D$2/Output!$B$95/1000000</f>
        <v>1106.3591736718215</v>
      </c>
      <c r="P27" s="2">
        <v>2045</v>
      </c>
      <c r="Q27" s="2">
        <f t="shared" si="3"/>
        <v>39.82492060461292</v>
      </c>
      <c r="R27" s="2">
        <v>0</v>
      </c>
      <c r="S27" s="2">
        <v>0</v>
      </c>
      <c r="U27" s="2">
        <v>2045</v>
      </c>
      <c r="V27" s="2">
        <f t="shared" si="6"/>
        <v>60.17507939538708</v>
      </c>
      <c r="W27" s="2">
        <f t="shared" si="7"/>
        <v>100</v>
      </c>
      <c r="X27" s="2">
        <f t="shared" si="8"/>
        <v>100</v>
      </c>
      <c r="Z27" s="2">
        <v>2045</v>
      </c>
      <c r="AA27" s="2">
        <f t="shared" si="9"/>
        <v>1311.6230573264043</v>
      </c>
      <c r="AB27" s="2">
        <f t="shared" si="9"/>
        <v>2179.6781500000002</v>
      </c>
      <c r="AC27" s="2">
        <f t="shared" si="9"/>
        <v>2179.6781500000002</v>
      </c>
    </row>
    <row r="28" spans="1:29" x14ac:dyDescent="0.25">
      <c r="A28" s="2">
        <v>2043</v>
      </c>
      <c r="B28" s="2">
        <v>129.35727041012933</v>
      </c>
      <c r="C28" s="2">
        <v>207.67121241526891</v>
      </c>
      <c r="D28" s="2">
        <v>285.98515442040861</v>
      </c>
      <c r="F28" s="2">
        <v>2046</v>
      </c>
      <c r="G28" s="2">
        <f>(B31-$B$6)*$B$2*Output!$B$98*$D$2/Output!$B$95/1000000</f>
        <v>327.46084470564233</v>
      </c>
      <c r="H28" s="2">
        <f>(C31-$C$6)*$B$2*Output!$B$98*$D$2/Output!$B$95/1000000</f>
        <v>736.97613224767463</v>
      </c>
      <c r="I28" s="2">
        <f>(D31-$D$6)*$B$2*Output!$B$98*$D$2/Output!$B$95/1000000</f>
        <v>1146.4914197897074</v>
      </c>
      <c r="P28" s="2">
        <v>2046</v>
      </c>
      <c r="Q28" s="2">
        <f t="shared" si="3"/>
        <v>37.089689723004412</v>
      </c>
      <c r="R28" s="2">
        <v>0</v>
      </c>
      <c r="S28" s="2">
        <v>0</v>
      </c>
      <c r="U28" s="2">
        <v>2046</v>
      </c>
      <c r="V28" s="2">
        <f t="shared" si="6"/>
        <v>62.910310276995588</v>
      </c>
      <c r="W28" s="2">
        <f t="shared" si="7"/>
        <v>100</v>
      </c>
      <c r="X28" s="2">
        <f t="shared" si="8"/>
        <v>100</v>
      </c>
      <c r="Z28" s="2">
        <v>2046</v>
      </c>
      <c r="AA28" s="2">
        <f t="shared" si="9"/>
        <v>1371.2422872048774</v>
      </c>
      <c r="AB28" s="2">
        <f t="shared" si="9"/>
        <v>2179.6781500000002</v>
      </c>
      <c r="AC28" s="2">
        <f t="shared" si="9"/>
        <v>2179.6781500000002</v>
      </c>
    </row>
    <row r="29" spans="1:29" x14ac:dyDescent="0.25">
      <c r="A29" s="2">
        <v>2044</v>
      </c>
      <c r="B29" s="2">
        <v>132.35218393063579</v>
      </c>
      <c r="C29" s="2">
        <v>213.16336519368912</v>
      </c>
      <c r="D29" s="2">
        <v>293.97454645674259</v>
      </c>
      <c r="F29" s="2">
        <v>2047</v>
      </c>
      <c r="G29" s="2">
        <f>(B32-$B$6)*$B$2*Output!$B$98*$D$2/Output!$B$95/1000000</f>
        <v>341.69827273632239</v>
      </c>
      <c r="H29" s="2">
        <f>(C32-$C$6)*$B$2*Output!$B$98*$D$2/Output!$B$95/1000000</f>
        <v>764.72154430736953</v>
      </c>
      <c r="I29" s="2">
        <f>(D32-$D$6)*$B$2*Output!$B$98*$D$2/Output!$B$95/1000000</f>
        <v>1187.7448158784166</v>
      </c>
      <c r="P29" s="2">
        <v>2047</v>
      </c>
      <c r="Q29" s="2">
        <f t="shared" si="3"/>
        <v>34.35445884139591</v>
      </c>
      <c r="R29" s="2">
        <v>0</v>
      </c>
      <c r="S29" s="2">
        <v>0</v>
      </c>
      <c r="U29" s="2">
        <v>2047</v>
      </c>
      <c r="V29" s="2">
        <f t="shared" si="6"/>
        <v>65.64554115860409</v>
      </c>
      <c r="W29" s="2">
        <f t="shared" si="7"/>
        <v>100</v>
      </c>
      <c r="X29" s="2">
        <f t="shared" si="8"/>
        <v>100</v>
      </c>
      <c r="Z29" s="2">
        <v>2047</v>
      </c>
      <c r="AA29" s="2">
        <f t="shared" si="9"/>
        <v>1430.8615170833505</v>
      </c>
      <c r="AB29" s="2">
        <f t="shared" si="9"/>
        <v>2179.6781500000002</v>
      </c>
      <c r="AC29" s="2">
        <f t="shared" si="9"/>
        <v>2179.6781500000002</v>
      </c>
    </row>
    <row r="30" spans="1:29" x14ac:dyDescent="0.25">
      <c r="A30" s="2">
        <v>2045</v>
      </c>
      <c r="B30" s="2">
        <v>135.34709745114228</v>
      </c>
      <c r="C30" s="2">
        <v>218.76711534722415</v>
      </c>
      <c r="D30" s="2">
        <v>302.18713324330611</v>
      </c>
      <c r="F30" s="2">
        <v>2048</v>
      </c>
      <c r="G30" s="2">
        <f>(B33-$B$6)*$B$2*Output!$B$98*$D$2/Output!$B$95/1000000</f>
        <v>355.93570076700257</v>
      </c>
      <c r="H30" s="2">
        <f>(C33-$C$6)*$B$2*Output!$B$98*$D$2/Output!$B$95/1000000</f>
        <v>793.04319179237973</v>
      </c>
      <c r="I30" s="2">
        <f>(D33-$D$6)*$B$2*Output!$B$98*$D$2/Output!$B$95/1000000</f>
        <v>1230.1506828177578</v>
      </c>
      <c r="P30" s="2">
        <v>2048</v>
      </c>
      <c r="Q30" s="2">
        <f t="shared" si="3"/>
        <v>31.619227959787398</v>
      </c>
      <c r="R30" s="2">
        <v>0</v>
      </c>
      <c r="S30" s="2">
        <v>0</v>
      </c>
      <c r="U30" s="2">
        <v>2048</v>
      </c>
      <c r="V30" s="2">
        <f t="shared" si="6"/>
        <v>68.380772040212605</v>
      </c>
      <c r="W30" s="2">
        <f t="shared" si="7"/>
        <v>100</v>
      </c>
      <c r="X30" s="2">
        <f t="shared" si="8"/>
        <v>100</v>
      </c>
      <c r="Z30" s="2">
        <v>2048</v>
      </c>
      <c r="AA30" s="2">
        <f t="shared" si="9"/>
        <v>1490.4807469618233</v>
      </c>
      <c r="AB30" s="2">
        <f t="shared" si="9"/>
        <v>2179.6781500000002</v>
      </c>
      <c r="AC30" s="2">
        <f t="shared" si="9"/>
        <v>2179.6781500000002</v>
      </c>
    </row>
    <row r="31" spans="1:29" x14ac:dyDescent="0.25">
      <c r="A31" s="2">
        <v>2046</v>
      </c>
      <c r="B31" s="2">
        <v>138.34201097164873</v>
      </c>
      <c r="C31" s="2">
        <v>224.48558050336698</v>
      </c>
      <c r="D31" s="2">
        <v>310.62915003508533</v>
      </c>
      <c r="F31" s="2">
        <v>2049</v>
      </c>
      <c r="G31" s="2">
        <f>(B34-$B$6)*$B$2*Output!$B$98*$D$2/Output!$B$95/1000000</f>
        <v>370.17312879768264</v>
      </c>
      <c r="H31" s="2">
        <f>(C34-$C$6)*$B$2*Output!$B$98*$D$2/Output!$B$95/1000000</f>
        <v>821.95717263872427</v>
      </c>
      <c r="I31" s="2">
        <f>(D34-$D$6)*$B$2*Output!$B$98*$D$2/Output!$B$95/1000000</f>
        <v>1273.741216479767</v>
      </c>
      <c r="P31" s="2">
        <v>2049</v>
      </c>
      <c r="Q31" s="2">
        <f t="shared" si="3"/>
        <v>28.883997078178915</v>
      </c>
      <c r="R31" s="2">
        <v>0</v>
      </c>
      <c r="S31" s="2">
        <v>0</v>
      </c>
      <c r="U31" s="2">
        <v>2049</v>
      </c>
      <c r="V31" s="2">
        <f t="shared" si="6"/>
        <v>71.116002921821092</v>
      </c>
      <c r="W31" s="2">
        <f t="shared" si="7"/>
        <v>100</v>
      </c>
      <c r="X31" s="2">
        <f t="shared" si="8"/>
        <v>100</v>
      </c>
      <c r="Z31" s="2">
        <v>2049</v>
      </c>
      <c r="AA31" s="2">
        <f t="shared" si="9"/>
        <v>1550.0999768402962</v>
      </c>
      <c r="AB31" s="2">
        <f t="shared" si="9"/>
        <v>2179.6781500000002</v>
      </c>
      <c r="AC31" s="2">
        <f t="shared" si="9"/>
        <v>2179.6781500000002</v>
      </c>
    </row>
    <row r="32" spans="1:29" x14ac:dyDescent="0.25">
      <c r="A32" s="2">
        <v>2047</v>
      </c>
      <c r="B32" s="2">
        <v>141.33692449215519</v>
      </c>
      <c r="C32" s="2">
        <v>230.32196538485977</v>
      </c>
      <c r="D32" s="2">
        <v>319.30700627756443</v>
      </c>
      <c r="F32" s="2">
        <v>2050</v>
      </c>
      <c r="G32" s="2">
        <f>(B35-$B$6)*$B$2*Output!$B$98*$D$2/Output!$B$95/1000000</f>
        <v>384.4105568283627</v>
      </c>
      <c r="H32" s="2">
        <f>(C35-$C$6)*$B$2*Output!$B$98*$D$2/Output!$B$95/1000000</f>
        <v>851.48003450059684</v>
      </c>
      <c r="I32" s="2">
        <f>(D35-$D$6)*$B$2*Output!$B$98*$D$2/Output!$B$95/1000000</f>
        <v>1318.549512172832</v>
      </c>
      <c r="P32" s="2">
        <v>2050</v>
      </c>
      <c r="Q32" s="2">
        <f t="shared" si="3"/>
        <v>26.14876619657041</v>
      </c>
      <c r="R32" s="2">
        <v>0</v>
      </c>
      <c r="S32" s="2">
        <v>0</v>
      </c>
      <c r="U32" s="2">
        <v>2050</v>
      </c>
      <c r="V32" s="2">
        <f t="shared" si="6"/>
        <v>73.851233803429594</v>
      </c>
      <c r="W32" s="2">
        <f t="shared" si="7"/>
        <v>100</v>
      </c>
      <c r="X32" s="2">
        <f t="shared" si="8"/>
        <v>100</v>
      </c>
      <c r="Z32" s="2">
        <v>2050</v>
      </c>
      <c r="AA32" s="2">
        <f t="shared" si="9"/>
        <v>1609.7192067187689</v>
      </c>
      <c r="AB32" s="2">
        <f t="shared" si="9"/>
        <v>2179.6781500000002</v>
      </c>
      <c r="AC32" s="2">
        <f t="shared" si="9"/>
        <v>2179.6781500000002</v>
      </c>
    </row>
    <row r="33" spans="1:29" x14ac:dyDescent="0.25">
      <c r="A33" s="2">
        <v>2048</v>
      </c>
      <c r="B33" s="2">
        <v>144.33183801266168</v>
      </c>
      <c r="C33" s="2">
        <v>236.27956424282036</v>
      </c>
      <c r="D33" s="2">
        <v>328.22729047297918</v>
      </c>
    </row>
    <row r="34" spans="1:29" x14ac:dyDescent="0.25">
      <c r="A34" s="2">
        <v>2049</v>
      </c>
      <c r="B34" s="2">
        <v>147.32675153316814</v>
      </c>
      <c r="C34" s="2">
        <v>242.36176335784168</v>
      </c>
      <c r="D34" s="2">
        <v>337.39677518251546</v>
      </c>
      <c r="G34" s="2">
        <f>SUM(G6:G32)</f>
        <v>5381.747795597078</v>
      </c>
      <c r="H34" s="2">
        <f t="shared" ref="H34:I34" si="10">SUM(H6:H32)</f>
        <v>12571.112341292488</v>
      </c>
      <c r="I34" s="2">
        <f t="shared" si="10"/>
        <v>19760.476886987908</v>
      </c>
    </row>
    <row r="35" spans="1:29" x14ac:dyDescent="0.25">
      <c r="A35" s="2">
        <v>2050</v>
      </c>
      <c r="B35" s="2">
        <v>150.32166505367459</v>
      </c>
      <c r="C35" s="2">
        <v>248.57204361096285</v>
      </c>
      <c r="D35" s="2">
        <v>346.82242216825131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2" t="s">
        <v>29</v>
      </c>
      <c r="B38" s="2" t="s">
        <v>33</v>
      </c>
      <c r="C38" s="2" t="s">
        <v>34</v>
      </c>
      <c r="D38" s="2" t="s">
        <v>35</v>
      </c>
      <c r="F38" s="2" t="s">
        <v>29</v>
      </c>
      <c r="G38" s="2" t="s">
        <v>33</v>
      </c>
      <c r="H38" s="2" t="s">
        <v>34</v>
      </c>
      <c r="I38" s="2" t="s">
        <v>35</v>
      </c>
      <c r="J38" s="2" t="s">
        <v>33</v>
      </c>
      <c r="K38" s="2" t="s">
        <v>34</v>
      </c>
      <c r="L38" s="2" t="s">
        <v>35</v>
      </c>
      <c r="M38" s="2" t="s">
        <v>33</v>
      </c>
      <c r="N38" s="2" t="s">
        <v>34</v>
      </c>
      <c r="O38" s="2" t="s">
        <v>35</v>
      </c>
      <c r="Z38" s="2" t="s">
        <v>29</v>
      </c>
      <c r="AA38" s="2" t="s">
        <v>30</v>
      </c>
      <c r="AB38" s="2" t="s">
        <v>31</v>
      </c>
      <c r="AC38" s="2" t="s">
        <v>32</v>
      </c>
    </row>
    <row r="39" spans="1:29" x14ac:dyDescent="0.25">
      <c r="A39" s="2">
        <v>2024</v>
      </c>
      <c r="B39" s="2">
        <f>Output!B112</f>
        <v>6.1145753931077365E-2</v>
      </c>
      <c r="C39" s="2">
        <f>Output!B142</f>
        <v>6.1145753931077365E-2</v>
      </c>
      <c r="D39" s="2">
        <f>Output!B172</f>
        <v>6.1145753931077365E-2</v>
      </c>
      <c r="F39" s="2">
        <v>2024</v>
      </c>
      <c r="G39" s="2">
        <f>((G6*B39+L6*R39)*1000000)/10^9</f>
        <v>8.7055827097538634E-4</v>
      </c>
      <c r="H39" s="2">
        <f>((G6*C39+L6*S39)*1000000)/10^9</f>
        <v>8.7055827097538634E-4</v>
      </c>
      <c r="I39" s="2">
        <f>((G6*D39+L6*T39)*1000000)/10^9</f>
        <v>8.7055827097538634E-4</v>
      </c>
      <c r="J39" s="2">
        <f>((H6*B39+M6*R39)*1000000)/10^9</f>
        <v>1.7450359784372349E-3</v>
      </c>
      <c r="K39" s="2">
        <f>((H6*C39+M6*S39)*1000000)/10^9</f>
        <v>1.7450359784372349E-3</v>
      </c>
      <c r="L39" s="2">
        <f>((H6*D39+M6*T39)*1000000)/10^9</f>
        <v>1.7450359784372349E-3</v>
      </c>
      <c r="M39" s="2">
        <f>((I6*B39+N6*R39)*1000000)/10^9</f>
        <v>2.6195136858990875E-3</v>
      </c>
      <c r="N39" s="2">
        <f>((I6*C39+N6*S39)*1000000)/10^9</f>
        <v>2.6195136858990875E-3</v>
      </c>
      <c r="O39" s="2">
        <f>((I6*D39+N6*T39)*1000000)/10^9</f>
        <v>2.6195136858990875E-3</v>
      </c>
      <c r="Z39" s="2">
        <v>2024</v>
      </c>
      <c r="AA39" s="2">
        <f>0.181/10^3*AA6</f>
        <v>1.0791080608003533E-2</v>
      </c>
      <c r="AB39" s="2">
        <f t="shared" ref="AB39:AC39" si="11">0.181/10^3*AB6</f>
        <v>2.1630744931162661E-2</v>
      </c>
      <c r="AC39" s="2">
        <f t="shared" si="11"/>
        <v>3.2470409254321847E-2</v>
      </c>
    </row>
    <row r="40" spans="1:29" x14ac:dyDescent="0.25">
      <c r="A40" s="2">
        <v>2025</v>
      </c>
      <c r="B40" s="2">
        <f>Output!B113</f>
        <v>5.918345416360072E-2</v>
      </c>
      <c r="C40" s="2">
        <f>Output!B143</f>
        <v>5.7372839582238072E-2</v>
      </c>
      <c r="D40" s="2">
        <f>Output!B173</f>
        <v>5.6277273890203108E-2</v>
      </c>
      <c r="F40" s="2">
        <v>2025</v>
      </c>
      <c r="G40" s="2">
        <f>G39+((G7-G6)*B40+(L7-L6)*R40)*1000000/10^9</f>
        <v>1.7131784402367079E-3</v>
      </c>
      <c r="H40" s="2">
        <f>H39+((G7-G6)*C40+(L7-L6)*S40)*1000000/10^9</f>
        <v>1.6873999454432571E-3</v>
      </c>
      <c r="I40" s="2">
        <f>I39+((G7-G6)*D40+(L7-L6)*T40)*1000000/10^9</f>
        <v>1.6718019077500269E-3</v>
      </c>
      <c r="J40" s="2">
        <f>J39+((H7-H6)*B40+(M7-M6)*R40)*1000000/10^9</f>
        <v>3.5985462469617525E-3</v>
      </c>
      <c r="K40" s="2">
        <f>K39+((H7-H6)*C40+(M7-M6)*S40)*1000000/10^9</f>
        <v>3.5418413322803803E-3</v>
      </c>
      <c r="L40" s="2">
        <f>L39+((H7-H6)*D40+(M7-M6)*T40)*1000000/10^9</f>
        <v>3.5075303531608331E-3</v>
      </c>
      <c r="M40" s="2">
        <f>M39+((I7-I6)*B40+(N7-N6)*R40)*1000000/10^9</f>
        <v>5.4839140536868079E-3</v>
      </c>
      <c r="N40" s="2">
        <f>N39+((I7-I6)*C40+(N7-N6)*S40)*1000000/10^9</f>
        <v>5.3962827191175134E-3</v>
      </c>
      <c r="O40" s="2">
        <f>O39+((I7-I6)*D40+(N7-N6)*T40)*1000000/10^9</f>
        <v>5.3432587985716498E-3</v>
      </c>
      <c r="Z40" s="2">
        <v>2025</v>
      </c>
      <c r="AA40" s="2">
        <f t="shared" ref="AA40:AC55" si="12">0.181/10^3*AA7</f>
        <v>2.158216121600718E-2</v>
      </c>
      <c r="AB40" s="2">
        <f t="shared" si="12"/>
        <v>4.5367868068085238E-2</v>
      </c>
      <c r="AC40" s="2">
        <f t="shared" si="12"/>
        <v>6.9153574920163358E-2</v>
      </c>
    </row>
    <row r="41" spans="1:29" x14ac:dyDescent="0.25">
      <c r="A41" s="2">
        <v>2026</v>
      </c>
      <c r="B41" s="2">
        <f>Output!B114</f>
        <v>5.7410007097756816E-2</v>
      </c>
      <c r="C41" s="2">
        <f>Output!B144</f>
        <v>5.5146732759315593E-2</v>
      </c>
      <c r="D41" s="2">
        <f>Output!B174</f>
        <v>5.377727971876383E-2</v>
      </c>
      <c r="F41" s="2">
        <v>2026</v>
      </c>
      <c r="G41" s="2">
        <f t="shared" ref="G41:G65" si="13">G40+((G8-G7)*B41+(L8-L7)*R41)*1000000/10^9</f>
        <v>2.530549284531856E-3</v>
      </c>
      <c r="H41" s="2">
        <f t="shared" ref="H41:H65" si="14">H40+((G8-G7)*C41+(L8-L7)*S41)*1000000/10^9</f>
        <v>2.4725475842311633E-3</v>
      </c>
      <c r="I41" s="2">
        <f t="shared" ref="I41:I65" si="15">I40+((G8-G7)*D41+(L8-L7)*T41)*1000000/10^9</f>
        <v>2.4374520574316815E-3</v>
      </c>
      <c r="J41" s="2">
        <f t="shared" ref="J41:J65" si="16">J40+((H8-H7)*B41+(M8-M7)*R41)*1000000/10^9</f>
        <v>5.5767632613723077E-3</v>
      </c>
      <c r="K41" s="2">
        <f t="shared" ref="K41:K65" si="17">K40+((H8-H7)*C41+(M8-M7)*S41)*1000000/10^9</f>
        <v>5.4420711101285102E-3</v>
      </c>
      <c r="L41" s="2">
        <f t="shared" ref="L41:L65" si="18">L40+((H8-H7)*D41+(M8-M7)*T41)*1000000/10^9</f>
        <v>5.3605719238965207E-3</v>
      </c>
      <c r="M41" s="2">
        <f t="shared" ref="M41:M65" si="19">M40+((I8-I7)*B41+(N8-N7)*R41)*1000000/10^9</f>
        <v>8.6229772382127659E-3</v>
      </c>
      <c r="N41" s="2">
        <f t="shared" ref="N41:N65" si="20">N40+((I8-I7)*C41+(N8-N7)*S41)*1000000/10^9</f>
        <v>8.4115946360258653E-3</v>
      </c>
      <c r="O41" s="2">
        <f t="shared" ref="O41:O65" si="21">O40+((I8-I7)*D41+(N8-N7)*T41)*1000000/10^9</f>
        <v>8.2836917903613676E-3</v>
      </c>
      <c r="Z41" s="2">
        <v>2026</v>
      </c>
      <c r="AA41" s="2">
        <f t="shared" si="12"/>
        <v>3.2373241824010829E-2</v>
      </c>
      <c r="AB41" s="2">
        <f t="shared" si="12"/>
        <v>7.1484653871764087E-2</v>
      </c>
      <c r="AC41" s="2">
        <f t="shared" si="12"/>
        <v>0.11059606591951751</v>
      </c>
    </row>
    <row r="42" spans="1:29" x14ac:dyDescent="0.25">
      <c r="A42" s="2">
        <v>2027</v>
      </c>
      <c r="B42" s="2">
        <f>Output!B115</f>
        <v>5.5803280093302543E-2</v>
      </c>
      <c r="C42" s="2">
        <f>Output!B145</f>
        <v>5.308735414676663E-2</v>
      </c>
      <c r="D42" s="2">
        <f>Output!B175</f>
        <v>5.1444005608714177E-2</v>
      </c>
      <c r="F42" s="2">
        <v>2027</v>
      </c>
      <c r="G42" s="2">
        <f t="shared" si="13"/>
        <v>3.325044468736132E-3</v>
      </c>
      <c r="H42" s="2">
        <f t="shared" si="14"/>
        <v>3.2283749682349774E-3</v>
      </c>
      <c r="I42" s="2">
        <f t="shared" si="15"/>
        <v>3.1698823848956507E-3</v>
      </c>
      <c r="J42" s="2">
        <f t="shared" si="16"/>
        <v>7.6975503227417596E-3</v>
      </c>
      <c r="K42" s="2">
        <f t="shared" si="17"/>
        <v>7.4596402137467252E-3</v>
      </c>
      <c r="L42" s="2">
        <f t="shared" si="18"/>
        <v>7.3156860551368604E-3</v>
      </c>
      <c r="M42" s="2">
        <f t="shared" si="19"/>
        <v>1.2070056176747399E-2</v>
      </c>
      <c r="N42" s="2">
        <f t="shared" si="20"/>
        <v>1.1690905459258485E-2</v>
      </c>
      <c r="O42" s="2">
        <f t="shared" si="21"/>
        <v>1.1461489725378082E-2</v>
      </c>
      <c r="Z42" s="2">
        <v>2027</v>
      </c>
      <c r="AA42" s="2">
        <f t="shared" si="12"/>
        <v>4.316432243201436E-2</v>
      </c>
      <c r="AB42" s="2">
        <f t="shared" si="12"/>
        <v>0.10028984311223731</v>
      </c>
      <c r="AC42" s="2">
        <f t="shared" si="12"/>
        <v>0.15741536379246035</v>
      </c>
    </row>
    <row r="43" spans="1:29" x14ac:dyDescent="0.25">
      <c r="A43" s="2">
        <v>2028</v>
      </c>
      <c r="B43" s="2">
        <f>Output!B116</f>
        <v>5.4343748184839301E-2</v>
      </c>
      <c r="C43" s="2">
        <f>Output!B146</f>
        <v>5.1175170630208704E-2</v>
      </c>
      <c r="D43" s="2">
        <f>Output!B176</f>
        <v>4.9257934743639459E-2</v>
      </c>
      <c r="F43" s="2">
        <v>2028</v>
      </c>
      <c r="G43" s="2">
        <f t="shared" si="13"/>
        <v>4.0987596724351852E-3</v>
      </c>
      <c r="H43" s="2">
        <f t="shared" si="14"/>
        <v>3.9569777770403491E-3</v>
      </c>
      <c r="I43" s="2">
        <f t="shared" si="15"/>
        <v>3.8711886857481555E-3</v>
      </c>
      <c r="J43" s="2">
        <f t="shared" si="16"/>
        <v>9.9806341109711962E-3</v>
      </c>
      <c r="K43" s="2">
        <f t="shared" si="17"/>
        <v>9.6096060576245975E-3</v>
      </c>
      <c r="L43" s="2">
        <f t="shared" si="18"/>
        <v>9.3851051881778252E-3</v>
      </c>
      <c r="M43" s="2">
        <f t="shared" si="19"/>
        <v>1.5862508549507215E-2</v>
      </c>
      <c r="N43" s="2">
        <f t="shared" si="20"/>
        <v>1.5262234338208856E-2</v>
      </c>
      <c r="O43" s="2">
        <f t="shared" si="21"/>
        <v>1.4899021690607507E-2</v>
      </c>
      <c r="Z43" s="2">
        <v>2028</v>
      </c>
      <c r="AA43" s="2">
        <f t="shared" si="12"/>
        <v>5.3955403040018002E-2</v>
      </c>
      <c r="AB43" s="2">
        <f t="shared" si="12"/>
        <v>0.13213223301982008</v>
      </c>
      <c r="AC43" s="2">
        <f t="shared" si="12"/>
        <v>0.21030906299962226</v>
      </c>
    </row>
    <row r="44" spans="1:29" x14ac:dyDescent="0.25">
      <c r="A44" s="2">
        <v>2029</v>
      </c>
      <c r="B44" s="2">
        <f>Output!B117</f>
        <v>5.3014192569409181E-2</v>
      </c>
      <c r="C44" s="2">
        <f>Output!B147</f>
        <v>4.9392963406683886E-2</v>
      </c>
      <c r="D44" s="2">
        <f>Output!B177</f>
        <v>4.7201832022613958E-2</v>
      </c>
      <c r="F44" s="2">
        <v>2029</v>
      </c>
      <c r="G44" s="2">
        <f t="shared" si="13"/>
        <v>4.8535454237467659E-3</v>
      </c>
      <c r="H44" s="2">
        <f t="shared" si="14"/>
        <v>4.6602065387650283E-3</v>
      </c>
      <c r="I44" s="2">
        <f t="shared" si="15"/>
        <v>4.5432213720863748E-3</v>
      </c>
      <c r="J44" s="2">
        <f t="shared" si="16"/>
        <v>1.2447860775004765E-2</v>
      </c>
      <c r="K44" s="2">
        <f t="shared" si="17"/>
        <v>1.1908304395301892E-2</v>
      </c>
      <c r="L44" s="2">
        <f t="shared" si="18"/>
        <v>1.1581830497253386E-2</v>
      </c>
      <c r="M44" s="2">
        <f t="shared" si="19"/>
        <v>2.004217612626278E-2</v>
      </c>
      <c r="N44" s="2">
        <f t="shared" si="20"/>
        <v>1.9156402251838772E-2</v>
      </c>
      <c r="O44" s="2">
        <f t="shared" si="21"/>
        <v>1.8620439622420416E-2</v>
      </c>
      <c r="Z44" s="2">
        <v>2029</v>
      </c>
      <c r="AA44" s="2">
        <f t="shared" si="12"/>
        <v>6.4746483648021602E-2</v>
      </c>
      <c r="AB44" s="2">
        <f t="shared" si="12"/>
        <v>0.16740587426640943</v>
      </c>
      <c r="AC44" s="2">
        <f t="shared" si="12"/>
        <v>0.27006526488479754</v>
      </c>
    </row>
    <row r="45" spans="1:29" x14ac:dyDescent="0.25">
      <c r="A45" s="2">
        <v>2030</v>
      </c>
      <c r="B45" s="2">
        <f>Output!B118</f>
        <v>5.179769595645814E-2</v>
      </c>
      <c r="C45" s="2">
        <f>Output!B148</f>
        <v>4.772380703665427E-2</v>
      </c>
      <c r="D45" s="2">
        <f>Output!B178</f>
        <v>4.5258788304067543E-2</v>
      </c>
      <c r="F45" s="2">
        <v>2030</v>
      </c>
      <c r="G45" s="2">
        <f t="shared" si="13"/>
        <v>5.5910113920818868E-3</v>
      </c>
      <c r="H45" s="2">
        <f t="shared" si="14"/>
        <v>5.3396708067994566E-3</v>
      </c>
      <c r="I45" s="2">
        <f t="shared" si="15"/>
        <v>5.1875901133213208E-3</v>
      </c>
      <c r="J45" s="2">
        <f t="shared" si="16"/>
        <v>1.5123389187359313E-2</v>
      </c>
      <c r="K45" s="2">
        <f t="shared" si="17"/>
        <v>1.4373402491163711E-2</v>
      </c>
      <c r="L45" s="2">
        <f t="shared" si="18"/>
        <v>1.3919601932455124E-2</v>
      </c>
      <c r="M45" s="2">
        <f t="shared" si="19"/>
        <v>2.4655766982636756E-2</v>
      </c>
      <c r="N45" s="2">
        <f t="shared" si="20"/>
        <v>2.3407134175527984E-2</v>
      </c>
      <c r="O45" s="2">
        <f t="shared" si="21"/>
        <v>2.2651613751588948E-2</v>
      </c>
      <c r="Z45" s="2">
        <v>2030</v>
      </c>
      <c r="AA45" s="2">
        <f t="shared" si="12"/>
        <v>7.5537564256025175E-2</v>
      </c>
      <c r="AB45" s="2">
        <f t="shared" si="12"/>
        <v>0.20655594221042844</v>
      </c>
      <c r="AC45" s="2">
        <f t="shared" si="12"/>
        <v>0.33757432016483196</v>
      </c>
    </row>
    <row r="46" spans="1:29" x14ac:dyDescent="0.25">
      <c r="A46" s="2">
        <v>2031</v>
      </c>
      <c r="B46" s="2">
        <f>Output!B119</f>
        <v>5.128218308664198E-2</v>
      </c>
      <c r="C46" s="2">
        <f>Output!B149</f>
        <v>4.7106358527367817E-2</v>
      </c>
      <c r="D46" s="2">
        <f>Output!B179</f>
        <v>4.4551709120983524E-2</v>
      </c>
      <c r="F46" s="2">
        <v>2031</v>
      </c>
      <c r="G46" s="2">
        <f t="shared" si="13"/>
        <v>6.3211377830341134E-3</v>
      </c>
      <c r="H46" s="2">
        <f t="shared" si="14"/>
        <v>6.010344196120271E-3</v>
      </c>
      <c r="I46" s="2">
        <f t="shared" si="15"/>
        <v>5.8218918655751186E-3</v>
      </c>
      <c r="J46" s="2">
        <f t="shared" si="16"/>
        <v>1.6463426167781715E-2</v>
      </c>
      <c r="K46" s="2">
        <f t="shared" si="17"/>
        <v>1.5604322445040474E-2</v>
      </c>
      <c r="L46" s="2">
        <f t="shared" si="18"/>
        <v>1.5083767226710915E-2</v>
      </c>
      <c r="M46" s="2">
        <f t="shared" si="19"/>
        <v>2.6605714552529327E-2</v>
      </c>
      <c r="N46" s="2">
        <f t="shared" si="20"/>
        <v>2.5198300693960687E-2</v>
      </c>
      <c r="O46" s="2">
        <f t="shared" si="21"/>
        <v>2.4345642587846727E-2</v>
      </c>
      <c r="Z46" s="2">
        <v>2031</v>
      </c>
      <c r="AA46" s="2">
        <f t="shared" si="12"/>
        <v>8.6328644864028775E-2</v>
      </c>
      <c r="AB46" s="2">
        <f t="shared" si="12"/>
        <v>0.22636134474434408</v>
      </c>
      <c r="AC46" s="2">
        <f t="shared" si="12"/>
        <v>0.36639404462465947</v>
      </c>
    </row>
    <row r="47" spans="1:29" x14ac:dyDescent="0.25">
      <c r="A47" s="2">
        <v>2032</v>
      </c>
      <c r="B47" s="2">
        <f>Output!B120</f>
        <v>5.0774680667988931E-2</v>
      </c>
      <c r="C47" s="2">
        <f>Output!B150</f>
        <v>4.6496928618228357E-2</v>
      </c>
      <c r="D47" s="2">
        <f>Output!B180</f>
        <v>4.3852648538046497E-2</v>
      </c>
      <c r="F47" s="2">
        <v>2032</v>
      </c>
      <c r="G47" s="2">
        <f t="shared" si="13"/>
        <v>7.0440386448253683E-3</v>
      </c>
      <c r="H47" s="2">
        <f t="shared" si="14"/>
        <v>6.6723408709699651E-3</v>
      </c>
      <c r="I47" s="2">
        <f t="shared" si="15"/>
        <v>6.4462407930902625E-3</v>
      </c>
      <c r="J47" s="2">
        <f t="shared" si="16"/>
        <v>1.7837527905605072E-2</v>
      </c>
      <c r="K47" s="2">
        <f t="shared" si="17"/>
        <v>1.6862656511886447E-2</v>
      </c>
      <c r="L47" s="2">
        <f t="shared" si="18"/>
        <v>1.6270539841950156E-2</v>
      </c>
      <c r="M47" s="2">
        <f t="shared" si="19"/>
        <v>2.8631017166384783E-2</v>
      </c>
      <c r="N47" s="2">
        <f t="shared" si="20"/>
        <v>2.7052972152802938E-2</v>
      </c>
      <c r="O47" s="2">
        <f t="shared" si="21"/>
        <v>2.6094838890810063E-2</v>
      </c>
      <c r="Z47" s="2">
        <v>2032</v>
      </c>
      <c r="AA47" s="2">
        <f t="shared" si="12"/>
        <v>9.7119725472032375E-2</v>
      </c>
      <c r="AB47" s="2">
        <f t="shared" si="12"/>
        <v>0.2468732066056063</v>
      </c>
      <c r="AC47" s="2">
        <f t="shared" si="12"/>
        <v>0.39452174514999999</v>
      </c>
    </row>
    <row r="48" spans="1:29" x14ac:dyDescent="0.25">
      <c r="A48" s="2">
        <v>2033</v>
      </c>
      <c r="B48" s="2">
        <f>Output!B121</f>
        <v>5.0275351680176772E-2</v>
      </c>
      <c r="C48" s="2">
        <f>Output!B151</f>
        <v>4.5895663990945905E-2</v>
      </c>
      <c r="D48" s="2">
        <f>Output!B181</f>
        <v>4.3161753236966478E-2</v>
      </c>
      <c r="F48" s="2">
        <v>2033</v>
      </c>
      <c r="G48" s="2">
        <f t="shared" si="13"/>
        <v>7.7598303460890182E-3</v>
      </c>
      <c r="H48" s="2">
        <f t="shared" si="14"/>
        <v>7.3257770839613347E-3</v>
      </c>
      <c r="I48" s="2">
        <f t="shared" si="15"/>
        <v>7.0607531484795476E-3</v>
      </c>
      <c r="J48" s="2">
        <f t="shared" si="16"/>
        <v>1.9247274545459308E-2</v>
      </c>
      <c r="K48" s="2">
        <f t="shared" si="17"/>
        <v>1.8149594463244951E-2</v>
      </c>
      <c r="L48" s="2">
        <f t="shared" si="18"/>
        <v>1.748081753395132E-2</v>
      </c>
      <c r="M48" s="2">
        <f t="shared" si="19"/>
        <v>3.0734718744829609E-2</v>
      </c>
      <c r="N48" s="2">
        <f t="shared" si="20"/>
        <v>2.8973411842528583E-2</v>
      </c>
      <c r="O48" s="2">
        <f t="shared" si="21"/>
        <v>2.7900881919423109E-2</v>
      </c>
      <c r="Z48" s="2">
        <v>2033</v>
      </c>
      <c r="AA48" s="2">
        <f t="shared" si="12"/>
        <v>0.107910806080036</v>
      </c>
      <c r="AB48" s="2">
        <f t="shared" si="12"/>
        <v>0.26812616273889617</v>
      </c>
      <c r="AC48" s="2">
        <f t="shared" si="12"/>
        <v>0.39452174514999999</v>
      </c>
    </row>
    <row r="49" spans="1:29" x14ac:dyDescent="0.25">
      <c r="A49" s="2">
        <v>2034</v>
      </c>
      <c r="B49" s="2">
        <f>Output!B122</f>
        <v>4.9783886461817708E-2</v>
      </c>
      <c r="C49" s="2">
        <f>Output!B152</f>
        <v>4.5302263133116548E-2</v>
      </c>
      <c r="D49" s="2">
        <f>Output!B182</f>
        <v>4.2478729854323445E-2</v>
      </c>
      <c r="F49" s="2">
        <v>2034</v>
      </c>
      <c r="G49" s="2">
        <f t="shared" si="13"/>
        <v>8.4686248466766985E-3</v>
      </c>
      <c r="H49" s="2">
        <f t="shared" si="14"/>
        <v>7.9707647949460152E-3</v>
      </c>
      <c r="I49" s="2">
        <f t="shared" si="15"/>
        <v>7.6655410076151807E-3</v>
      </c>
      <c r="J49" s="2">
        <f t="shared" si="16"/>
        <v>2.0694304286320405E-2</v>
      </c>
      <c r="K49" s="2">
        <f t="shared" si="17"/>
        <v>1.9466360323463841E-2</v>
      </c>
      <c r="L49" s="2">
        <f t="shared" si="18"/>
        <v>1.8715513935172502E-2</v>
      </c>
      <c r="M49" s="2">
        <f t="shared" si="19"/>
        <v>3.2919983725964115E-2</v>
      </c>
      <c r="N49" s="2">
        <f t="shared" si="20"/>
        <v>3.0961955851981672E-2</v>
      </c>
      <c r="O49" s="2">
        <f t="shared" si="21"/>
        <v>2.9765486862729833E-2</v>
      </c>
      <c r="Z49" s="2">
        <v>2034</v>
      </c>
      <c r="AA49" s="2">
        <f t="shared" si="12"/>
        <v>0.11870188668803959</v>
      </c>
      <c r="AB49" s="2">
        <f t="shared" si="12"/>
        <v>0.2901565461051101</v>
      </c>
      <c r="AC49" s="2">
        <f t="shared" si="12"/>
        <v>0.39452174514999999</v>
      </c>
    </row>
    <row r="50" spans="1:29" x14ac:dyDescent="0.25">
      <c r="A50" s="2">
        <v>2035</v>
      </c>
      <c r="B50" s="2">
        <f>Output!B123</f>
        <v>4.929999979847563E-2</v>
      </c>
      <c r="C50" s="2">
        <f>Output!B153</f>
        <v>4.4716448979288059E-2</v>
      </c>
      <c r="D50" s="2">
        <f>Output!B183</f>
        <v>4.180328502669739E-2</v>
      </c>
      <c r="F50" s="2">
        <v>2035</v>
      </c>
      <c r="G50" s="2">
        <f t="shared" si="13"/>
        <v>9.1705300457200368E-3</v>
      </c>
      <c r="H50" s="2">
        <f t="shared" si="14"/>
        <v>8.6074120190762059E-3</v>
      </c>
      <c r="I50" s="2">
        <f t="shared" si="15"/>
        <v>8.2607122696287897E-3</v>
      </c>
      <c r="J50" s="2">
        <f t="shared" si="16"/>
        <v>2.2180316113400607E-2</v>
      </c>
      <c r="K50" s="2">
        <f t="shared" si="17"/>
        <v>2.0814213717376129E-2</v>
      </c>
      <c r="L50" s="2">
        <f t="shared" si="18"/>
        <v>1.9975558077452556E-2</v>
      </c>
      <c r="M50" s="2">
        <f t="shared" si="19"/>
        <v>3.5190102181081172E-2</v>
      </c>
      <c r="N50" s="2">
        <f t="shared" si="20"/>
        <v>3.302101541567605E-2</v>
      </c>
      <c r="O50" s="2">
        <f t="shared" si="21"/>
        <v>3.1690403885276323E-2</v>
      </c>
      <c r="Z50" s="2">
        <v>2035</v>
      </c>
      <c r="AA50" s="2">
        <f t="shared" si="12"/>
        <v>0.1294929672960432</v>
      </c>
      <c r="AB50" s="2">
        <f t="shared" si="12"/>
        <v>0.31300247092846933</v>
      </c>
      <c r="AC50" s="2">
        <f t="shared" si="12"/>
        <v>0.39452174514999999</v>
      </c>
    </row>
    <row r="51" spans="1:29" x14ac:dyDescent="0.25">
      <c r="A51" s="2">
        <v>2036</v>
      </c>
      <c r="B51" s="2">
        <f>Output!B124</f>
        <v>4.882343092266607E-2</v>
      </c>
      <c r="C51" s="2">
        <f>Output!B154</f>
        <v>4.4137944464008205E-2</v>
      </c>
      <c r="D51" s="2">
        <f>Output!B184</f>
        <v>4.1135157986603853E-2</v>
      </c>
      <c r="F51" s="2">
        <v>2036</v>
      </c>
      <c r="G51" s="2">
        <f t="shared" si="13"/>
        <v>9.8656501296923767E-3</v>
      </c>
      <c r="H51" s="2">
        <f t="shared" si="14"/>
        <v>9.235822826804678E-3</v>
      </c>
      <c r="I51" s="2">
        <f t="shared" si="15"/>
        <v>8.846371120993719E-3</v>
      </c>
      <c r="J51" s="2">
        <f t="shared" si="16"/>
        <v>2.3707072689935309E-2</v>
      </c>
      <c r="K51" s="2">
        <f t="shared" si="17"/>
        <v>2.2194450536289718E-2</v>
      </c>
      <c r="L51" s="2">
        <f t="shared" si="18"/>
        <v>2.1261894817742662E-2</v>
      </c>
      <c r="M51" s="2">
        <f t="shared" si="19"/>
        <v>3.7548495250178247E-2</v>
      </c>
      <c r="N51" s="2">
        <f t="shared" si="20"/>
        <v>3.5153078245774766E-2</v>
      </c>
      <c r="O51" s="2">
        <f t="shared" si="21"/>
        <v>3.3677418514491617E-2</v>
      </c>
      <c r="Z51" s="2">
        <v>2036</v>
      </c>
      <c r="AA51" s="2">
        <f t="shared" si="12"/>
        <v>0.1402840479040468</v>
      </c>
      <c r="AB51" s="2">
        <f t="shared" si="12"/>
        <v>0.3367039200249124</v>
      </c>
      <c r="AC51" s="2">
        <f t="shared" si="12"/>
        <v>0.39452174514999999</v>
      </c>
    </row>
    <row r="52" spans="1:29" x14ac:dyDescent="0.25">
      <c r="A52" s="2">
        <v>2037</v>
      </c>
      <c r="B52" s="2">
        <f>Output!B125</f>
        <v>4.83539027689368E-2</v>
      </c>
      <c r="C52" s="2">
        <f>Output!B155</f>
        <v>4.3566488819792533E-2</v>
      </c>
      <c r="D52" s="2">
        <f>Output!B185</f>
        <v>4.0474063519606723E-2</v>
      </c>
      <c r="F52" s="2">
        <v>2037</v>
      </c>
      <c r="G52" s="2">
        <f t="shared" si="13"/>
        <v>1.0554085340367621E-2</v>
      </c>
      <c r="H52" s="2">
        <f t="shared" si="14"/>
        <v>9.8560975759259054E-3</v>
      </c>
      <c r="I52" s="2">
        <f t="shared" si="15"/>
        <v>9.4226176874632958E-3</v>
      </c>
      <c r="J52" s="2">
        <f t="shared" si="16"/>
        <v>2.5276402101919154E-2</v>
      </c>
      <c r="K52" s="2">
        <f t="shared" si="17"/>
        <v>2.3608404082262592E-2</v>
      </c>
      <c r="L52" s="2">
        <f t="shared" si="18"/>
        <v>2.2575483476911358E-2</v>
      </c>
      <c r="M52" s="2">
        <f t="shared" si="19"/>
        <v>3.9998718863470707E-2</v>
      </c>
      <c r="N52" s="2">
        <f t="shared" si="20"/>
        <v>3.73607105885993E-2</v>
      </c>
      <c r="O52" s="2">
        <f t="shared" si="21"/>
        <v>3.5728349266359441E-2</v>
      </c>
      <c r="Z52" s="2">
        <v>2037</v>
      </c>
      <c r="AA52" s="2">
        <f t="shared" si="12"/>
        <v>0.15107512851205041</v>
      </c>
      <c r="AB52" s="2">
        <f t="shared" si="12"/>
        <v>0.36130283641185656</v>
      </c>
      <c r="AC52" s="2">
        <f t="shared" si="12"/>
        <v>0.39452174514999999</v>
      </c>
    </row>
    <row r="53" spans="1:29" x14ac:dyDescent="0.25">
      <c r="A53" s="2">
        <v>2038</v>
      </c>
      <c r="B53" s="2">
        <f>Output!B126</f>
        <v>4.7891162718787253E-2</v>
      </c>
      <c r="C53" s="2">
        <f>Output!B156</f>
        <v>4.3001813130172692E-2</v>
      </c>
      <c r="D53" s="2">
        <f>Output!B186</f>
        <v>3.9819765305173199E-2</v>
      </c>
      <c r="F53" s="2">
        <v>2038</v>
      </c>
      <c r="G53" s="2">
        <f t="shared" si="13"/>
        <v>1.123593232288194E-2</v>
      </c>
      <c r="H53" s="2">
        <f t="shared" si="14"/>
        <v>1.0468332795555492E-2</v>
      </c>
      <c r="I53" s="2">
        <f t="shared" si="15"/>
        <v>9.9895487301942688E-3</v>
      </c>
      <c r="J53" s="2">
        <f t="shared" si="16"/>
        <v>2.6890200915181909E-2</v>
      </c>
      <c r="K53" s="2">
        <f t="shared" si="17"/>
        <v>2.5057445430561199E-2</v>
      </c>
      <c r="L53" s="2">
        <f t="shared" si="18"/>
        <v>2.3917298675076949E-2</v>
      </c>
      <c r="M53" s="2">
        <f t="shared" si="19"/>
        <v>4.2544469507481877E-2</v>
      </c>
      <c r="N53" s="2">
        <f t="shared" si="20"/>
        <v>3.9646558065566911E-2</v>
      </c>
      <c r="O53" s="2">
        <f t="shared" si="21"/>
        <v>3.7845048619959631E-2</v>
      </c>
      <c r="Z53" s="2">
        <v>2038</v>
      </c>
      <c r="AA53" s="2">
        <f t="shared" si="12"/>
        <v>0.16186620912005398</v>
      </c>
      <c r="AB53" s="2">
        <f t="shared" si="12"/>
        <v>0.38684321940922956</v>
      </c>
      <c r="AC53" s="2">
        <f t="shared" si="12"/>
        <v>0.39452174514999999</v>
      </c>
    </row>
    <row r="54" spans="1:29" x14ac:dyDescent="0.25">
      <c r="A54" s="2">
        <v>2039</v>
      </c>
      <c r="B54" s="2">
        <f>Output!B127</f>
        <v>4.7434966302700748E-2</v>
      </c>
      <c r="C54" s="2">
        <f>Output!B157</f>
        <v>4.2443689223599784E-2</v>
      </c>
      <c r="D54" s="2">
        <f>Output!B187</f>
        <v>3.9172002575818834E-2</v>
      </c>
      <c r="F54" s="2">
        <v>2039</v>
      </c>
      <c r="G54" s="2">
        <f t="shared" si="13"/>
        <v>1.191128424175438E-2</v>
      </c>
      <c r="H54" s="2">
        <f t="shared" si="14"/>
        <v>1.1072621766233049E-2</v>
      </c>
      <c r="I54" s="2">
        <f t="shared" si="15"/>
        <v>1.0547257297685107E-2</v>
      </c>
      <c r="J54" s="2">
        <f t="shared" si="16"/>
        <v>2.8550436848507114E-2</v>
      </c>
      <c r="K54" s="2">
        <f t="shared" si="17"/>
        <v>2.6542985391572956E-2</v>
      </c>
      <c r="L54" s="2">
        <f t="shared" si="18"/>
        <v>2.5288328767976563E-2</v>
      </c>
      <c r="M54" s="2">
        <f t="shared" si="19"/>
        <v>4.5189589455259846E-2</v>
      </c>
      <c r="N54" s="2">
        <f t="shared" si="20"/>
        <v>4.2013349016912872E-2</v>
      </c>
      <c r="O54" s="2">
        <f t="shared" si="21"/>
        <v>4.0029400238268023E-2</v>
      </c>
      <c r="Z54" s="2">
        <v>2039</v>
      </c>
      <c r="AA54" s="2">
        <f t="shared" si="12"/>
        <v>0.17265728972805758</v>
      </c>
      <c r="AB54" s="2">
        <f t="shared" si="12"/>
        <v>0.39452174514999999</v>
      </c>
      <c r="AC54" s="2">
        <f t="shared" si="12"/>
        <v>0.39452174514999999</v>
      </c>
    </row>
    <row r="55" spans="1:29" x14ac:dyDescent="0.25">
      <c r="A55" s="2">
        <v>2040</v>
      </c>
      <c r="B55" s="2">
        <f>Output!B128</f>
        <v>4.6984498622288373E-2</v>
      </c>
      <c r="C55" s="2">
        <f>Output!B158</f>
        <v>4.1891285903717108E-2</v>
      </c>
      <c r="D55" s="2">
        <f>Output!B188</f>
        <v>3.8529976731122489E-2</v>
      </c>
      <c r="F55" s="2">
        <v>2040</v>
      </c>
      <c r="G55" s="2">
        <f t="shared" si="13"/>
        <v>1.2580222659446798E-2</v>
      </c>
      <c r="H55" s="2">
        <f t="shared" si="14"/>
        <v>1.1669045934399862E-2</v>
      </c>
      <c r="I55" s="2">
        <f t="shared" si="15"/>
        <v>1.109582506841824E-2</v>
      </c>
      <c r="J55" s="2">
        <f t="shared" si="16"/>
        <v>3.0259130499029688E-2</v>
      </c>
      <c r="K55" s="2">
        <f t="shared" si="17"/>
        <v>2.8066453265761394E-2</v>
      </c>
      <c r="L55" s="2">
        <f t="shared" si="18"/>
        <v>2.6689555311320383E-2</v>
      </c>
      <c r="M55" s="2">
        <f t="shared" si="19"/>
        <v>4.7938038338612585E-2</v>
      </c>
      <c r="N55" s="2">
        <f t="shared" si="20"/>
        <v>4.4463860597122942E-2</v>
      </c>
      <c r="O55" s="2">
        <f t="shared" si="21"/>
        <v>4.2283285554222533E-2</v>
      </c>
      <c r="Z55" s="2">
        <v>2040</v>
      </c>
      <c r="AA55" s="2">
        <f t="shared" si="12"/>
        <v>0.18344837033606123</v>
      </c>
      <c r="AB55" s="2">
        <f t="shared" si="12"/>
        <v>0.39452174514999999</v>
      </c>
      <c r="AC55" s="2">
        <f t="shared" si="12"/>
        <v>0.39452174514999999</v>
      </c>
    </row>
    <row r="56" spans="1:29" x14ac:dyDescent="0.25">
      <c r="A56" s="2">
        <v>2041</v>
      </c>
      <c r="B56" s="2">
        <f>Output!B129</f>
        <v>4.660786888489625E-2</v>
      </c>
      <c r="C56" s="2">
        <f>Output!B159</f>
        <v>4.1412720526854692E-2</v>
      </c>
      <c r="D56" s="2">
        <f>Output!B189</f>
        <v>3.7961780680462499E-2</v>
      </c>
      <c r="F56" s="2">
        <v>2041</v>
      </c>
      <c r="G56" s="2">
        <f t="shared" si="13"/>
        <v>1.3243798838358883E-2</v>
      </c>
      <c r="H56" s="2">
        <f t="shared" si="14"/>
        <v>1.2258656562455625E-2</v>
      </c>
      <c r="I56" s="2">
        <f t="shared" si="15"/>
        <v>1.1636303188772788E-2</v>
      </c>
      <c r="J56" s="2">
        <f t="shared" si="16"/>
        <v>3.1405794572618877E-2</v>
      </c>
      <c r="K56" s="2">
        <f t="shared" si="17"/>
        <v>2.9085304372964076E-2</v>
      </c>
      <c r="L56" s="2">
        <f t="shared" si="18"/>
        <v>2.7623505116733279E-2</v>
      </c>
      <c r="M56" s="2">
        <f t="shared" si="19"/>
        <v>4.9567790306878884E-2</v>
      </c>
      <c r="N56" s="2">
        <f t="shared" si="20"/>
        <v>4.5911952183472542E-2</v>
      </c>
      <c r="O56" s="2">
        <f t="shared" si="21"/>
        <v>4.3610707044693782E-2</v>
      </c>
      <c r="Z56" s="2">
        <v>2041</v>
      </c>
      <c r="AA56" s="2">
        <f t="shared" ref="AA56:AC65" si="22">0.181/10^3*AA23</f>
        <v>0.19423945094406478</v>
      </c>
      <c r="AB56" s="2">
        <f t="shared" si="22"/>
        <v>0.39452174514999999</v>
      </c>
      <c r="AC56" s="2">
        <f t="shared" si="22"/>
        <v>0.39452174514999999</v>
      </c>
    </row>
    <row r="57" spans="1:29" x14ac:dyDescent="0.25">
      <c r="A57" s="2">
        <v>2042</v>
      </c>
      <c r="B57" s="2">
        <f>Output!B130</f>
        <v>4.6232901540217523E-2</v>
      </c>
      <c r="C57" s="2">
        <f>Output!B160</f>
        <v>4.0935825691689562E-2</v>
      </c>
      <c r="D57" s="2">
        <f>Output!B190</f>
        <v>3.7395255171499803E-2</v>
      </c>
      <c r="F57" s="2">
        <v>2042</v>
      </c>
      <c r="G57" s="2">
        <f t="shared" si="13"/>
        <v>1.3902036446687248E-2</v>
      </c>
      <c r="H57" s="2">
        <f t="shared" si="14"/>
        <v>1.284147743461752E-2</v>
      </c>
      <c r="I57" s="2">
        <f t="shared" si="15"/>
        <v>1.2168715442965933E-2</v>
      </c>
      <c r="J57" s="2">
        <f t="shared" si="16"/>
        <v>3.2565815106264821E-2</v>
      </c>
      <c r="K57" s="2">
        <f t="shared" si="17"/>
        <v>3.0112417030446828E-2</v>
      </c>
      <c r="L57" s="2">
        <f t="shared" si="18"/>
        <v>2.8561782023756612E-2</v>
      </c>
      <c r="M57" s="2">
        <f t="shared" si="19"/>
        <v>5.1229593765842435E-2</v>
      </c>
      <c r="N57" s="2">
        <f t="shared" si="20"/>
        <v>4.7383356626276164E-2</v>
      </c>
      <c r="O57" s="2">
        <f t="shared" si="21"/>
        <v>4.4954848604547321E-2</v>
      </c>
      <c r="Z57" s="2">
        <v>2042</v>
      </c>
      <c r="AA57" s="2">
        <f t="shared" si="22"/>
        <v>0.20503053155206838</v>
      </c>
      <c r="AB57" s="2">
        <f t="shared" si="22"/>
        <v>0.39452174514999999</v>
      </c>
      <c r="AC57" s="2">
        <f t="shared" si="22"/>
        <v>0.39452174514999999</v>
      </c>
    </row>
    <row r="58" spans="1:29" x14ac:dyDescent="0.25">
      <c r="A58" s="2">
        <v>2043</v>
      </c>
      <c r="B58" s="2">
        <f>Output!B131</f>
        <v>4.585993884557555E-2</v>
      </c>
      <c r="C58" s="2">
        <f>Output!B161</f>
        <v>4.0460927357577295E-2</v>
      </c>
      <c r="D58" s="2">
        <f>Output!B191</f>
        <v>3.6830734312573853E-2</v>
      </c>
      <c r="F58" s="2">
        <v>2043</v>
      </c>
      <c r="G58" s="2">
        <f t="shared" si="13"/>
        <v>1.4554964025492521E-2</v>
      </c>
      <c r="H58" s="2">
        <f t="shared" si="14"/>
        <v>1.3417536975925603E-2</v>
      </c>
      <c r="I58" s="2">
        <f t="shared" si="15"/>
        <v>1.2693090372058305E-2</v>
      </c>
      <c r="J58" s="2">
        <f t="shared" si="16"/>
        <v>3.3739502844358255E-2</v>
      </c>
      <c r="K58" s="2">
        <f t="shared" si="17"/>
        <v>3.1147928535845602E-2</v>
      </c>
      <c r="L58" s="2">
        <f t="shared" si="18"/>
        <v>2.9504386447918758E-2</v>
      </c>
      <c r="M58" s="2">
        <f t="shared" si="19"/>
        <v>5.2924041663224029E-2</v>
      </c>
      <c r="N58" s="2">
        <f t="shared" si="20"/>
        <v>4.8878320095765627E-2</v>
      </c>
      <c r="O58" s="2">
        <f t="shared" si="21"/>
        <v>4.6315682523779246E-2</v>
      </c>
      <c r="Z58" s="2">
        <v>2043</v>
      </c>
      <c r="AA58" s="2">
        <f t="shared" si="22"/>
        <v>0.21582161216007195</v>
      </c>
      <c r="AB58" s="2">
        <f t="shared" si="22"/>
        <v>0.39452174514999999</v>
      </c>
      <c r="AC58" s="2">
        <f t="shared" si="22"/>
        <v>0.39452174514999999</v>
      </c>
    </row>
    <row r="59" spans="1:29" x14ac:dyDescent="0.25">
      <c r="A59" s="2">
        <v>2044</v>
      </c>
      <c r="B59" s="2">
        <f>Output!B132</f>
        <v>4.5488931907066987E-2</v>
      </c>
      <c r="C59" s="2">
        <f>Output!B162</f>
        <v>3.9987992928582329E-2</v>
      </c>
      <c r="D59" s="2">
        <f>Output!B192</f>
        <v>3.626816106079743E-2</v>
      </c>
      <c r="F59" s="2">
        <v>2044</v>
      </c>
      <c r="G59" s="2">
        <f t="shared" si="13"/>
        <v>1.5202609419711894E-2</v>
      </c>
      <c r="H59" s="2">
        <f t="shared" si="14"/>
        <v>1.3986863147337637E-2</v>
      </c>
      <c r="I59" s="2">
        <f t="shared" si="15"/>
        <v>1.3209455704966521E-2</v>
      </c>
      <c r="J59" s="2">
        <f t="shared" si="16"/>
        <v>3.4927172346979313E-2</v>
      </c>
      <c r="K59" s="2">
        <f t="shared" si="17"/>
        <v>3.2191974146090527E-2</v>
      </c>
      <c r="L59" s="2">
        <f t="shared" si="18"/>
        <v>3.0451311051381821E-2</v>
      </c>
      <c r="M59" s="2">
        <f t="shared" si="19"/>
        <v>5.4651735274246778E-2</v>
      </c>
      <c r="N59" s="2">
        <f t="shared" si="20"/>
        <v>5.0397085144843458E-2</v>
      </c>
      <c r="O59" s="2">
        <f t="shared" si="21"/>
        <v>4.7693166397797158E-2</v>
      </c>
      <c r="Z59" s="2">
        <v>2044</v>
      </c>
      <c r="AA59" s="2">
        <f t="shared" si="22"/>
        <v>0.22661269276807555</v>
      </c>
      <c r="AB59" s="2">
        <f t="shared" si="22"/>
        <v>0.39452174514999999</v>
      </c>
      <c r="AC59" s="2">
        <f t="shared" si="22"/>
        <v>0.39452174514999999</v>
      </c>
    </row>
    <row r="60" spans="1:29" x14ac:dyDescent="0.25">
      <c r="A60" s="2">
        <v>2045</v>
      </c>
      <c r="B60" s="2">
        <f>Output!B133</f>
        <v>4.5119839979772397E-2</v>
      </c>
      <c r="C60" s="2">
        <f>Output!B163</f>
        <v>3.9516965361817438E-2</v>
      </c>
      <c r="D60" s="2">
        <f>Output!B193</f>
        <v>3.570751096921887E-2</v>
      </c>
      <c r="F60" s="2">
        <v>2045</v>
      </c>
      <c r="G60" s="2">
        <f t="shared" si="13"/>
        <v>1.5844999894179711E-2</v>
      </c>
      <c r="H60" s="2">
        <f t="shared" si="14"/>
        <v>1.4549483097667395E-2</v>
      </c>
      <c r="I60" s="2">
        <f t="shared" si="15"/>
        <v>1.3717838822545498E-2</v>
      </c>
      <c r="J60" s="2">
        <f t="shared" si="16"/>
        <v>3.6129142185266895E-2</v>
      </c>
      <c r="K60" s="2">
        <f t="shared" si="17"/>
        <v>3.3244686223235606E-2</v>
      </c>
      <c r="L60" s="2">
        <f t="shared" si="18"/>
        <v>3.1402541179958637E-2</v>
      </c>
      <c r="M60" s="2">
        <f t="shared" si="19"/>
        <v>5.6413284476354103E-2</v>
      </c>
      <c r="N60" s="2">
        <f t="shared" si="20"/>
        <v>5.1939889348803836E-2</v>
      </c>
      <c r="O60" s="2">
        <f t="shared" si="21"/>
        <v>4.9087243537371789E-2</v>
      </c>
      <c r="Z60" s="2">
        <v>2045</v>
      </c>
      <c r="AA60" s="2">
        <f t="shared" si="22"/>
        <v>0.23740377337607915</v>
      </c>
      <c r="AB60" s="2">
        <f t="shared" si="22"/>
        <v>0.39452174514999999</v>
      </c>
      <c r="AC60" s="2">
        <f t="shared" si="22"/>
        <v>0.39452174514999999</v>
      </c>
    </row>
    <row r="61" spans="1:29" x14ac:dyDescent="0.25">
      <c r="A61" s="2">
        <v>2046</v>
      </c>
      <c r="B61" s="2">
        <f>Output!B134</f>
        <v>4.4752630467756217E-2</v>
      </c>
      <c r="C61" s="2">
        <f>Output!B164</f>
        <v>3.9047828359314848E-2</v>
      </c>
      <c r="D61" s="2">
        <f>Output!B194</f>
        <v>3.5148743292918713E-2</v>
      </c>
      <c r="F61" s="2">
        <v>2046</v>
      </c>
      <c r="G61" s="2">
        <f t="shared" si="13"/>
        <v>1.6482162249648012E-2</v>
      </c>
      <c r="H61" s="2">
        <f t="shared" si="14"/>
        <v>1.5105423743687488E-2</v>
      </c>
      <c r="I61" s="2">
        <f t="shared" si="15"/>
        <v>1.4218266525547278E-2</v>
      </c>
      <c r="J61" s="2">
        <f t="shared" si="16"/>
        <v>3.7345735153178433E-2</v>
      </c>
      <c r="K61" s="2">
        <f t="shared" si="17"/>
        <v>3.4306195075288141E-2</v>
      </c>
      <c r="L61" s="2">
        <f t="shared" si="18"/>
        <v>3.2358054039742429E-2</v>
      </c>
      <c r="M61" s="2">
        <f t="shared" si="19"/>
        <v>5.8209308056708896E-2</v>
      </c>
      <c r="N61" s="2">
        <f t="shared" si="20"/>
        <v>5.3506966406888824E-2</v>
      </c>
      <c r="O61" s="2">
        <f t="shared" si="21"/>
        <v>5.0497841553937592E-2</v>
      </c>
      <c r="Z61" s="2">
        <v>2046</v>
      </c>
      <c r="AA61" s="2">
        <f t="shared" si="22"/>
        <v>0.24819485398408278</v>
      </c>
      <c r="AB61" s="2">
        <f t="shared" si="22"/>
        <v>0.39452174514999999</v>
      </c>
      <c r="AC61" s="2">
        <f t="shared" si="22"/>
        <v>0.39452174514999999</v>
      </c>
    </row>
    <row r="62" spans="1:29" x14ac:dyDescent="0.25">
      <c r="A62" s="2">
        <v>2047</v>
      </c>
      <c r="B62" s="2">
        <f>Output!B135</f>
        <v>4.4387254477115105E-2</v>
      </c>
      <c r="C62" s="2">
        <f>Output!B165</f>
        <v>3.858051672920345E-2</v>
      </c>
      <c r="D62" s="2">
        <f>Output!B195</f>
        <v>3.4591800989009741E-2</v>
      </c>
      <c r="F62" s="2">
        <v>2047</v>
      </c>
      <c r="G62" s="2">
        <f t="shared" si="13"/>
        <v>1.711412259074542E-2</v>
      </c>
      <c r="H62" s="2">
        <f t="shared" si="14"/>
        <v>1.565471107400597E-2</v>
      </c>
      <c r="I62" s="2">
        <f t="shared" si="15"/>
        <v>1.4710764802579912E-2</v>
      </c>
      <c r="J62" s="2">
        <f t="shared" si="16"/>
        <v>3.8577277818844527E-2</v>
      </c>
      <c r="K62" s="2">
        <f t="shared" si="17"/>
        <v>3.5376627409415842E-2</v>
      </c>
      <c r="L62" s="2">
        <f t="shared" si="18"/>
        <v>3.3317817812069467E-2</v>
      </c>
      <c r="M62" s="2">
        <f t="shared" si="19"/>
        <v>6.0040433046943655E-2</v>
      </c>
      <c r="N62" s="2">
        <f t="shared" si="20"/>
        <v>5.5098543744825729E-2</v>
      </c>
      <c r="O62" s="2">
        <f t="shared" si="21"/>
        <v>5.1924870821559013E-2</v>
      </c>
      <c r="Z62" s="2">
        <v>2047</v>
      </c>
      <c r="AA62" s="2">
        <f t="shared" si="22"/>
        <v>0.25898593459208641</v>
      </c>
      <c r="AB62" s="2">
        <f t="shared" si="22"/>
        <v>0.39452174514999999</v>
      </c>
      <c r="AC62" s="2">
        <f t="shared" si="22"/>
        <v>0.39452174514999999</v>
      </c>
    </row>
    <row r="63" spans="1:29" x14ac:dyDescent="0.25">
      <c r="A63" s="2">
        <v>2048</v>
      </c>
      <c r="B63" s="2">
        <f>Output!B136</f>
        <v>4.402367941191352E-2</v>
      </c>
      <c r="C63" s="2">
        <f>Output!B166</f>
        <v>3.8115006024531564E-2</v>
      </c>
      <c r="D63" s="2">
        <f>Output!B196</f>
        <v>3.4036667759524179E-2</v>
      </c>
      <c r="F63" s="2">
        <v>2048</v>
      </c>
      <c r="G63" s="2">
        <f t="shared" si="13"/>
        <v>1.7740906558018275E-2</v>
      </c>
      <c r="H63" s="2">
        <f t="shared" si="14"/>
        <v>1.6197370729169179E-2</v>
      </c>
      <c r="I63" s="2">
        <f t="shared" si="15"/>
        <v>1.5195359410210309E-2</v>
      </c>
      <c r="J63" s="2">
        <f t="shared" si="16"/>
        <v>3.9824100948141844E-2</v>
      </c>
      <c r="K63" s="2">
        <f t="shared" si="17"/>
        <v>3.6456107173931662E-2</v>
      </c>
      <c r="L63" s="2">
        <f t="shared" si="18"/>
        <v>3.428179231791912E-2</v>
      </c>
      <c r="M63" s="2">
        <f t="shared" si="19"/>
        <v>6.1907295338265472E-2</v>
      </c>
      <c r="N63" s="2">
        <f t="shared" si="20"/>
        <v>5.6714843618694201E-2</v>
      </c>
      <c r="O63" s="2">
        <f t="shared" si="21"/>
        <v>5.3368225225627959E-2</v>
      </c>
      <c r="Z63" s="2">
        <v>2048</v>
      </c>
      <c r="AA63" s="2">
        <f t="shared" si="22"/>
        <v>0.26977701520009001</v>
      </c>
      <c r="AB63" s="2">
        <f t="shared" si="22"/>
        <v>0.39452174514999999</v>
      </c>
      <c r="AC63" s="2">
        <f t="shared" si="22"/>
        <v>0.39452174514999999</v>
      </c>
    </row>
    <row r="64" spans="1:29" x14ac:dyDescent="0.25">
      <c r="A64" s="2">
        <v>2049</v>
      </c>
      <c r="B64" s="2">
        <f>Output!B137</f>
        <v>4.3661856378248112E-2</v>
      </c>
      <c r="C64" s="2">
        <f>Output!B167</f>
        <v>3.7651255500379753E-2</v>
      </c>
      <c r="D64" s="2">
        <f>Output!B197</f>
        <v>3.3483286561574802E-2</v>
      </c>
      <c r="F64" s="2">
        <v>2049</v>
      </c>
      <c r="G64" s="2">
        <f t="shared" si="13"/>
        <v>1.8362539095889471E-2</v>
      </c>
      <c r="H64" s="2">
        <f t="shared" si="14"/>
        <v>1.6733427769620581E-2</v>
      </c>
      <c r="I64" s="2">
        <f t="shared" si="15"/>
        <v>1.5672075292861368E-2</v>
      </c>
      <c r="J64" s="2">
        <f t="shared" si="16"/>
        <v>4.1086539027178355E-2</v>
      </c>
      <c r="K64" s="2">
        <f t="shared" si="17"/>
        <v>3.7544754854310469E-2</v>
      </c>
      <c r="L64" s="2">
        <f t="shared" si="18"/>
        <v>3.5249927424233163E-2</v>
      </c>
      <c r="M64" s="2">
        <f t="shared" si="19"/>
        <v>6.3810538958467306E-2</v>
      </c>
      <c r="N64" s="2">
        <f t="shared" si="20"/>
        <v>5.8356081939000416E-2</v>
      </c>
      <c r="O64" s="2">
        <f t="shared" si="21"/>
        <v>5.4827779555604986E-2</v>
      </c>
      <c r="Z64" s="2">
        <v>2049</v>
      </c>
      <c r="AA64" s="2">
        <f t="shared" si="22"/>
        <v>0.28056809580809361</v>
      </c>
      <c r="AB64" s="2">
        <f t="shared" si="22"/>
        <v>0.39452174514999999</v>
      </c>
      <c r="AC64" s="2">
        <f t="shared" si="22"/>
        <v>0.39452174514999999</v>
      </c>
    </row>
    <row r="65" spans="1:29" x14ac:dyDescent="0.25">
      <c r="A65" s="2">
        <v>2050</v>
      </c>
      <c r="B65" s="2">
        <f>Output!B138</f>
        <v>4.3296936730704803E-2</v>
      </c>
      <c r="C65" s="2">
        <f>Output!B168</f>
        <v>3.7184400213366151E-2</v>
      </c>
      <c r="D65" s="2">
        <f>Output!B198</f>
        <v>3.2926800600763625E-2</v>
      </c>
      <c r="F65" s="2">
        <v>2050</v>
      </c>
      <c r="G65" s="2">
        <f t="shared" si="13"/>
        <v>1.8978976116541788E-2</v>
      </c>
      <c r="H65" s="2">
        <f t="shared" si="14"/>
        <v>1.7262837991522385E-2</v>
      </c>
      <c r="I65" s="2">
        <f t="shared" si="15"/>
        <v>1.6140868246695292E-2</v>
      </c>
      <c r="J65" s="2">
        <f t="shared" si="16"/>
        <v>4.236478850932119E-2</v>
      </c>
      <c r="K65" s="2">
        <f t="shared" si="17"/>
        <v>3.8642544765226265E-2</v>
      </c>
      <c r="L65" s="2">
        <f t="shared" si="18"/>
        <v>3.6222020809922928E-2</v>
      </c>
      <c r="M65" s="2">
        <f t="shared" si="19"/>
        <v>6.575060090210065E-2</v>
      </c>
      <c r="N65" s="2">
        <f t="shared" si="20"/>
        <v>6.0022251538930198E-2</v>
      </c>
      <c r="O65" s="2">
        <f t="shared" si="21"/>
        <v>5.6303173373150592E-2</v>
      </c>
      <c r="Z65" s="2">
        <v>2050</v>
      </c>
      <c r="AA65" s="2">
        <f t="shared" si="22"/>
        <v>0.29135917641609715</v>
      </c>
      <c r="AB65" s="2">
        <f t="shared" si="22"/>
        <v>0.39452174514999999</v>
      </c>
      <c r="AC65" s="2">
        <f t="shared" si="22"/>
        <v>0.39452174514999999</v>
      </c>
    </row>
  </sheetData>
  <mergeCells count="12">
    <mergeCell ref="AA4:AC4"/>
    <mergeCell ref="AA37:AC37"/>
    <mergeCell ref="G36:O36"/>
    <mergeCell ref="V4:X4"/>
    <mergeCell ref="B37:D37"/>
    <mergeCell ref="G4:I4"/>
    <mergeCell ref="L4:N4"/>
    <mergeCell ref="Q4:S4"/>
    <mergeCell ref="G37:I37"/>
    <mergeCell ref="J37:L37"/>
    <mergeCell ref="M37:O37"/>
    <mergeCell ref="R37:T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AF66-43CD-489F-BDC9-287B37326B2D}">
  <dimension ref="A2:AC65"/>
  <sheetViews>
    <sheetView workbookViewId="0">
      <selection activeCell="F2" sqref="F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5195.3876</v>
      </c>
      <c r="B2" s="6">
        <v>0.70676431278335528</v>
      </c>
      <c r="D2" s="6">
        <v>7.4594157410417597E-3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12.308</v>
      </c>
      <c r="C6" s="6">
        <v>12.308</v>
      </c>
      <c r="D6" s="6">
        <v>12.308</v>
      </c>
      <c r="F6" s="6">
        <v>2024</v>
      </c>
      <c r="G6" s="6">
        <f>(B9-$B$6)*$B$2*Output!$C$98*$D$2/Output!$C$95/1000000</f>
        <v>3.4494528020572059</v>
      </c>
      <c r="H6" s="6">
        <f>(C9-$B$6)*$B$2*Output!$C$98*$D$2/Output!$C$95/1000000</f>
        <v>6.9144357663349787</v>
      </c>
      <c r="I6" s="6">
        <f>(D9-$B$6)*$B$2*Output!$C$98*$D$2/Output!$C$95/1000000</f>
        <v>10.379418730612752</v>
      </c>
      <c r="P6" s="6">
        <v>2024</v>
      </c>
      <c r="Q6" s="6">
        <f>($A$2-(G6*0.67/0.16))/$A$2*100</f>
        <v>99.721972935982407</v>
      </c>
      <c r="R6" s="6">
        <f t="shared" ref="R6:S6" si="0">($A$2-(H6*0.67/0.16))/$A$2*100</f>
        <v>99.442694135630461</v>
      </c>
      <c r="S6" s="6">
        <f t="shared" si="0"/>
        <v>99.163415335278529</v>
      </c>
      <c r="U6" s="6">
        <v>2024</v>
      </c>
      <c r="V6" s="6">
        <f>100-Q6</f>
        <v>0.27802706401759281</v>
      </c>
      <c r="W6" s="6">
        <f t="shared" ref="W6:X21" si="1">100-R6</f>
        <v>0.55730586436953899</v>
      </c>
      <c r="X6" s="6">
        <f t="shared" si="1"/>
        <v>0.83658466472147097</v>
      </c>
      <c r="Z6" s="6">
        <v>2024</v>
      </c>
      <c r="AA6" s="6">
        <f>V6/100*$A$2</f>
        <v>14.444583608614078</v>
      </c>
      <c r="AB6" s="6">
        <f t="shared" ref="AB6:AC21" si="2">W6/100*$A$2</f>
        <v>28.954199771527847</v>
      </c>
      <c r="AC6" s="6">
        <f t="shared" si="2"/>
        <v>43.463815934440881</v>
      </c>
    </row>
    <row r="7" spans="1:29" x14ac:dyDescent="0.25">
      <c r="F7" s="6">
        <v>2025</v>
      </c>
      <c r="G7" s="6">
        <f>(B10-$B$6)*$B$2*Output!$C$98*$D$2/Output!$C$95/1000000</f>
        <v>6.8989056041144003</v>
      </c>
      <c r="H7" s="6">
        <f>(C10-$B$6)*$B$2*Output!$C$98*$D$2/Output!$C$95/1000000</f>
        <v>14.502191700314842</v>
      </c>
      <c r="I7" s="6">
        <f>(D10-$B$6)*$B$2*Output!$C$98*$D$2/Output!$C$95/1000000</f>
        <v>22.105477796515288</v>
      </c>
      <c r="P7" s="6">
        <v>2025</v>
      </c>
      <c r="Q7" s="6">
        <f t="shared" ref="Q7:Q32" si="3">($A$2-(G7*0.67/0.16))/$A$2*100</f>
        <v>99.443945871964786</v>
      </c>
      <c r="R7" s="6">
        <f t="shared" ref="R7:R32" si="4">($A$2-(H7*0.67/0.16))/$A$2*100</f>
        <v>98.831118437726033</v>
      </c>
      <c r="S7" s="6">
        <f t="shared" ref="S7:S32" si="5">($A$2-(I7*0.67/0.16))/$A$2*100</f>
        <v>98.218291003487252</v>
      </c>
      <c r="U7" s="6">
        <v>2025</v>
      </c>
      <c r="V7" s="6">
        <f t="shared" ref="V7:X32" si="6">100-Q7</f>
        <v>0.55605412803521403</v>
      </c>
      <c r="W7" s="6">
        <f t="shared" si="1"/>
        <v>1.1688815622739668</v>
      </c>
      <c r="X7" s="6">
        <f t="shared" si="1"/>
        <v>1.7817089965127479</v>
      </c>
      <c r="Z7" s="6">
        <v>2025</v>
      </c>
      <c r="AA7" s="6">
        <f t="shared" ref="AA7:AC32" si="7">V7/100*$A$2</f>
        <v>28.889167217229634</v>
      </c>
      <c r="AB7" s="6">
        <f t="shared" si="2"/>
        <v>60.727927745067944</v>
      </c>
      <c r="AC7" s="6">
        <f t="shared" si="2"/>
        <v>92.56668827290774</v>
      </c>
    </row>
    <row r="8" spans="1:29" x14ac:dyDescent="0.25">
      <c r="F8" s="6">
        <v>2026</v>
      </c>
      <c r="G8" s="6">
        <f>(B11-$B$6)*$B$2*Output!$C$98*$D$2/Output!$C$95/1000000</f>
        <v>10.348358406171608</v>
      </c>
      <c r="H8" s="6">
        <f>(C11-$B$6)*$B$2*Output!$C$98*$D$2/Output!$C$95/1000000</f>
        <v>22.850625304305389</v>
      </c>
      <c r="I8" s="6">
        <f>(D11-$B$6)*$B$2*Output!$C$98*$D$2/Output!$C$95/1000000</f>
        <v>35.352892202439158</v>
      </c>
      <c r="P8" s="6">
        <v>2026</v>
      </c>
      <c r="Q8" s="6">
        <f t="shared" si="3"/>
        <v>99.165918807947193</v>
      </c>
      <c r="R8" s="6">
        <f t="shared" si="4"/>
        <v>98.158231862012016</v>
      </c>
      <c r="S8" s="6">
        <f t="shared" si="5"/>
        <v>97.150544916076825</v>
      </c>
      <c r="U8" s="6">
        <v>2026</v>
      </c>
      <c r="V8" s="6">
        <f t="shared" si="6"/>
        <v>0.83408119205280684</v>
      </c>
      <c r="W8" s="6">
        <f t="shared" si="1"/>
        <v>1.8417681379879838</v>
      </c>
      <c r="X8" s="6">
        <f t="shared" si="1"/>
        <v>2.8494550839231749</v>
      </c>
      <c r="Z8" s="6">
        <v>2026</v>
      </c>
      <c r="AA8" s="6">
        <f t="shared" si="7"/>
        <v>43.333750825843715</v>
      </c>
      <c r="AB8" s="6">
        <f t="shared" si="2"/>
        <v>95.686993461778599</v>
      </c>
      <c r="AC8" s="6">
        <f t="shared" si="2"/>
        <v>148.04023609771423</v>
      </c>
    </row>
    <row r="9" spans="1:29" x14ac:dyDescent="0.25">
      <c r="A9" s="6">
        <v>2024</v>
      </c>
      <c r="B9" s="6">
        <v>12.838692863565464</v>
      </c>
      <c r="C9" s="6">
        <v>13.371775018051377</v>
      </c>
      <c r="D9" s="6">
        <v>13.904857172537289</v>
      </c>
      <c r="F9" s="6">
        <v>2027</v>
      </c>
      <c r="G9" s="6">
        <f>(B12-$B$6)*$B$2*Output!$C$98*$D$2/Output!$C$95/1000000</f>
        <v>13.79781120822881</v>
      </c>
      <c r="H9" s="6">
        <f>(C12-$B$6)*$B$2*Output!$C$98*$D$2/Output!$C$95/1000000</f>
        <v>32.058427965481222</v>
      </c>
      <c r="I9" s="6">
        <f>(D12-$B$6)*$B$2*Output!$C$98*$D$2/Output!$C$95/1000000</f>
        <v>50.319044722733629</v>
      </c>
      <c r="P9" s="6">
        <v>2027</v>
      </c>
      <c r="Q9" s="6">
        <f t="shared" si="3"/>
        <v>98.8878917439296</v>
      </c>
      <c r="R9" s="6">
        <f t="shared" si="4"/>
        <v>97.416079849259901</v>
      </c>
      <c r="S9" s="6">
        <f t="shared" si="5"/>
        <v>95.944267954590188</v>
      </c>
      <c r="U9" s="6">
        <v>2027</v>
      </c>
      <c r="V9" s="6">
        <f t="shared" si="6"/>
        <v>1.1121082560703996</v>
      </c>
      <c r="W9" s="6">
        <f t="shared" si="1"/>
        <v>2.5839201507400986</v>
      </c>
      <c r="X9" s="6">
        <f t="shared" si="1"/>
        <v>4.0557320454098118</v>
      </c>
      <c r="Z9" s="6">
        <v>2027</v>
      </c>
      <c r="AA9" s="6">
        <f t="shared" si="7"/>
        <v>57.77833443445779</v>
      </c>
      <c r="AB9" s="6">
        <f t="shared" si="2"/>
        <v>134.24466710545238</v>
      </c>
      <c r="AC9" s="6">
        <f t="shared" si="2"/>
        <v>210.71099977644775</v>
      </c>
    </row>
    <row r="10" spans="1:29" x14ac:dyDescent="0.25">
      <c r="A10" s="6">
        <v>2025</v>
      </c>
      <c r="B10" s="6">
        <v>13.369385727130927</v>
      </c>
      <c r="C10" s="6">
        <v>14.539139280069431</v>
      </c>
      <c r="D10" s="6">
        <v>15.708892833007937</v>
      </c>
      <c r="F10" s="6">
        <v>2028</v>
      </c>
      <c r="G10" s="6">
        <f>(B13-$B$6)*$B$2*Output!$C$98*$D$2/Output!$C$95/1000000</f>
        <v>17.247264010286006</v>
      </c>
      <c r="H10" s="6">
        <f>(C13-$B$6)*$B$2*Output!$C$98*$D$2/Output!$C$95/1000000</f>
        <v>42.237095429928061</v>
      </c>
      <c r="I10" s="6">
        <f>(D13-$B$6)*$B$2*Output!$C$98*$D$2/Output!$C$95/1000000</f>
        <v>67.226926849570106</v>
      </c>
      <c r="P10" s="6">
        <v>2028</v>
      </c>
      <c r="Q10" s="6">
        <f t="shared" si="3"/>
        <v>98.609864679911993</v>
      </c>
      <c r="R10" s="6">
        <f t="shared" si="4"/>
        <v>96.595675804576658</v>
      </c>
      <c r="S10" s="6">
        <f t="shared" si="5"/>
        <v>94.581486929241336</v>
      </c>
      <c r="U10" s="6">
        <v>2028</v>
      </c>
      <c r="V10" s="6">
        <f t="shared" si="6"/>
        <v>1.3901353200880067</v>
      </c>
      <c r="W10" s="6">
        <f t="shared" si="1"/>
        <v>3.4043241954233423</v>
      </c>
      <c r="X10" s="6">
        <f t="shared" si="1"/>
        <v>5.4185130707586637</v>
      </c>
      <c r="Z10" s="6">
        <v>2028</v>
      </c>
      <c r="AA10" s="6">
        <f t="shared" si="7"/>
        <v>72.22291804307261</v>
      </c>
      <c r="AB10" s="6">
        <f t="shared" si="2"/>
        <v>176.86783711282411</v>
      </c>
      <c r="AC10" s="6">
        <f t="shared" si="2"/>
        <v>281.51275618257483</v>
      </c>
    </row>
    <row r="11" spans="1:29" x14ac:dyDescent="0.25">
      <c r="A11" s="6">
        <v>2026</v>
      </c>
      <c r="B11" s="6">
        <v>13.900078590696392</v>
      </c>
      <c r="C11" s="6">
        <v>15.823532599770932</v>
      </c>
      <c r="D11" s="6">
        <v>17.746986608845468</v>
      </c>
      <c r="F11" s="6">
        <v>2029</v>
      </c>
      <c r="G11" s="6">
        <f>(B14-$B$6)*$B$2*Output!$C$98*$D$2/Output!$C$95/1000000</f>
        <v>20.696716812343215</v>
      </c>
      <c r="H11" s="6">
        <f>(C14-$B$6)*$B$2*Output!$C$98*$D$2/Output!$C$95/1000000</f>
        <v>53.512589058116113</v>
      </c>
      <c r="I11" s="6">
        <f>(D14-$B$6)*$B$2*Output!$C$98*$D$2/Output!$C$95/1000000</f>
        <v>86.328461303889</v>
      </c>
      <c r="P11" s="6">
        <v>2029</v>
      </c>
      <c r="Q11" s="6">
        <f t="shared" si="3"/>
        <v>98.331837615894386</v>
      </c>
      <c r="R11" s="6">
        <f t="shared" si="4"/>
        <v>95.686867199651061</v>
      </c>
      <c r="S11" s="6">
        <f t="shared" si="5"/>
        <v>93.041896783407736</v>
      </c>
      <c r="U11" s="6">
        <v>2029</v>
      </c>
      <c r="V11" s="6">
        <f t="shared" si="6"/>
        <v>1.6681623841056137</v>
      </c>
      <c r="W11" s="6">
        <f t="shared" si="1"/>
        <v>4.3131328003489386</v>
      </c>
      <c r="X11" s="6">
        <f t="shared" si="1"/>
        <v>6.9581032165922636</v>
      </c>
      <c r="Z11" s="6">
        <v>2029</v>
      </c>
      <c r="AA11" s="6">
        <f t="shared" si="7"/>
        <v>86.667501651687431</v>
      </c>
      <c r="AB11" s="6">
        <f t="shared" si="2"/>
        <v>224.08396668086152</v>
      </c>
      <c r="AC11" s="6">
        <f t="shared" si="2"/>
        <v>361.50043171003563</v>
      </c>
    </row>
    <row r="12" spans="1:29" x14ac:dyDescent="0.25">
      <c r="A12" s="6">
        <v>2027</v>
      </c>
      <c r="B12" s="6">
        <v>14.430771454261857</v>
      </c>
      <c r="C12" s="6">
        <v>17.240138491143284</v>
      </c>
      <c r="D12" s="6">
        <v>20.04950552802471</v>
      </c>
      <c r="F12" s="6">
        <v>2030</v>
      </c>
      <c r="G12" s="6">
        <f>(B15-$B$6)*$B$2*Output!$C$98*$D$2/Output!$C$95/1000000</f>
        <v>24.146169614400407</v>
      </c>
      <c r="H12" s="6">
        <f>(C15-$B$6)*$B$2*Output!$C$98*$D$2/Output!$C$95/1000000</f>
        <v>66.027212613987288</v>
      </c>
      <c r="I12" s="6">
        <f>(D15-$B$6)*$B$2*Output!$C$98*$D$2/Output!$C$95/1000000</f>
        <v>107.90825561357414</v>
      </c>
      <c r="P12" s="6">
        <v>2030</v>
      </c>
      <c r="Q12" s="6">
        <f t="shared" si="3"/>
        <v>98.053810551876779</v>
      </c>
      <c r="R12" s="6">
        <f t="shared" si="4"/>
        <v>94.678184302917629</v>
      </c>
      <c r="S12" s="6">
        <f t="shared" si="5"/>
        <v>91.30255805395845</v>
      </c>
      <c r="U12" s="6">
        <v>2030</v>
      </c>
      <c r="V12" s="6">
        <f t="shared" si="6"/>
        <v>1.9461894481232207</v>
      </c>
      <c r="W12" s="6">
        <f t="shared" si="1"/>
        <v>5.3218156970823713</v>
      </c>
      <c r="X12" s="6">
        <f t="shared" si="1"/>
        <v>8.6974419460415504</v>
      </c>
      <c r="Z12" s="6">
        <v>2030</v>
      </c>
      <c r="AA12" s="6">
        <f t="shared" si="7"/>
        <v>101.11208526030224</v>
      </c>
      <c r="AB12" s="6">
        <f t="shared" si="2"/>
        <v>276.48895282107111</v>
      </c>
      <c r="AC12" s="6">
        <f t="shared" si="2"/>
        <v>451.86582038184144</v>
      </c>
    </row>
    <row r="13" spans="1:29" x14ac:dyDescent="0.25">
      <c r="A13" s="6">
        <v>2028</v>
      </c>
      <c r="B13" s="6">
        <v>14.961464317827319</v>
      </c>
      <c r="C13" s="6">
        <v>18.806110398561874</v>
      </c>
      <c r="D13" s="6">
        <v>22.650756479296426</v>
      </c>
      <c r="F13" s="6">
        <v>2031</v>
      </c>
      <c r="G13" s="6">
        <f>(B16-$B$6)*$B$2*Output!$C$98*$D$2/Output!$C$95/1000000</f>
        <v>27.595622416457619</v>
      </c>
      <c r="H13" s="6">
        <f>(C16-$B$6)*$B$2*Output!$C$98*$D$2/Output!$C$95/1000000</f>
        <v>72.3581634935327</v>
      </c>
      <c r="I13" s="6">
        <f>(D16-$B$6)*$B$2*Output!$C$98*$D$2/Output!$C$95/1000000</f>
        <v>117.12070457060777</v>
      </c>
      <c r="P13" s="6">
        <v>2031</v>
      </c>
      <c r="Q13" s="6">
        <f t="shared" si="3"/>
        <v>97.775783487859186</v>
      </c>
      <c r="R13" s="6">
        <f t="shared" si="4"/>
        <v>94.167907518022943</v>
      </c>
      <c r="S13" s="6">
        <f t="shared" si="5"/>
        <v>90.5600315481867</v>
      </c>
      <c r="U13" s="6">
        <v>2031</v>
      </c>
      <c r="V13" s="6">
        <f t="shared" si="6"/>
        <v>2.2242165121408135</v>
      </c>
      <c r="W13" s="6">
        <f t="shared" si="1"/>
        <v>5.8320924819770568</v>
      </c>
      <c r="X13" s="6">
        <f t="shared" si="1"/>
        <v>9.4399684518133</v>
      </c>
      <c r="Z13" s="6">
        <v>2031</v>
      </c>
      <c r="AA13" s="6">
        <f t="shared" si="7"/>
        <v>115.55666886891632</v>
      </c>
      <c r="AB13" s="6">
        <f t="shared" si="2"/>
        <v>302.99980962916823</v>
      </c>
      <c r="AC13" s="6">
        <f t="shared" si="2"/>
        <v>490.44295038942022</v>
      </c>
    </row>
    <row r="14" spans="1:29" x14ac:dyDescent="0.25">
      <c r="A14" s="6">
        <v>2029</v>
      </c>
      <c r="B14" s="6">
        <v>15.492157181392784</v>
      </c>
      <c r="C14" s="6">
        <v>20.540827278319902</v>
      </c>
      <c r="D14" s="6">
        <v>25.589497375247021</v>
      </c>
      <c r="F14" s="6">
        <v>2032</v>
      </c>
      <c r="G14" s="6">
        <f>(B17-$B$6)*$B$2*Output!$C$98*$D$2/Output!$C$95/1000000</f>
        <v>31.045075218514818</v>
      </c>
      <c r="H14" s="6">
        <f>(C17-$B$6)*$B$2*Output!$C$98*$D$2/Output!$C$95/1000000</f>
        <v>78.914939588807471</v>
      </c>
      <c r="I14" s="6">
        <f>(D17-$B$6)*$B$2*Output!$C$98*$D$2/Output!$C$95/1000000</f>
        <v>126.78480395910013</v>
      </c>
      <c r="P14" s="6">
        <v>2032</v>
      </c>
      <c r="Q14" s="6">
        <f t="shared" si="3"/>
        <v>97.497756423841579</v>
      </c>
      <c r="R14" s="6">
        <f t="shared" si="4"/>
        <v>93.639429144263829</v>
      </c>
      <c r="S14" s="6">
        <f t="shared" si="5"/>
        <v>89.781101864686065</v>
      </c>
      <c r="U14" s="6">
        <v>2032</v>
      </c>
      <c r="V14" s="6">
        <f t="shared" si="6"/>
        <v>2.5022435761584205</v>
      </c>
      <c r="W14" s="6">
        <f t="shared" si="1"/>
        <v>6.3605708557361709</v>
      </c>
      <c r="X14" s="6">
        <f t="shared" si="1"/>
        <v>10.218898135313935</v>
      </c>
      <c r="Z14" s="6">
        <v>2032</v>
      </c>
      <c r="AA14" s="6">
        <f t="shared" si="7"/>
        <v>130.00125247753112</v>
      </c>
      <c r="AB14" s="6">
        <f t="shared" si="2"/>
        <v>330.45630952813093</v>
      </c>
      <c r="AC14" s="6">
        <f t="shared" si="2"/>
        <v>530.91136657873142</v>
      </c>
    </row>
    <row r="15" spans="1:29" x14ac:dyDescent="0.25">
      <c r="A15" s="6">
        <v>2030</v>
      </c>
      <c r="B15" s="6">
        <v>16.022850044958247</v>
      </c>
      <c r="C15" s="6">
        <v>22.466182339664194</v>
      </c>
      <c r="D15" s="6">
        <v>28.909514634370137</v>
      </c>
      <c r="F15" s="6">
        <v>2033</v>
      </c>
      <c r="G15" s="6">
        <f>(B18-$B$6)*$B$2*Output!$C$98*$D$2/Output!$C$95/1000000</f>
        <v>34.494528020572034</v>
      </c>
      <c r="H15" s="6">
        <f>(C18-$B$6)*$B$2*Output!$C$98*$D$2/Output!$C$95/1000000</f>
        <v>85.708612229117691</v>
      </c>
      <c r="I15" s="6">
        <f>(D18-$B$6)*$B$2*Output!$C$98*$D$2/Output!$C$95/1000000</f>
        <v>136.92269643766332</v>
      </c>
      <c r="P15" s="6">
        <v>2033</v>
      </c>
      <c r="Q15" s="6">
        <f t="shared" si="3"/>
        <v>97.219729359823987</v>
      </c>
      <c r="R15" s="6">
        <f t="shared" si="4"/>
        <v>93.091856828748817</v>
      </c>
      <c r="S15" s="6">
        <f t="shared" si="5"/>
        <v>88.963984297673676</v>
      </c>
      <c r="U15" s="6">
        <v>2033</v>
      </c>
      <c r="V15" s="6">
        <f t="shared" si="6"/>
        <v>2.7802706401760133</v>
      </c>
      <c r="W15" s="6">
        <f t="shared" si="1"/>
        <v>6.9081431712511829</v>
      </c>
      <c r="X15" s="6">
        <f t="shared" si="1"/>
        <v>11.036015702326324</v>
      </c>
      <c r="Z15" s="6">
        <v>2033</v>
      </c>
      <c r="AA15" s="6">
        <f t="shared" si="7"/>
        <v>144.44583608614522</v>
      </c>
      <c r="AB15" s="6">
        <f t="shared" si="2"/>
        <v>358.9048137094307</v>
      </c>
      <c r="AC15" s="6">
        <f t="shared" si="2"/>
        <v>573.36379133271475</v>
      </c>
    </row>
    <row r="16" spans="1:29" x14ac:dyDescent="0.25">
      <c r="A16" s="6">
        <v>2031</v>
      </c>
      <c r="B16" s="6">
        <v>16.553542908523713</v>
      </c>
      <c r="C16" s="6">
        <v>23.440189129771461</v>
      </c>
      <c r="D16" s="6">
        <v>30.326835351019206</v>
      </c>
      <c r="F16" s="6">
        <v>2034</v>
      </c>
      <c r="G16" s="6">
        <f>(B19-$B$6)*$B$2*Output!$C$98*$D$2/Output!$C$95/1000000</f>
        <v>37.943980822629257</v>
      </c>
      <c r="H16" s="6">
        <f>(C19-$B$6)*$B$2*Output!$C$98*$D$2/Output!$C$95/1000000</f>
        <v>92.750795527852162</v>
      </c>
      <c r="I16" s="6">
        <f>(D19-$B$6)*$B$2*Output!$C$98*$D$2/Output!$C$95/1000000</f>
        <v>147.55761023307511</v>
      </c>
      <c r="P16" s="6">
        <v>2034</v>
      </c>
      <c r="Q16" s="6">
        <f t="shared" si="3"/>
        <v>96.94170229580638</v>
      </c>
      <c r="R16" s="6">
        <f t="shared" si="4"/>
        <v>92.524254470005644</v>
      </c>
      <c r="S16" s="6">
        <f t="shared" si="5"/>
        <v>88.106806644204909</v>
      </c>
      <c r="U16" s="6">
        <v>2034</v>
      </c>
      <c r="V16" s="6">
        <f t="shared" si="6"/>
        <v>3.0582977041936203</v>
      </c>
      <c r="W16" s="6">
        <f t="shared" si="1"/>
        <v>7.4757455299943558</v>
      </c>
      <c r="X16" s="6">
        <f t="shared" si="1"/>
        <v>11.893193355795091</v>
      </c>
      <c r="Z16" s="6">
        <v>2034</v>
      </c>
      <c r="AA16" s="6">
        <f t="shared" si="7"/>
        <v>158.89041969476003</v>
      </c>
      <c r="AB16" s="6">
        <f t="shared" si="2"/>
        <v>388.39395627288104</v>
      </c>
      <c r="AC16" s="6">
        <f t="shared" si="2"/>
        <v>617.89749285100208</v>
      </c>
    </row>
    <row r="17" spans="1:29" x14ac:dyDescent="0.25">
      <c r="A17" s="6">
        <v>2032</v>
      </c>
      <c r="B17" s="6">
        <v>17.084235772089176</v>
      </c>
      <c r="C17" s="6">
        <v>24.448938772521679</v>
      </c>
      <c r="D17" s="6">
        <v>31.813641772954185</v>
      </c>
      <c r="F17" s="6">
        <v>2035</v>
      </c>
      <c r="G17" s="6">
        <f>(B20-$B$6)*$B$2*Output!$C$98*$D$2/Output!$C$95/1000000</f>
        <v>41.393433624686473</v>
      </c>
      <c r="H17" s="6">
        <f>(C20-$B$6)*$B$2*Output!$C$98*$D$2/Output!$C$95/1000000</f>
        <v>100.05367299306867</v>
      </c>
      <c r="I17" s="6">
        <f>(D20-$B$6)*$B$2*Output!$C$98*$D$2/Output!$C$95/1000000</f>
        <v>158.71391236145095</v>
      </c>
      <c r="P17" s="6">
        <v>2035</v>
      </c>
      <c r="Q17" s="6">
        <f t="shared" si="3"/>
        <v>96.663675231788773</v>
      </c>
      <c r="R17" s="6">
        <f t="shared" si="4"/>
        <v>91.935640073158837</v>
      </c>
      <c r="S17" s="6">
        <f t="shared" si="5"/>
        <v>87.207604914528886</v>
      </c>
      <c r="U17" s="6">
        <v>2035</v>
      </c>
      <c r="V17" s="6">
        <f t="shared" si="6"/>
        <v>3.3363247682112274</v>
      </c>
      <c r="W17" s="6">
        <f t="shared" si="1"/>
        <v>8.0643599268411634</v>
      </c>
      <c r="X17" s="6">
        <f t="shared" si="1"/>
        <v>12.792395085471114</v>
      </c>
      <c r="Z17" s="6">
        <v>2035</v>
      </c>
      <c r="AA17" s="6">
        <f t="shared" si="7"/>
        <v>173.33500330337486</v>
      </c>
      <c r="AB17" s="6">
        <f t="shared" si="2"/>
        <v>418.97475565847486</v>
      </c>
      <c r="AC17" s="6">
        <f t="shared" si="2"/>
        <v>664.61450801357569</v>
      </c>
    </row>
    <row r="18" spans="1:29" x14ac:dyDescent="0.25">
      <c r="A18" s="6">
        <v>2033</v>
      </c>
      <c r="B18" s="6">
        <v>17.614928635654643</v>
      </c>
      <c r="C18" s="6">
        <v>25.494134574436231</v>
      </c>
      <c r="D18" s="6">
        <v>33.373340513217819</v>
      </c>
      <c r="F18" s="6">
        <v>2036</v>
      </c>
      <c r="G18" s="6">
        <f>(B21-$B$6)*$B$2*Output!$C$98*$D$2/Output!$C$95/1000000</f>
        <v>44.842886426743696</v>
      </c>
      <c r="H18" s="6">
        <f>(C21-$B$6)*$B$2*Output!$C$98*$D$2/Output!$C$95/1000000</f>
        <v>107.63002544269298</v>
      </c>
      <c r="I18" s="6">
        <f>(D21-$B$6)*$B$2*Output!$C$98*$D$2/Output!$C$95/1000000</f>
        <v>170.41716445864236</v>
      </c>
      <c r="P18" s="6">
        <v>2036</v>
      </c>
      <c r="Q18" s="6">
        <f t="shared" si="3"/>
        <v>96.38564816777118</v>
      </c>
      <c r="R18" s="6">
        <f t="shared" si="4"/>
        <v>91.324983499955295</v>
      </c>
      <c r="S18" s="6">
        <f t="shared" si="5"/>
        <v>86.264318832139395</v>
      </c>
      <c r="U18" s="6">
        <v>2036</v>
      </c>
      <c r="V18" s="6">
        <f t="shared" si="6"/>
        <v>3.6143518322288202</v>
      </c>
      <c r="W18" s="6">
        <f t="shared" si="1"/>
        <v>8.6750165000447055</v>
      </c>
      <c r="X18" s="6">
        <f t="shared" si="1"/>
        <v>13.735681167860605</v>
      </c>
      <c r="Z18" s="6">
        <v>2036</v>
      </c>
      <c r="AA18" s="6">
        <f t="shared" si="7"/>
        <v>187.77958691198893</v>
      </c>
      <c r="AB18" s="6">
        <f t="shared" si="2"/>
        <v>450.70073154127658</v>
      </c>
      <c r="AC18" s="6">
        <f t="shared" si="2"/>
        <v>713.62187617056509</v>
      </c>
    </row>
    <row r="19" spans="1:29" x14ac:dyDescent="0.25">
      <c r="A19" s="6">
        <v>2034</v>
      </c>
      <c r="B19" s="6">
        <v>18.145621499220109</v>
      </c>
      <c r="C19" s="6">
        <v>26.577563348510036</v>
      </c>
      <c r="D19" s="6">
        <v>35.009505197799967</v>
      </c>
      <c r="F19" s="6">
        <v>2037</v>
      </c>
      <c r="G19" s="6">
        <f>(B22-$B$6)*$B$2*Output!$C$98*$D$2/Output!$C$95/1000000</f>
        <v>48.292339228800905</v>
      </c>
      <c r="H19" s="6">
        <f>(C22-$B$6)*$B$2*Output!$C$98*$D$2/Output!$C$95/1000000</f>
        <v>115.49326028829145</v>
      </c>
      <c r="I19" s="6">
        <f>(D22-$B$6)*$B$2*Output!$C$98*$D$2/Output!$C$95/1000000</f>
        <v>182.69418134778215</v>
      </c>
      <c r="P19" s="6">
        <v>2037</v>
      </c>
      <c r="Q19" s="6">
        <f t="shared" si="3"/>
        <v>96.107621103753587</v>
      </c>
      <c r="R19" s="6">
        <f t="shared" si="4"/>
        <v>90.69120410848231</v>
      </c>
      <c r="S19" s="6">
        <f t="shared" si="5"/>
        <v>85.274787113211005</v>
      </c>
      <c r="U19" s="6">
        <v>2037</v>
      </c>
      <c r="V19" s="6">
        <f t="shared" si="6"/>
        <v>3.892378896246413</v>
      </c>
      <c r="W19" s="6">
        <f t="shared" si="1"/>
        <v>9.3087958915176898</v>
      </c>
      <c r="X19" s="6">
        <f t="shared" si="1"/>
        <v>14.725212886788995</v>
      </c>
      <c r="Z19" s="6">
        <v>2037</v>
      </c>
      <c r="AA19" s="6">
        <f t="shared" si="7"/>
        <v>202.224170520603</v>
      </c>
      <c r="AB19" s="6">
        <f t="shared" si="2"/>
        <v>483.62802745721956</v>
      </c>
      <c r="AC19" s="6">
        <f t="shared" si="2"/>
        <v>765.03188439383757</v>
      </c>
    </row>
    <row r="20" spans="1:29" x14ac:dyDescent="0.25">
      <c r="A20" s="6">
        <v>2035</v>
      </c>
      <c r="B20" s="6">
        <v>18.676314362785575</v>
      </c>
      <c r="C20" s="6">
        <v>27.701099508208209</v>
      </c>
      <c r="D20" s="6">
        <v>36.72588465363085</v>
      </c>
      <c r="F20" s="6">
        <v>2038</v>
      </c>
      <c r="G20" s="6">
        <f>(B23-$B$6)*$B$2*Output!$C$98*$D$2/Output!$C$95/1000000</f>
        <v>51.741792030858093</v>
      </c>
      <c r="H20" s="6">
        <f>(C23-$B$6)*$B$2*Output!$C$98*$D$2/Output!$C$95/1000000</f>
        <v>123.65744225451266</v>
      </c>
      <c r="I20" s="6">
        <f>(D23-$B$6)*$B$2*Output!$C$98*$D$2/Output!$C$95/1000000</f>
        <v>195.57309247816727</v>
      </c>
      <c r="P20" s="6">
        <v>2038</v>
      </c>
      <c r="Q20" s="6">
        <f t="shared" si="3"/>
        <v>95.829594039735966</v>
      </c>
      <c r="R20" s="6">
        <f t="shared" si="4"/>
        <v>90.033168277170091</v>
      </c>
      <c r="S20" s="6">
        <f t="shared" si="5"/>
        <v>84.236742514604202</v>
      </c>
      <c r="U20" s="6">
        <v>2038</v>
      </c>
      <c r="V20" s="6">
        <f t="shared" si="6"/>
        <v>4.1704059602640342</v>
      </c>
      <c r="W20" s="6">
        <f t="shared" si="1"/>
        <v>9.9668317228299088</v>
      </c>
      <c r="X20" s="6">
        <f t="shared" si="1"/>
        <v>15.763257485395798</v>
      </c>
      <c r="Z20" s="6">
        <v>2038</v>
      </c>
      <c r="AA20" s="6">
        <f t="shared" si="7"/>
        <v>216.66875412921857</v>
      </c>
      <c r="AB20" s="6">
        <f t="shared" si="2"/>
        <v>517.81553944077143</v>
      </c>
      <c r="AC20" s="6">
        <f t="shared" si="2"/>
        <v>818.96232475232512</v>
      </c>
    </row>
    <row r="21" spans="1:29" x14ac:dyDescent="0.25">
      <c r="A21" s="6">
        <v>2036</v>
      </c>
      <c r="B21" s="6">
        <v>19.207007226351042</v>
      </c>
      <c r="C21" s="6">
        <v>28.866709362175321</v>
      </c>
      <c r="D21" s="6">
        <v>38.526411497999618</v>
      </c>
      <c r="F21" s="6">
        <v>2039</v>
      </c>
      <c r="G21" s="6">
        <f>(B24-$B$6)*$B$2*Output!$C$98*$D$2/Output!$C$95/1000000</f>
        <v>55.191244832915324</v>
      </c>
      <c r="H21" s="6">
        <f>(C24-$B$6)*$B$2*Output!$C$98*$D$2/Output!$C$95/1000000</f>
        <v>132.1373256045834</v>
      </c>
      <c r="I21" s="6">
        <f>(D24-$B$6)*$B$2*Output!$C$98*$D$2/Output!$C$95/1000000</f>
        <v>209.08340637625142</v>
      </c>
      <c r="P21" s="6">
        <v>2039</v>
      </c>
      <c r="Q21" s="6">
        <f t="shared" si="3"/>
        <v>95.551566975718373</v>
      </c>
      <c r="R21" s="6">
        <f t="shared" si="4"/>
        <v>89.349686807405988</v>
      </c>
      <c r="S21" s="6">
        <f t="shared" si="5"/>
        <v>83.147806639093631</v>
      </c>
      <c r="U21" s="6">
        <v>2039</v>
      </c>
      <c r="V21" s="6">
        <f t="shared" si="6"/>
        <v>4.448433024281627</v>
      </c>
      <c r="W21" s="6">
        <f t="shared" si="1"/>
        <v>10.650313192594012</v>
      </c>
      <c r="X21" s="6">
        <f t="shared" si="1"/>
        <v>16.852193360906369</v>
      </c>
      <c r="Z21" s="6">
        <v>2039</v>
      </c>
      <c r="AA21" s="6">
        <f t="shared" si="7"/>
        <v>231.11333773783264</v>
      </c>
      <c r="AB21" s="6">
        <f t="shared" si="2"/>
        <v>553.32505096919351</v>
      </c>
      <c r="AC21" s="6">
        <f t="shared" si="2"/>
        <v>875.53676420055285</v>
      </c>
    </row>
    <row r="22" spans="1:29" x14ac:dyDescent="0.25">
      <c r="A22" s="6">
        <v>2037</v>
      </c>
      <c r="B22" s="6">
        <v>19.737700089916508</v>
      </c>
      <c r="C22" s="6">
        <v>30.076455619497555</v>
      </c>
      <c r="D22" s="6">
        <v>40.415211149078623</v>
      </c>
      <c r="F22" s="6">
        <v>2040</v>
      </c>
      <c r="G22" s="6">
        <f>(B25-$B$6)*$B$2*Output!$C$98*$D$2/Output!$C$95/1000000</f>
        <v>58.640697634972533</v>
      </c>
      <c r="H22" s="6">
        <f>(C25-$B$6)*$B$2*Output!$C$98*$D$2/Output!$C$95/1000000</f>
        <v>140.948387945695</v>
      </c>
      <c r="I22" s="6">
        <f>(D25-$B$6)*$B$2*Output!$C$98*$D$2/Output!$C$95/1000000</f>
        <v>223.25607825641754</v>
      </c>
      <c r="P22" s="6">
        <v>2040</v>
      </c>
      <c r="Q22" s="6">
        <f t="shared" si="3"/>
        <v>95.27353991170078</v>
      </c>
      <c r="R22" s="6">
        <f t="shared" si="4"/>
        <v>88.639512198808845</v>
      </c>
      <c r="S22" s="6">
        <f t="shared" si="5"/>
        <v>82.005484485916924</v>
      </c>
      <c r="U22" s="6">
        <v>2040</v>
      </c>
      <c r="V22" s="6">
        <f t="shared" si="6"/>
        <v>4.7264600882992198</v>
      </c>
      <c r="W22" s="6">
        <f t="shared" si="6"/>
        <v>11.360487801191155</v>
      </c>
      <c r="X22" s="6">
        <f t="shared" si="6"/>
        <v>17.994515514083076</v>
      </c>
      <c r="Z22" s="6">
        <v>2040</v>
      </c>
      <c r="AA22" s="6">
        <f t="shared" si="7"/>
        <v>245.5579213464467</v>
      </c>
      <c r="AB22" s="6">
        <f t="shared" si="7"/>
        <v>590.2213745225979</v>
      </c>
      <c r="AC22" s="6">
        <f t="shared" si="7"/>
        <v>934.88482769874838</v>
      </c>
    </row>
    <row r="23" spans="1:29" x14ac:dyDescent="0.25">
      <c r="A23" s="6">
        <v>2038</v>
      </c>
      <c r="B23" s="6">
        <v>20.268392953481971</v>
      </c>
      <c r="C23" s="6">
        <v>31.332502115840253</v>
      </c>
      <c r="D23" s="6">
        <v>42.396611278198542</v>
      </c>
      <c r="F23" s="6">
        <v>2041</v>
      </c>
      <c r="G23" s="6">
        <f>(B26-$B$6)*$B$2*Output!$C$98*$D$2/Output!$C$95/1000000</f>
        <v>62.090150437029749</v>
      </c>
      <c r="H23" s="6">
        <f>(C26-$B$6)*$B$2*Output!$C$98*$D$2/Output!$C$95/1000000</f>
        <v>146.90906544943732</v>
      </c>
      <c r="I23" s="6">
        <f>(D26-$B$6)*$B$2*Output!$C$98*$D$2/Output!$C$95/1000000</f>
        <v>231.72798046184499</v>
      </c>
      <c r="P23" s="6">
        <v>2041</v>
      </c>
      <c r="Q23" s="6">
        <f t="shared" si="3"/>
        <v>94.995512847683159</v>
      </c>
      <c r="R23" s="6">
        <f t="shared" si="4"/>
        <v>88.159079573398557</v>
      </c>
      <c r="S23" s="6">
        <f t="shared" si="5"/>
        <v>81.322646299113927</v>
      </c>
      <c r="U23" s="6">
        <v>2041</v>
      </c>
      <c r="V23" s="6">
        <f t="shared" si="6"/>
        <v>5.004487152316841</v>
      </c>
      <c r="W23" s="6">
        <f t="shared" si="6"/>
        <v>11.840920426601443</v>
      </c>
      <c r="X23" s="6">
        <f t="shared" si="6"/>
        <v>18.677353700886073</v>
      </c>
      <c r="Z23" s="6">
        <v>2041</v>
      </c>
      <c r="AA23" s="6">
        <f t="shared" si="7"/>
        <v>260.00250495506225</v>
      </c>
      <c r="AB23" s="6">
        <f t="shared" si="7"/>
        <v>615.18171156951848</v>
      </c>
      <c r="AC23" s="6">
        <f t="shared" si="7"/>
        <v>970.3609181839762</v>
      </c>
    </row>
    <row r="24" spans="1:29" x14ac:dyDescent="0.25">
      <c r="A24" s="6">
        <v>2039</v>
      </c>
      <c r="B24" s="6">
        <v>20.799085817047438</v>
      </c>
      <c r="C24" s="6">
        <v>32.637118771289565</v>
      </c>
      <c r="D24" s="6">
        <v>44.475151725531703</v>
      </c>
      <c r="F24" s="6">
        <v>2042</v>
      </c>
      <c r="G24" s="6">
        <f>(B27-$B$6)*$B$2*Output!$C$98*$D$2/Output!$C$95/1000000</f>
        <v>65.539603239086972</v>
      </c>
      <c r="H24" s="6">
        <f>(C27-$B$6)*$B$2*Output!$C$98*$D$2/Output!$C$95/1000000</f>
        <v>152.98808012377475</v>
      </c>
      <c r="I24" s="6">
        <f>(D27-$B$6)*$B$2*Output!$C$98*$D$2/Output!$C$95/1000000</f>
        <v>240.4365570084627</v>
      </c>
      <c r="P24" s="6">
        <v>2042</v>
      </c>
      <c r="Q24" s="6">
        <f t="shared" si="3"/>
        <v>94.717485783665566</v>
      </c>
      <c r="R24" s="6">
        <f t="shared" si="4"/>
        <v>87.669108931962896</v>
      </c>
      <c r="S24" s="6">
        <f t="shared" si="5"/>
        <v>80.620732080260254</v>
      </c>
      <c r="U24" s="6">
        <v>2042</v>
      </c>
      <c r="V24" s="6">
        <f t="shared" si="6"/>
        <v>5.2825142163344339</v>
      </c>
      <c r="W24" s="6">
        <f t="shared" si="6"/>
        <v>12.330891068037104</v>
      </c>
      <c r="X24" s="6">
        <f t="shared" si="6"/>
        <v>19.379267919739746</v>
      </c>
      <c r="Z24" s="6">
        <v>2042</v>
      </c>
      <c r="AA24" s="6">
        <f t="shared" si="7"/>
        <v>274.44708856367635</v>
      </c>
      <c r="AB24" s="6">
        <f t="shared" si="7"/>
        <v>640.63758551830733</v>
      </c>
      <c r="AC24" s="6">
        <f t="shared" si="7"/>
        <v>1006.8280824729367</v>
      </c>
    </row>
    <row r="25" spans="1:29" x14ac:dyDescent="0.25">
      <c r="A25" s="6">
        <v>2040</v>
      </c>
      <c r="B25" s="6">
        <v>21.329778680612904</v>
      </c>
      <c r="C25" s="6">
        <v>33.992686791257739</v>
      </c>
      <c r="D25" s="6">
        <v>46.655594901902589</v>
      </c>
      <c r="F25" s="6">
        <v>2043</v>
      </c>
      <c r="G25" s="6">
        <f>(B28-$B$6)*$B$2*Output!$C$98*$D$2/Output!$C$95/1000000</f>
        <v>68.989056041144195</v>
      </c>
      <c r="H25" s="6">
        <f>(C28-$B$6)*$B$2*Output!$C$98*$D$2/Output!$C$95/1000000</f>
        <v>159.18873788173724</v>
      </c>
      <c r="I25" s="6">
        <f>(D28-$B$6)*$B$2*Output!$C$98*$D$2/Output!$C$95/1000000</f>
        <v>249.38841972233041</v>
      </c>
      <c r="P25" s="6">
        <v>2043</v>
      </c>
      <c r="Q25" s="6">
        <f t="shared" si="3"/>
        <v>94.439458719647945</v>
      </c>
      <c r="R25" s="6">
        <f t="shared" si="4"/>
        <v>87.169333816792133</v>
      </c>
      <c r="S25" s="6">
        <f t="shared" si="5"/>
        <v>79.899208913936306</v>
      </c>
      <c r="U25" s="6">
        <v>2043</v>
      </c>
      <c r="V25" s="6">
        <f t="shared" si="6"/>
        <v>5.5605412803520551</v>
      </c>
      <c r="W25" s="6">
        <f t="shared" si="6"/>
        <v>12.830666183207867</v>
      </c>
      <c r="X25" s="6">
        <f t="shared" si="6"/>
        <v>20.100791086063694</v>
      </c>
      <c r="Z25" s="6">
        <v>2043</v>
      </c>
      <c r="AA25" s="6">
        <f t="shared" si="7"/>
        <v>288.89167217229192</v>
      </c>
      <c r="AB25" s="6">
        <f t="shared" si="7"/>
        <v>666.60283987977482</v>
      </c>
      <c r="AC25" s="6">
        <f t="shared" si="7"/>
        <v>1044.3140075872584</v>
      </c>
    </row>
    <row r="26" spans="1:29" x14ac:dyDescent="0.25">
      <c r="A26" s="6">
        <v>2041</v>
      </c>
      <c r="B26" s="6">
        <v>21.86047154417837</v>
      </c>
      <c r="C26" s="6">
        <v>34.909727607518427</v>
      </c>
      <c r="D26" s="6">
        <v>47.958983670858501</v>
      </c>
      <c r="F26" s="6">
        <v>2044</v>
      </c>
      <c r="G26" s="6">
        <f>(B29-$B$6)*$B$2*Output!$C$98*$D$2/Output!$C$95/1000000</f>
        <v>72.43850884320139</v>
      </c>
      <c r="H26" s="6">
        <f>(C29-$B$6)*$B$2*Output!$C$98*$D$2/Output!$C$95/1000000</f>
        <v>165.51443699162147</v>
      </c>
      <c r="I26" s="6">
        <f>(D29-$B$6)*$B$2*Output!$C$98*$D$2/Output!$C$95/1000000</f>
        <v>258.59036514004163</v>
      </c>
      <c r="P26" s="6">
        <v>2044</v>
      </c>
      <c r="Q26" s="6">
        <f t="shared" si="3"/>
        <v>94.161431655630352</v>
      </c>
      <c r="R26" s="6">
        <f t="shared" si="4"/>
        <v>86.659480326310685</v>
      </c>
      <c r="S26" s="6">
        <f t="shared" si="5"/>
        <v>79.157528996991019</v>
      </c>
      <c r="U26" s="6">
        <v>2044</v>
      </c>
      <c r="V26" s="6">
        <f t="shared" si="6"/>
        <v>5.8385683443696479</v>
      </c>
      <c r="W26" s="6">
        <f t="shared" si="6"/>
        <v>13.340519673689315</v>
      </c>
      <c r="X26" s="6">
        <f t="shared" si="6"/>
        <v>20.842471003008981</v>
      </c>
      <c r="Z26" s="6">
        <v>2044</v>
      </c>
      <c r="AA26" s="6">
        <f t="shared" si="7"/>
        <v>303.33625578090596</v>
      </c>
      <c r="AB26" s="6">
        <f t="shared" si="7"/>
        <v>693.09170490241502</v>
      </c>
      <c r="AC26" s="6">
        <f t="shared" si="7"/>
        <v>1082.8471540239243</v>
      </c>
    </row>
    <row r="27" spans="1:29" x14ac:dyDescent="0.25">
      <c r="A27" s="6">
        <v>2042</v>
      </c>
      <c r="B27" s="6">
        <v>22.391164407743837</v>
      </c>
      <c r="C27" s="6">
        <v>35.844974410506026</v>
      </c>
      <c r="D27" s="6">
        <v>49.298784413268237</v>
      </c>
      <c r="F27" s="6">
        <v>2045</v>
      </c>
      <c r="G27" s="6">
        <f>(B30-$B$6)*$B$2*Output!$C$98*$D$2/Output!$C$95/1000000</f>
        <v>75.887961645258599</v>
      </c>
      <c r="H27" s="6">
        <f>(C30-$B$6)*$B$2*Output!$C$98*$D$2/Output!$C$95/1000000</f>
        <v>171.96867065706334</v>
      </c>
      <c r="I27" s="6">
        <f>(D30-$B$6)*$B$2*Output!$C$98*$D$2/Output!$C$95/1000000</f>
        <v>268.04937966886808</v>
      </c>
      <c r="P27" s="6">
        <v>2045</v>
      </c>
      <c r="Q27" s="6">
        <f t="shared" si="3"/>
        <v>93.883404591612745</v>
      </c>
      <c r="R27" s="6">
        <f t="shared" si="4"/>
        <v>86.139266907122519</v>
      </c>
      <c r="S27" s="6">
        <f t="shared" si="5"/>
        <v>78.395129222632292</v>
      </c>
      <c r="U27" s="6">
        <v>2045</v>
      </c>
      <c r="V27" s="6">
        <f t="shared" si="6"/>
        <v>6.1165954083872549</v>
      </c>
      <c r="W27" s="6">
        <f t="shared" si="6"/>
        <v>13.860733092877481</v>
      </c>
      <c r="X27" s="6">
        <f t="shared" si="6"/>
        <v>21.604870777367708</v>
      </c>
      <c r="Z27" s="6">
        <v>2045</v>
      </c>
      <c r="AA27" s="6">
        <f t="shared" si="7"/>
        <v>317.78083938952079</v>
      </c>
      <c r="AB27" s="6">
        <f t="shared" si="7"/>
        <v>720.1188083764531</v>
      </c>
      <c r="AC27" s="6">
        <f t="shared" si="7"/>
        <v>1122.4567773633855</v>
      </c>
    </row>
    <row r="28" spans="1:29" x14ac:dyDescent="0.25">
      <c r="A28" s="6">
        <v>2043</v>
      </c>
      <c r="B28" s="6">
        <v>22.921857271309303</v>
      </c>
      <c r="C28" s="6">
        <v>36.798935809716944</v>
      </c>
      <c r="D28" s="6">
        <v>50.67601434812461</v>
      </c>
      <c r="F28" s="6">
        <v>2046</v>
      </c>
      <c r="G28" s="6">
        <f>(B31-$B$6)*$B$2*Output!$C$98*$D$2/Output!$C$95/1000000</f>
        <v>79.337414447315808</v>
      </c>
      <c r="H28" s="6">
        <f>(C31-$B$6)*$B$2*Output!$C$98*$D$2/Output!$C$95/1000000</f>
        <v>178.5550296691886</v>
      </c>
      <c r="I28" s="6">
        <f>(D31-$B$6)*$B$2*Output!$C$98*$D$2/Output!$C$95/1000000</f>
        <v>277.77264489106125</v>
      </c>
      <c r="P28" s="6">
        <v>2046</v>
      </c>
      <c r="Q28" s="6">
        <f t="shared" si="3"/>
        <v>93.605377527595152</v>
      </c>
      <c r="R28" s="6">
        <f t="shared" si="4"/>
        <v>85.608404140246876</v>
      </c>
      <c r="S28" s="6">
        <f t="shared" si="5"/>
        <v>77.611430752898599</v>
      </c>
      <c r="U28" s="6">
        <v>2046</v>
      </c>
      <c r="V28" s="6">
        <f t="shared" si="6"/>
        <v>6.3946224724048477</v>
      </c>
      <c r="W28" s="6">
        <f t="shared" si="6"/>
        <v>14.391595859753124</v>
      </c>
      <c r="X28" s="6">
        <f t="shared" si="6"/>
        <v>22.388569247101401</v>
      </c>
      <c r="Z28" s="6">
        <v>2046</v>
      </c>
      <c r="AA28" s="6">
        <f t="shared" si="7"/>
        <v>332.22542299813489</v>
      </c>
      <c r="AB28" s="6">
        <f t="shared" si="7"/>
        <v>747.69918673972734</v>
      </c>
      <c r="AC28" s="6">
        <f t="shared" si="7"/>
        <v>1163.1729504813195</v>
      </c>
    </row>
    <row r="29" spans="1:29" x14ac:dyDescent="0.25">
      <c r="A29" s="6">
        <v>2044</v>
      </c>
      <c r="B29" s="6">
        <v>23.452550134874766</v>
      </c>
      <c r="C29" s="6">
        <v>37.772134623359477</v>
      </c>
      <c r="D29" s="6">
        <v>52.091719111844192</v>
      </c>
      <c r="F29" s="6">
        <v>2047</v>
      </c>
      <c r="G29" s="6">
        <f>(B32-$B$6)*$B$2*Output!$C$98*$D$2/Output!$C$95/1000000</f>
        <v>82.786867249373032</v>
      </c>
      <c r="H29" s="6">
        <f>(C32-$B$6)*$B$2*Output!$C$98*$D$2/Output!$C$95/1000000</f>
        <v>185.27720513285436</v>
      </c>
      <c r="I29" s="6">
        <f>(D32-$B$6)*$B$2*Output!$C$98*$D$2/Output!$C$95/1000000</f>
        <v>287.76754301633571</v>
      </c>
      <c r="P29" s="6">
        <v>2047</v>
      </c>
      <c r="Q29" s="6">
        <f t="shared" si="3"/>
        <v>93.327350463577545</v>
      </c>
      <c r="R29" s="6">
        <f t="shared" si="4"/>
        <v>85.066594521382243</v>
      </c>
      <c r="S29" s="6">
        <f t="shared" si="5"/>
        <v>76.80583857918694</v>
      </c>
      <c r="U29" s="6">
        <v>2047</v>
      </c>
      <c r="V29" s="6">
        <f t="shared" si="6"/>
        <v>6.6726495364224547</v>
      </c>
      <c r="W29" s="6">
        <f t="shared" si="6"/>
        <v>14.933405478617757</v>
      </c>
      <c r="X29" s="6">
        <f t="shared" si="6"/>
        <v>23.19416142081306</v>
      </c>
      <c r="Z29" s="6">
        <v>2047</v>
      </c>
      <c r="AA29" s="6">
        <f t="shared" si="7"/>
        <v>346.67000660674972</v>
      </c>
      <c r="AB29" s="6">
        <f t="shared" si="7"/>
        <v>775.84829649382755</v>
      </c>
      <c r="AC29" s="6">
        <f t="shared" si="7"/>
        <v>1205.0265863809057</v>
      </c>
    </row>
    <row r="30" spans="1:29" x14ac:dyDescent="0.25">
      <c r="A30" s="6">
        <v>2045</v>
      </c>
      <c r="B30" s="6">
        <v>23.983242998440232</v>
      </c>
      <c r="C30" s="6">
        <v>38.765108275293841</v>
      </c>
      <c r="D30" s="6">
        <v>53.546973552147449</v>
      </c>
      <c r="F30" s="6">
        <v>2048</v>
      </c>
      <c r="G30" s="6">
        <f>(B33-$B$6)*$B$2*Output!$C$98*$D$2/Output!$C$95/1000000</f>
        <v>86.236320051430255</v>
      </c>
      <c r="H30" s="6">
        <f>(C33-$B$6)*$B$2*Output!$C$98*$D$2/Output!$C$95/1000000</f>
        <v>192.13899126905295</v>
      </c>
      <c r="I30" s="6">
        <f>(D33-$B$6)*$B$2*Output!$C$98*$D$2/Output!$C$95/1000000</f>
        <v>298.0416624866757</v>
      </c>
      <c r="P30" s="6">
        <v>2048</v>
      </c>
      <c r="Q30" s="6">
        <f t="shared" si="3"/>
        <v>93.049323399559952</v>
      </c>
      <c r="R30" s="6">
        <f t="shared" si="4"/>
        <v>84.513532235031718</v>
      </c>
      <c r="S30" s="6">
        <f t="shared" si="5"/>
        <v>75.977741070503484</v>
      </c>
      <c r="U30" s="6">
        <v>2048</v>
      </c>
      <c r="V30" s="6">
        <f t="shared" si="6"/>
        <v>6.9506766004400475</v>
      </c>
      <c r="W30" s="6">
        <f t="shared" si="6"/>
        <v>15.486467764968282</v>
      </c>
      <c r="X30" s="6">
        <f t="shared" si="6"/>
        <v>24.022258929496516</v>
      </c>
      <c r="Z30" s="6">
        <v>2048</v>
      </c>
      <c r="AA30" s="6">
        <f t="shared" si="7"/>
        <v>361.11459021536376</v>
      </c>
      <c r="AB30" s="6">
        <f t="shared" si="7"/>
        <v>804.58202593915928</v>
      </c>
      <c r="AC30" s="6">
        <f t="shared" si="7"/>
        <v>1248.0494616629546</v>
      </c>
    </row>
    <row r="31" spans="1:29" x14ac:dyDescent="0.25">
      <c r="A31" s="6">
        <v>2046</v>
      </c>
      <c r="B31" s="6">
        <v>24.513935862005699</v>
      </c>
      <c r="C31" s="6">
        <v>39.778409203061393</v>
      </c>
      <c r="D31" s="6">
        <v>55.042882544117077</v>
      </c>
      <c r="F31" s="6">
        <v>2049</v>
      </c>
      <c r="G31" s="6">
        <f>(B34-$B$6)*$B$2*Output!$C$98*$D$2/Output!$C$95/1000000</f>
        <v>89.685772853487464</v>
      </c>
      <c r="H31" s="6">
        <f>(C34-$B$6)*$B$2*Output!$C$98*$D$2/Output!$C$95/1000000</f>
        <v>199.14428829560353</v>
      </c>
      <c r="I31" s="6">
        <f>(D34-$B$6)*$B$2*Output!$C$98*$D$2/Output!$C$95/1000000</f>
        <v>308.6028037377198</v>
      </c>
      <c r="P31" s="6">
        <v>2049</v>
      </c>
      <c r="Q31" s="6">
        <f t="shared" si="3"/>
        <v>92.771296335542331</v>
      </c>
      <c r="R31" s="6">
        <f t="shared" si="4"/>
        <v>83.948902922318254</v>
      </c>
      <c r="S31" s="6">
        <f t="shared" si="5"/>
        <v>75.126509509094149</v>
      </c>
      <c r="U31" s="6">
        <v>2049</v>
      </c>
      <c r="V31" s="6">
        <f t="shared" si="6"/>
        <v>7.2287036644576688</v>
      </c>
      <c r="W31" s="6">
        <f t="shared" si="6"/>
        <v>16.051097077681746</v>
      </c>
      <c r="X31" s="6">
        <f t="shared" si="6"/>
        <v>24.873490490905851</v>
      </c>
      <c r="Z31" s="6">
        <v>2049</v>
      </c>
      <c r="AA31" s="6">
        <f t="shared" si="7"/>
        <v>375.55917382397928</v>
      </c>
      <c r="AB31" s="6">
        <f t="shared" si="7"/>
        <v>833.91670723783977</v>
      </c>
      <c r="AC31" s="6">
        <f t="shared" si="7"/>
        <v>1292.2742406517016</v>
      </c>
    </row>
    <row r="32" spans="1:29" x14ac:dyDescent="0.25">
      <c r="A32" s="6">
        <v>2047</v>
      </c>
      <c r="B32" s="6">
        <v>25.044628725571165</v>
      </c>
      <c r="C32" s="6">
        <v>40.812605277312578</v>
      </c>
      <c r="D32" s="6">
        <v>56.58058182905399</v>
      </c>
      <c r="F32" s="6">
        <v>2050</v>
      </c>
      <c r="G32" s="6">
        <f>(B35-$B$6)*$B$2*Output!$C$98*$D$2/Output!$C$95/1000000</f>
        <v>93.135225655544673</v>
      </c>
      <c r="H32" s="6">
        <f>(C35-$B$6)*$B$2*Output!$C$98*$D$2/Output!$C$95/1000000</f>
        <v>206.29710538832109</v>
      </c>
      <c r="I32" s="6">
        <f>(D35-$B$6)*$B$2*Output!$C$98*$D$2/Output!$C$95/1000000</f>
        <v>319.45898512109756</v>
      </c>
      <c r="P32" s="6">
        <v>2050</v>
      </c>
      <c r="Q32" s="6">
        <f t="shared" si="3"/>
        <v>92.493269271524738</v>
      </c>
      <c r="R32" s="6">
        <f t="shared" si="4"/>
        <v>83.372383442313449</v>
      </c>
      <c r="S32" s="6">
        <f t="shared" si="5"/>
        <v>74.251497613102131</v>
      </c>
      <c r="U32" s="6">
        <v>2050</v>
      </c>
      <c r="V32" s="6">
        <f t="shared" si="6"/>
        <v>7.5067307284752616</v>
      </c>
      <c r="W32" s="6">
        <f t="shared" si="6"/>
        <v>16.627616557686551</v>
      </c>
      <c r="X32" s="6">
        <f t="shared" si="6"/>
        <v>25.748502386897869</v>
      </c>
      <c r="Z32" s="6">
        <v>2050</v>
      </c>
      <c r="AA32" s="6">
        <f t="shared" si="7"/>
        <v>390.00375743259337</v>
      </c>
      <c r="AB32" s="6">
        <f t="shared" si="7"/>
        <v>863.86912881359387</v>
      </c>
      <c r="AC32" s="6">
        <f t="shared" si="7"/>
        <v>1337.734500194596</v>
      </c>
    </row>
    <row r="33" spans="1:29" x14ac:dyDescent="0.25">
      <c r="A33" s="6">
        <v>2048</v>
      </c>
      <c r="B33" s="6">
        <v>25.575321589136632</v>
      </c>
      <c r="C33" s="6">
        <v>41.868280232952287</v>
      </c>
      <c r="D33" s="6">
        <v>58.16123887676796</v>
      </c>
    </row>
    <row r="34" spans="1:29" x14ac:dyDescent="0.25">
      <c r="A34" s="6">
        <v>2049</v>
      </c>
      <c r="B34" s="6">
        <v>26.106014452702098</v>
      </c>
      <c r="C34" s="6">
        <v>42.946034112329798</v>
      </c>
      <c r="D34" s="6">
        <v>59.786053771957526</v>
      </c>
    </row>
    <row r="35" spans="1:29" x14ac:dyDescent="0.25">
      <c r="A35" s="6">
        <v>2050</v>
      </c>
      <c r="B35" s="6">
        <v>26.636707316267561</v>
      </c>
      <c r="C35" s="6">
        <v>44.046483720809846</v>
      </c>
      <c r="D35" s="6">
        <v>61.456260125352159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Output!C112</f>
        <v>0.1228177562038336</v>
      </c>
      <c r="C39" s="6">
        <f>Output!C142</f>
        <v>0.1228177562038336</v>
      </c>
      <c r="D39" s="6">
        <f>Output!C172</f>
        <v>0.1228177562038336</v>
      </c>
      <c r="F39" s="6">
        <v>2024</v>
      </c>
      <c r="G39" s="6">
        <f>((G6*B39+L6*R39)*1000000)/10^9</f>
        <v>4.2365405327969265E-4</v>
      </c>
      <c r="H39" s="6">
        <f>((G6*C39+L6*S39)*1000000)/10^9</f>
        <v>4.2365405327969265E-4</v>
      </c>
      <c r="I39" s="6">
        <f>((G6*D39+L6*T39)*1000000)/10^9</f>
        <v>4.2365405327969265E-4</v>
      </c>
      <c r="J39" s="6">
        <f>((H6*B39+M6*R39)*1000000)/10^9</f>
        <v>8.4921548623679676E-4</v>
      </c>
      <c r="K39" s="6">
        <f>((H6*C39+M6*S39)*1000000)/10^9</f>
        <v>8.4921548623679676E-4</v>
      </c>
      <c r="L39" s="6">
        <f>((H6*D39+M6*T39)*1000000)/10^9</f>
        <v>8.4921548623679676E-4</v>
      </c>
      <c r="M39" s="6">
        <f>((I6*B39+N6*R39)*1000000)/10^9</f>
        <v>1.2747769191939009E-3</v>
      </c>
      <c r="N39" s="6">
        <f>((I6*C39+N6*S39)*1000000)/10^9</f>
        <v>1.2747769191939009E-3</v>
      </c>
      <c r="O39" s="6">
        <f>((I6*D39+N6*T39)*1000000)/10^9</f>
        <v>1.2747769191939009E-3</v>
      </c>
      <c r="Z39" s="6">
        <v>2024</v>
      </c>
      <c r="AA39" s="6">
        <f>0.181/10^3*AA6</f>
        <v>2.6144696331591478E-3</v>
      </c>
      <c r="AB39" s="6">
        <f t="shared" ref="AB39:AC39" si="8">0.181/10^3*AB6</f>
        <v>5.2407101586465395E-3</v>
      </c>
      <c r="AC39" s="6">
        <f t="shared" si="8"/>
        <v>7.8669506841337992E-3</v>
      </c>
    </row>
    <row r="40" spans="1:29" x14ac:dyDescent="0.25">
      <c r="A40" s="6">
        <v>2025</v>
      </c>
      <c r="B40" s="6">
        <f>Output!C113</f>
        <v>0.11901922867954561</v>
      </c>
      <c r="C40" s="6">
        <f>Output!C143</f>
        <v>0.11533126813170386</v>
      </c>
      <c r="D40" s="6">
        <f>Output!C173</f>
        <v>0.11309977217319427</v>
      </c>
      <c r="F40" s="6">
        <v>2025</v>
      </c>
      <c r="G40" s="6">
        <f>G39+((G7-G6)*B40+(L7-L6)*R40)*1000000/10^9</f>
        <v>8.3420526514703722E-4</v>
      </c>
      <c r="H40" s="6">
        <f>H39+((G7-G6)*C40+(L7-L6)*S40)*1000000/10^9</f>
        <v>8.2148381930140821E-4</v>
      </c>
      <c r="I40" s="6">
        <f>I39+((G7-G6)*D40+(L7-L6)*T40)*1000000/10^9</f>
        <v>8.1378637931454792E-4</v>
      </c>
      <c r="J40" s="6">
        <f>J39+((H7-H6)*B40+(M7-M6)*R40)*1000000/10^9</f>
        <v>1.7523043449077253E-3</v>
      </c>
      <c r="K40" s="6">
        <f>K39+((H7-H6)*C40+(M7-M6)*S40)*1000000/10^9</f>
        <v>1.7243210003765556E-3</v>
      </c>
      <c r="L40" s="6">
        <f>L39+((H7-H6)*D40+(M7-M6)*T40)*1000000/10^9</f>
        <v>1.7073889536757222E-3</v>
      </c>
      <c r="M40" s="6">
        <f>M39+((I7-I6)*B40+(N7-N6)*R40)*1000000/10^9</f>
        <v>2.6704034246684142E-3</v>
      </c>
      <c r="N40" s="6">
        <f>N39+((I7-I6)*C40+(N7-N6)*S40)*1000000/10^9</f>
        <v>2.6271581814517032E-3</v>
      </c>
      <c r="O40" s="6">
        <f>O39+((I7-I6)*D40+(N7-N6)*T40)*1000000/10^9</f>
        <v>2.6009915280368967E-3</v>
      </c>
      <c r="Z40" s="6">
        <v>2025</v>
      </c>
      <c r="AA40" s="6">
        <f t="shared" ref="AA40:AC55" si="9">0.181/10^3*AA7</f>
        <v>5.2289392663185628E-3</v>
      </c>
      <c r="AB40" s="6">
        <f t="shared" si="9"/>
        <v>1.0991754921857297E-2</v>
      </c>
      <c r="AC40" s="6">
        <f t="shared" si="9"/>
        <v>1.6754570577396301E-2</v>
      </c>
    </row>
    <row r="41" spans="1:29" x14ac:dyDescent="0.25">
      <c r="A41" s="6">
        <v>2026</v>
      </c>
      <c r="B41" s="6">
        <f>Output!C114</f>
        <v>0.11558229576655292</v>
      </c>
      <c r="C41" s="6">
        <f>Output!C144</f>
        <v>0.11097234111707142</v>
      </c>
      <c r="D41" s="6">
        <f>Output!C174</f>
        <v>0.10818296720425516</v>
      </c>
      <c r="F41" s="6">
        <v>2026</v>
      </c>
      <c r="G41" s="6">
        <f t="shared" ref="G41:G65" si="10">G40+((G8-G7)*B41+(L8-L7)*R41)*1000000/10^9</f>
        <v>1.2329009391471781E-3</v>
      </c>
      <c r="H41" s="6">
        <f t="shared" ref="H41:H65" si="11">H40+((G8-G7)*C41+(L8-L7)*S41)*1000000/10^9</f>
        <v>1.2042776723185384E-3</v>
      </c>
      <c r="I41" s="6">
        <f t="shared" ref="I41:I65" si="12">I40+((G8-G7)*D41+(L8-L7)*T41)*1000000/10^9</f>
        <v>1.1869584186721288E-3</v>
      </c>
      <c r="J41" s="6">
        <f t="shared" ref="J41:J65" si="13">J40+((H8-H7)*B41+(M8-M7)*R41)*1000000/10^9</f>
        <v>2.7172354669115898E-3</v>
      </c>
      <c r="K41" s="6">
        <f t="shared" ref="K41:K65" si="14">K40+((H8-H7)*C41+(M8-M7)*S41)*1000000/10^9</f>
        <v>2.6507662220718164E-3</v>
      </c>
      <c r="L41" s="6">
        <f t="shared" ref="L41:L65" si="15">L40+((H8-H7)*D41+(M8-M7)*T41)*1000000/10^9</f>
        <v>2.6105472724631332E-3</v>
      </c>
      <c r="M41" s="6">
        <f t="shared" ref="M41:M65" si="16">M40+((I8-I7)*B41+(N8-N7)*R41)*1000000/10^9</f>
        <v>4.2015699946760009E-3</v>
      </c>
      <c r="N41" s="6">
        <f t="shared" ref="N41:N65" si="17">N40+((I8-I7)*C41+(N8-N7)*S41)*1000000/10^9</f>
        <v>4.0972547718250932E-3</v>
      </c>
      <c r="O41" s="6">
        <f t="shared" ref="O41:O65" si="18">O40+((I8-I7)*D41+(N8-N7)*T41)*1000000/10^9</f>
        <v>4.0341361262541363E-3</v>
      </c>
      <c r="Z41" s="6">
        <v>2026</v>
      </c>
      <c r="AA41" s="6">
        <f t="shared" si="9"/>
        <v>7.8434088994777124E-3</v>
      </c>
      <c r="AB41" s="6">
        <f t="shared" si="9"/>
        <v>1.7319345816581923E-2</v>
      </c>
      <c r="AC41" s="6">
        <f t="shared" si="9"/>
        <v>2.6795282733686272E-2</v>
      </c>
    </row>
    <row r="42" spans="1:29" x14ac:dyDescent="0.25">
      <c r="A42" s="6">
        <v>2027</v>
      </c>
      <c r="B42" s="6">
        <f>Output!C115</f>
        <v>0.11246456711373096</v>
      </c>
      <c r="C42" s="6">
        <f>Output!C145</f>
        <v>0.10693263422132694</v>
      </c>
      <c r="D42" s="6">
        <f>Output!C175</f>
        <v>0.10358536649548675</v>
      </c>
      <c r="F42" s="6">
        <v>2027</v>
      </c>
      <c r="G42" s="6">
        <f t="shared" si="10"/>
        <v>1.6208421553097875E-3</v>
      </c>
      <c r="H42" s="6">
        <f t="shared" si="11"/>
        <v>1.5731367470646525E-3</v>
      </c>
      <c r="I42" s="6">
        <f t="shared" si="12"/>
        <v>1.5442712513821077E-3</v>
      </c>
      <c r="J42" s="6">
        <f t="shared" si="13"/>
        <v>3.7527870072693896E-3</v>
      </c>
      <c r="K42" s="6">
        <f t="shared" si="14"/>
        <v>3.6353808160214927E-3</v>
      </c>
      <c r="L42" s="6">
        <f t="shared" si="15"/>
        <v>3.56434088573915E-3</v>
      </c>
      <c r="M42" s="6">
        <f t="shared" si="16"/>
        <v>5.8847318592289925E-3</v>
      </c>
      <c r="N42" s="6">
        <f t="shared" si="17"/>
        <v>5.697624884978332E-3</v>
      </c>
      <c r="O42" s="6">
        <f t="shared" si="18"/>
        <v>5.5844105200961915E-3</v>
      </c>
      <c r="Z42" s="6">
        <v>2027</v>
      </c>
      <c r="AA42" s="6">
        <f t="shared" si="9"/>
        <v>1.0457878532636859E-2</v>
      </c>
      <c r="AB42" s="6">
        <f t="shared" si="9"/>
        <v>2.429828474608688E-2</v>
      </c>
      <c r="AC42" s="6">
        <f t="shared" si="9"/>
        <v>3.8138690959537036E-2</v>
      </c>
    </row>
    <row r="43" spans="1:29" x14ac:dyDescent="0.25">
      <c r="A43" s="6">
        <v>2028</v>
      </c>
      <c r="B43" s="6">
        <f>Output!C116</f>
        <v>0.10962867958331329</v>
      </c>
      <c r="C43" s="6">
        <f>Output!C146</f>
        <v>0.10317475258926953</v>
      </c>
      <c r="D43" s="6">
        <f>Output!C176</f>
        <v>9.9269622767839863E-2</v>
      </c>
      <c r="F43" s="6">
        <v>2028</v>
      </c>
      <c r="G43" s="6">
        <f t="shared" si="10"/>
        <v>1.999001111284278E-3</v>
      </c>
      <c r="H43" s="6">
        <f t="shared" si="11"/>
        <v>1.9290331864852662E-3</v>
      </c>
      <c r="I43" s="6">
        <f t="shared" si="12"/>
        <v>1.8866971297977937E-3</v>
      </c>
      <c r="J43" s="6">
        <f t="shared" si="13"/>
        <v>4.8686608813143283E-3</v>
      </c>
      <c r="K43" s="6">
        <f t="shared" si="14"/>
        <v>4.6855623133542426E-3</v>
      </c>
      <c r="L43" s="6">
        <f t="shared" si="15"/>
        <v>4.5747733652140733E-3</v>
      </c>
      <c r="M43" s="6">
        <f t="shared" si="16"/>
        <v>7.7383206513443777E-3</v>
      </c>
      <c r="N43" s="6">
        <f t="shared" si="17"/>
        <v>7.4420914402232178E-3</v>
      </c>
      <c r="O43" s="6">
        <f t="shared" si="18"/>
        <v>7.2628496006303502E-3</v>
      </c>
      <c r="Z43" s="6">
        <v>2028</v>
      </c>
      <c r="AA43" s="6">
        <f t="shared" si="9"/>
        <v>1.3072348165796142E-2</v>
      </c>
      <c r="AB43" s="6">
        <f t="shared" si="9"/>
        <v>3.2013078517421162E-2</v>
      </c>
      <c r="AC43" s="6">
        <f t="shared" si="9"/>
        <v>5.095380886904604E-2</v>
      </c>
    </row>
    <row r="44" spans="1:29" x14ac:dyDescent="0.25">
      <c r="A44" s="6">
        <v>2029</v>
      </c>
      <c r="B44" s="6">
        <f>Output!C117</f>
        <v>0.10704164704348579</v>
      </c>
      <c r="C44" s="6">
        <f>Output!C147</f>
        <v>9.9665725947802292E-2</v>
      </c>
      <c r="D44" s="6">
        <f>Output!C177</f>
        <v>9.5202718172065923E-2</v>
      </c>
      <c r="F44" s="6">
        <v>2029</v>
      </c>
      <c r="G44" s="6">
        <f t="shared" si="10"/>
        <v>2.3682362206152489E-3</v>
      </c>
      <c r="H44" s="6">
        <f t="shared" si="11"/>
        <v>2.2728254041249787E-3</v>
      </c>
      <c r="I44" s="6">
        <f t="shared" si="12"/>
        <v>2.2150944127598891E-3</v>
      </c>
      <c r="J44" s="6">
        <f t="shared" si="13"/>
        <v>6.0756082905039071E-3</v>
      </c>
      <c r="K44" s="6">
        <f t="shared" si="14"/>
        <v>5.8093425712274233E-3</v>
      </c>
      <c r="L44" s="6">
        <f t="shared" si="15"/>
        <v>5.6482310073493851E-3</v>
      </c>
      <c r="M44" s="6">
        <f t="shared" si="16"/>
        <v>9.7829803603925632E-3</v>
      </c>
      <c r="N44" s="6">
        <f t="shared" si="17"/>
        <v>9.3458597383298675E-3</v>
      </c>
      <c r="O44" s="6">
        <f t="shared" si="18"/>
        <v>9.0813676019388789E-3</v>
      </c>
      <c r="Z44" s="6">
        <v>2029</v>
      </c>
      <c r="AA44" s="6">
        <f t="shared" si="9"/>
        <v>1.5686817798955425E-2</v>
      </c>
      <c r="AB44" s="6">
        <f t="shared" si="9"/>
        <v>4.0559197969235933E-2</v>
      </c>
      <c r="AC44" s="6">
        <f t="shared" si="9"/>
        <v>6.5431578139516444E-2</v>
      </c>
    </row>
    <row r="45" spans="1:29" x14ac:dyDescent="0.25">
      <c r="A45" s="6">
        <v>2030</v>
      </c>
      <c r="B45" s="6">
        <f>Output!C118</f>
        <v>0.10467107013497139</v>
      </c>
      <c r="C45" s="6">
        <f>Output!C148</f>
        <v>9.6373154937648142E-2</v>
      </c>
      <c r="D45" s="6">
        <f>Output!C178</f>
        <v>9.1352269207605072E-2</v>
      </c>
      <c r="F45" s="6">
        <v>2030</v>
      </c>
      <c r="G45" s="6">
        <f t="shared" si="10"/>
        <v>2.7292941367866507E-3</v>
      </c>
      <c r="H45" s="6">
        <f t="shared" si="11"/>
        <v>2.605260053467741E-3</v>
      </c>
      <c r="I45" s="6">
        <f t="shared" si="12"/>
        <v>2.5302097537523455E-3</v>
      </c>
      <c r="J45" s="6">
        <f t="shared" si="13"/>
        <v>7.3855273304332635E-3</v>
      </c>
      <c r="K45" s="6">
        <f t="shared" si="14"/>
        <v>7.0154163261637375E-3</v>
      </c>
      <c r="L45" s="6">
        <f t="shared" si="15"/>
        <v>6.7914702674571649E-3</v>
      </c>
      <c r="M45" s="6">
        <f t="shared" si="16"/>
        <v>1.2041760524079872E-2</v>
      </c>
      <c r="N45" s="6">
        <f t="shared" si="17"/>
        <v>1.1425572598859731E-2</v>
      </c>
      <c r="O45" s="6">
        <f t="shared" si="18"/>
        <v>1.1052730781161979E-2</v>
      </c>
      <c r="Z45" s="6">
        <v>2030</v>
      </c>
      <c r="AA45" s="6">
        <f t="shared" si="9"/>
        <v>1.8301287432114705E-2</v>
      </c>
      <c r="AB45" s="6">
        <f t="shared" si="9"/>
        <v>5.0044500460613865E-2</v>
      </c>
      <c r="AC45" s="6">
        <f t="shared" si="9"/>
        <v>8.178771348911329E-2</v>
      </c>
    </row>
    <row r="46" spans="1:29" x14ac:dyDescent="0.25">
      <c r="A46" s="6">
        <v>2031</v>
      </c>
      <c r="B46" s="6">
        <f>Output!C119</f>
        <v>0.10364991147456538</v>
      </c>
      <c r="C46" s="6">
        <f>Output!C149</f>
        <v>9.5144373951419656E-2</v>
      </c>
      <c r="D46" s="6">
        <f>Output!C179</f>
        <v>8.9940938527476283E-2</v>
      </c>
      <c r="F46" s="6">
        <v>2031</v>
      </c>
      <c r="G46" s="6">
        <f t="shared" si="10"/>
        <v>3.0868296143555722E-3</v>
      </c>
      <c r="H46" s="6">
        <f t="shared" si="11"/>
        <v>2.9334560807944446E-3</v>
      </c>
      <c r="I46" s="6">
        <f t="shared" si="12"/>
        <v>2.8404567761756041E-3</v>
      </c>
      <c r="J46" s="6">
        <f t="shared" si="13"/>
        <v>8.0417298286479671E-3</v>
      </c>
      <c r="K46" s="6">
        <f t="shared" si="14"/>
        <v>7.6177706841152751E-3</v>
      </c>
      <c r="L46" s="6">
        <f t="shared" si="15"/>
        <v>7.360881931334831E-3</v>
      </c>
      <c r="M46" s="6">
        <f t="shared" si="16"/>
        <v>1.299663004294036E-2</v>
      </c>
      <c r="N46" s="6">
        <f t="shared" si="17"/>
        <v>1.2302085287436105E-2</v>
      </c>
      <c r="O46" s="6">
        <f t="shared" si="18"/>
        <v>1.1881307086494054E-2</v>
      </c>
      <c r="Z46" s="6">
        <v>2031</v>
      </c>
      <c r="AA46" s="6">
        <f t="shared" si="9"/>
        <v>2.0915757065273852E-2</v>
      </c>
      <c r="AB46" s="6">
        <f t="shared" si="9"/>
        <v>5.4842965542879443E-2</v>
      </c>
      <c r="AC46" s="6">
        <f t="shared" si="9"/>
        <v>8.8770174020485051E-2</v>
      </c>
    </row>
    <row r="47" spans="1:29" x14ac:dyDescent="0.25">
      <c r="A47" s="6">
        <v>2032</v>
      </c>
      <c r="B47" s="6">
        <f>Output!C120</f>
        <v>0.1026440881937095</v>
      </c>
      <c r="C47" s="6">
        <f>Output!C150</f>
        <v>9.3930944203458502E-2</v>
      </c>
      <c r="D47" s="6">
        <f>Output!C180</f>
        <v>8.8544943226897641E-2</v>
      </c>
      <c r="F47" s="6">
        <v>2032</v>
      </c>
      <c r="G47" s="6">
        <f t="shared" si="10"/>
        <v>3.4408955519899696E-3</v>
      </c>
      <c r="H47" s="6">
        <f t="shared" si="11"/>
        <v>3.2574664394769428E-3</v>
      </c>
      <c r="I47" s="6">
        <f t="shared" si="12"/>
        <v>3.1458883786976218E-3</v>
      </c>
      <c r="J47" s="6">
        <f t="shared" si="13"/>
        <v>8.7147441324377569E-3</v>
      </c>
      <c r="K47" s="6">
        <f t="shared" si="14"/>
        <v>8.2336548536750993E-3</v>
      </c>
      <c r="L47" s="6">
        <f t="shared" si="15"/>
        <v>7.9414512984424153E-3</v>
      </c>
      <c r="M47" s="6">
        <f t="shared" si="16"/>
        <v>1.3988592712885543E-2</v>
      </c>
      <c r="N47" s="6">
        <f t="shared" si="17"/>
        <v>1.3209843267873259E-2</v>
      </c>
      <c r="O47" s="6">
        <f t="shared" si="18"/>
        <v>1.2737014218187206E-2</v>
      </c>
      <c r="Z47" s="6">
        <v>2032</v>
      </c>
      <c r="AA47" s="6">
        <f t="shared" si="9"/>
        <v>2.3530226698433132E-2</v>
      </c>
      <c r="AB47" s="6">
        <f t="shared" si="9"/>
        <v>5.9812592024591694E-2</v>
      </c>
      <c r="AC47" s="6">
        <f t="shared" si="9"/>
        <v>9.6094957350750382E-2</v>
      </c>
    </row>
    <row r="48" spans="1:29" x14ac:dyDescent="0.25">
      <c r="A48" s="6">
        <v>2033</v>
      </c>
      <c r="B48" s="6">
        <f>Output!C121</f>
        <v>0.10165391746674812</v>
      </c>
      <c r="C48" s="6">
        <f>Output!C151</f>
        <v>9.2733135291957425E-2</v>
      </c>
      <c r="D48" s="6">
        <f>Output!C181</f>
        <v>8.7164568762779046E-2</v>
      </c>
      <c r="F48" s="6">
        <v>2033</v>
      </c>
      <c r="G48" s="6">
        <f t="shared" si="10"/>
        <v>3.791545942435737E-3</v>
      </c>
      <c r="H48" s="6">
        <f t="shared" si="11"/>
        <v>3.5773450128533365E-3</v>
      </c>
      <c r="I48" s="6">
        <f t="shared" si="12"/>
        <v>3.4465584446564989E-3</v>
      </c>
      <c r="J48" s="6">
        <f t="shared" si="13"/>
        <v>9.405347570311957E-3</v>
      </c>
      <c r="K48" s="6">
        <f t="shared" si="14"/>
        <v>8.8636534177582559E-3</v>
      </c>
      <c r="L48" s="6">
        <f t="shared" si="15"/>
        <v>8.5336188444505457E-3</v>
      </c>
      <c r="M48" s="6">
        <f t="shared" si="16"/>
        <v>1.5019149198188171E-2</v>
      </c>
      <c r="N48" s="6">
        <f t="shared" si="17"/>
        <v>1.4149961822663176E-2</v>
      </c>
      <c r="O48" s="6">
        <f t="shared" si="18"/>
        <v>1.3620679244244586E-2</v>
      </c>
      <c r="Z48" s="6">
        <v>2033</v>
      </c>
      <c r="AA48" s="6">
        <f t="shared" si="9"/>
        <v>2.6144696331592283E-2</v>
      </c>
      <c r="AB48" s="6">
        <f t="shared" si="9"/>
        <v>6.4961771281406955E-2</v>
      </c>
      <c r="AC48" s="6">
        <f t="shared" si="9"/>
        <v>0.10377884623122136</v>
      </c>
    </row>
    <row r="49" spans="1:29" x14ac:dyDescent="0.25">
      <c r="A49" s="6">
        <v>2034</v>
      </c>
      <c r="B49" s="6">
        <f>Output!C122</f>
        <v>0.10067879666242695</v>
      </c>
      <c r="C49" s="6">
        <f>Output!C152</f>
        <v>9.1550408020530993E-2</v>
      </c>
      <c r="D49" s="6">
        <f>Output!C182</f>
        <v>8.5799275938735098E-2</v>
      </c>
      <c r="F49" s="6">
        <v>2034</v>
      </c>
      <c r="G49" s="6">
        <f t="shared" si="10"/>
        <v>4.1388326996906954E-3</v>
      </c>
      <c r="H49" s="6">
        <f t="shared" si="11"/>
        <v>3.8931438243292394E-3</v>
      </c>
      <c r="I49" s="6">
        <f t="shared" si="12"/>
        <v>3.7425189974578496E-3</v>
      </c>
      <c r="J49" s="6">
        <f t="shared" si="13"/>
        <v>1.0114346110704784E-2</v>
      </c>
      <c r="K49" s="6">
        <f t="shared" si="14"/>
        <v>9.5083681721127664E-3</v>
      </c>
      <c r="L49" s="6">
        <f t="shared" si="15"/>
        <v>9.1378330725098156E-3</v>
      </c>
      <c r="M49" s="6">
        <f t="shared" si="16"/>
        <v>1.6089859521718874E-2</v>
      </c>
      <c r="N49" s="6">
        <f t="shared" si="17"/>
        <v>1.51235925198963E-2</v>
      </c>
      <c r="O49" s="6">
        <f t="shared" si="18"/>
        <v>1.4533147147561784E-2</v>
      </c>
      <c r="Z49" s="6">
        <v>2034</v>
      </c>
      <c r="AA49" s="6">
        <f t="shared" si="9"/>
        <v>2.8759165964751563E-2</v>
      </c>
      <c r="AB49" s="6">
        <f t="shared" si="9"/>
        <v>7.0299306085391464E-2</v>
      </c>
      <c r="AC49" s="6">
        <f t="shared" si="9"/>
        <v>0.11183944620603137</v>
      </c>
    </row>
    <row r="50" spans="1:29" x14ac:dyDescent="0.25">
      <c r="A50" s="6">
        <v>2035</v>
      </c>
      <c r="B50" s="6">
        <f>Output!C123</f>
        <v>9.9718202443077775E-2</v>
      </c>
      <c r="C50" s="6">
        <f>Output!C153</f>
        <v>9.0382191475359322E-2</v>
      </c>
      <c r="D50" s="6">
        <f>Output!C183</f>
        <v>8.4448493840945937E-2</v>
      </c>
      <c r="F50" s="6">
        <v>2035</v>
      </c>
      <c r="G50" s="6">
        <f t="shared" si="10"/>
        <v>4.4828059325240791E-3</v>
      </c>
      <c r="H50" s="6">
        <f t="shared" si="11"/>
        <v>4.2049129279699898E-3</v>
      </c>
      <c r="I50" s="6">
        <f t="shared" si="12"/>
        <v>4.0338200911670119E-3</v>
      </c>
      <c r="J50" s="6">
        <f t="shared" si="13"/>
        <v>1.0842575924198234E-2</v>
      </c>
      <c r="K50" s="6">
        <f t="shared" si="14"/>
        <v>1.0168418241495052E-2</v>
      </c>
      <c r="L50" s="6">
        <f t="shared" si="15"/>
        <v>9.7545500751523347E-3</v>
      </c>
      <c r="M50" s="6">
        <f t="shared" si="16"/>
        <v>1.7202345915872396E-2</v>
      </c>
      <c r="N50" s="6">
        <f t="shared" si="17"/>
        <v>1.6131923555020123E-2</v>
      </c>
      <c r="O50" s="6">
        <f t="shared" si="18"/>
        <v>1.5475280059137663E-2</v>
      </c>
      <c r="Z50" s="6">
        <v>2035</v>
      </c>
      <c r="AA50" s="6">
        <f t="shared" si="9"/>
        <v>3.137363559791085E-2</v>
      </c>
      <c r="AB50" s="6">
        <f t="shared" si="9"/>
        <v>7.5834430774183947E-2</v>
      </c>
      <c r="AC50" s="6">
        <f t="shared" si="9"/>
        <v>0.12029522595045719</v>
      </c>
    </row>
    <row r="51" spans="1:29" x14ac:dyDescent="0.25">
      <c r="A51" s="6">
        <v>2036</v>
      </c>
      <c r="B51" s="6">
        <f>Output!C124</f>
        <v>9.8771595612315174E-2</v>
      </c>
      <c r="C51" s="6">
        <f>Output!C154</f>
        <v>8.9227962318774237E-2</v>
      </c>
      <c r="D51" s="6">
        <f>Output!C184</f>
        <v>8.311171499046055E-2</v>
      </c>
      <c r="F51" s="6">
        <v>2036</v>
      </c>
      <c r="G51" s="6">
        <f t="shared" si="10"/>
        <v>4.8235138897726425E-3</v>
      </c>
      <c r="H51" s="6">
        <f t="shared" si="11"/>
        <v>4.5127005726123418E-3</v>
      </c>
      <c r="I51" s="6">
        <f t="shared" si="12"/>
        <v>4.320510029324637E-3</v>
      </c>
      <c r="J51" s="6">
        <f t="shared" si="13"/>
        <v>1.15909043445689E-2</v>
      </c>
      <c r="K51" s="6">
        <f t="shared" si="14"/>
        <v>1.0844440732383883E-2</v>
      </c>
      <c r="L51" s="6">
        <f t="shared" si="15"/>
        <v>1.0384233720612788E-2</v>
      </c>
      <c r="M51" s="6">
        <f t="shared" si="16"/>
        <v>1.8358294799365165E-2</v>
      </c>
      <c r="N51" s="6">
        <f t="shared" si="17"/>
        <v>1.7176180892155432E-2</v>
      </c>
      <c r="O51" s="6">
        <f t="shared" si="18"/>
        <v>1.6447957411900947E-2</v>
      </c>
      <c r="Z51" s="6">
        <v>2036</v>
      </c>
      <c r="AA51" s="6">
        <f t="shared" si="9"/>
        <v>3.3988105231069994E-2</v>
      </c>
      <c r="AB51" s="6">
        <f t="shared" si="9"/>
        <v>8.1576832408971053E-2</v>
      </c>
      <c r="AC51" s="6">
        <f t="shared" si="9"/>
        <v>0.12916555958687226</v>
      </c>
    </row>
    <row r="52" spans="1:29" x14ac:dyDescent="0.25">
      <c r="A52" s="6">
        <v>2037</v>
      </c>
      <c r="B52" s="6">
        <f>Output!C125</f>
        <v>9.7838484549905375E-2</v>
      </c>
      <c r="C52" s="6">
        <f>Output!C155</f>
        <v>8.8087228930541966E-2</v>
      </c>
      <c r="D52" s="6">
        <f>Output!C185</f>
        <v>8.1788416049610763E-2</v>
      </c>
      <c r="F52" s="6">
        <v>2037</v>
      </c>
      <c r="G52" s="6">
        <f t="shared" si="10"/>
        <v>5.1610031244523442E-3</v>
      </c>
      <c r="H52" s="6">
        <f t="shared" si="11"/>
        <v>4.8165533112722548E-3</v>
      </c>
      <c r="I52" s="6">
        <f t="shared" si="12"/>
        <v>4.6026353102427879E-3</v>
      </c>
      <c r="J52" s="6">
        <f t="shared" si="13"/>
        <v>1.2360231325522263E-2</v>
      </c>
      <c r="K52" s="6">
        <f t="shared" si="14"/>
        <v>1.1537091300362731E-2</v>
      </c>
      <c r="L52" s="6">
        <f t="shared" si="15"/>
        <v>1.1027355243660393E-2</v>
      </c>
      <c r="M52" s="6">
        <f t="shared" si="16"/>
        <v>1.9559459526592195E-2</v>
      </c>
      <c r="N52" s="6">
        <f t="shared" si="17"/>
        <v>1.8257629289453219E-2</v>
      </c>
      <c r="O52" s="6">
        <f t="shared" si="18"/>
        <v>1.7452075177078009E-2</v>
      </c>
      <c r="Z52" s="6">
        <v>2037</v>
      </c>
      <c r="AA52" s="6">
        <f t="shared" si="9"/>
        <v>3.6602574864229138E-2</v>
      </c>
      <c r="AB52" s="6">
        <f t="shared" si="9"/>
        <v>8.7536672969756729E-2</v>
      </c>
      <c r="AC52" s="6">
        <f t="shared" si="9"/>
        <v>0.13847077107528458</v>
      </c>
    </row>
    <row r="53" spans="1:29" x14ac:dyDescent="0.25">
      <c r="A53" s="6">
        <v>2038</v>
      </c>
      <c r="B53" s="6">
        <f>Output!C126</f>
        <v>9.6918361776897388E-2</v>
      </c>
      <c r="C53" s="6">
        <f>Output!C156</f>
        <v>8.6959483831711495E-2</v>
      </c>
      <c r="D53" s="6">
        <f>Output!C186</f>
        <v>8.0478121256880017E-2</v>
      </c>
      <c r="F53" s="6">
        <v>2038</v>
      </c>
      <c r="G53" s="6">
        <f t="shared" si="10"/>
        <v>5.495318439054455E-3</v>
      </c>
      <c r="H53" s="6">
        <f t="shared" si="11"/>
        <v>5.1165159464409988E-3</v>
      </c>
      <c r="I53" s="6">
        <f t="shared" si="12"/>
        <v>4.8802407911166306E-3</v>
      </c>
      <c r="J53" s="6">
        <f t="shared" si="13"/>
        <v>1.3151490466936911E-2</v>
      </c>
      <c r="K53" s="6">
        <f t="shared" si="14"/>
        <v>1.2247044350053493E-2</v>
      </c>
      <c r="L53" s="6">
        <f t="shared" si="15"/>
        <v>1.1684393269901176E-2</v>
      </c>
      <c r="M53" s="6">
        <f t="shared" si="16"/>
        <v>2.0807662494819371E-2</v>
      </c>
      <c r="N53" s="6">
        <f t="shared" si="17"/>
        <v>1.9377572753665993E-2</v>
      </c>
      <c r="O53" s="6">
        <f t="shared" si="18"/>
        <v>1.8488545748685727E-2</v>
      </c>
      <c r="Z53" s="6">
        <v>2038</v>
      </c>
      <c r="AA53" s="6">
        <f t="shared" si="9"/>
        <v>3.921704449738856E-2</v>
      </c>
      <c r="AB53" s="6">
        <f t="shared" si="9"/>
        <v>9.3724612638779625E-2</v>
      </c>
      <c r="AC53" s="6">
        <f t="shared" si="9"/>
        <v>0.14823218078017084</v>
      </c>
    </row>
    <row r="54" spans="1:29" x14ac:dyDescent="0.25">
      <c r="A54" s="6">
        <v>2039</v>
      </c>
      <c r="B54" s="6">
        <f>Output!C127</f>
        <v>9.6010783249209114E-2</v>
      </c>
      <c r="C54" s="6">
        <f>Output!C157</f>
        <v>8.584428297820075E-2</v>
      </c>
      <c r="D54" s="6">
        <f>Output!C187</f>
        <v>7.9180338992034527E-2</v>
      </c>
      <c r="F54" s="6">
        <v>2039</v>
      </c>
      <c r="G54" s="6">
        <f t="shared" si="10"/>
        <v>5.8265031043611484E-3</v>
      </c>
      <c r="H54" s="6">
        <f t="shared" si="11"/>
        <v>5.4126317489007472E-3</v>
      </c>
      <c r="I54" s="6">
        <f t="shared" si="12"/>
        <v>5.1533696333205458E-3</v>
      </c>
      <c r="J54" s="6">
        <f t="shared" si="13"/>
        <v>1.3965650709239131E-2</v>
      </c>
      <c r="K54" s="6">
        <f t="shared" si="14"/>
        <v>1.2974993855979099E-2</v>
      </c>
      <c r="L54" s="6">
        <f t="shared" si="15"/>
        <v>1.2355833308172685E-2</v>
      </c>
      <c r="M54" s="6">
        <f t="shared" si="16"/>
        <v>2.2104798314117106E-2</v>
      </c>
      <c r="N54" s="6">
        <f t="shared" si="17"/>
        <v>2.0537355963057446E-2</v>
      </c>
      <c r="O54" s="6">
        <f t="shared" si="18"/>
        <v>1.9558296983024824E-2</v>
      </c>
      <c r="Z54" s="6">
        <v>2039</v>
      </c>
      <c r="AA54" s="6">
        <f t="shared" si="9"/>
        <v>4.1831514130547705E-2</v>
      </c>
      <c r="AB54" s="6">
        <f t="shared" si="9"/>
        <v>0.10015183422542402</v>
      </c>
      <c r="AC54" s="6">
        <f t="shared" si="9"/>
        <v>0.15847215432030004</v>
      </c>
    </row>
    <row r="55" spans="1:29" x14ac:dyDescent="0.25">
      <c r="A55" s="6">
        <v>2040</v>
      </c>
      <c r="B55" s="6">
        <f>Output!C128</f>
        <v>9.5114147236401492E-2</v>
      </c>
      <c r="C55" s="6">
        <f>Output!C158</f>
        <v>8.4740040498287858E-2</v>
      </c>
      <c r="D55" s="6">
        <f>Output!C188</f>
        <v>7.789354681822136E-2</v>
      </c>
      <c r="F55" s="6">
        <v>2040</v>
      </c>
      <c r="G55" s="6">
        <f t="shared" si="10"/>
        <v>6.1545948660610356E-3</v>
      </c>
      <c r="H55" s="6">
        <f t="shared" si="11"/>
        <v>5.704938519044008E-3</v>
      </c>
      <c r="I55" s="6">
        <f t="shared" si="12"/>
        <v>5.4220597466548342E-3</v>
      </c>
      <c r="J55" s="6">
        <f t="shared" si="13"/>
        <v>1.4803707390060733E-2</v>
      </c>
      <c r="K55" s="6">
        <f t="shared" si="14"/>
        <v>1.3721643635597835E-2</v>
      </c>
      <c r="L55" s="6">
        <f t="shared" si="15"/>
        <v>1.3042158205158329E-2</v>
      </c>
      <c r="M55" s="6">
        <f t="shared" si="16"/>
        <v>2.3452819914060435E-2</v>
      </c>
      <c r="N55" s="6">
        <f t="shared" si="17"/>
        <v>2.1738348752151668E-2</v>
      </c>
      <c r="O55" s="6">
        <f t="shared" si="18"/>
        <v>2.0662256663661834E-2</v>
      </c>
      <c r="Z55" s="6">
        <v>2040</v>
      </c>
      <c r="AA55" s="6">
        <f t="shared" si="9"/>
        <v>4.4445983763706849E-2</v>
      </c>
      <c r="AB55" s="6">
        <f t="shared" si="9"/>
        <v>0.10683006878859021</v>
      </c>
      <c r="AC55" s="6">
        <f t="shared" si="9"/>
        <v>0.16921415381347343</v>
      </c>
    </row>
    <row r="56" spans="1:29" x14ac:dyDescent="0.25">
      <c r="A56" s="6">
        <v>2041</v>
      </c>
      <c r="B56" s="6">
        <f>Output!C129</f>
        <v>9.4358907546312584E-2</v>
      </c>
      <c r="C56" s="6">
        <f>Output!C159</f>
        <v>8.3777162623659238E-2</v>
      </c>
      <c r="D56" s="6">
        <f>Output!C189</f>
        <v>7.6748103390975222E-2</v>
      </c>
      <c r="F56" s="6">
        <v>2041</v>
      </c>
      <c r="G56" s="6">
        <f t="shared" si="10"/>
        <v>6.4800814640957214E-3</v>
      </c>
      <c r="H56" s="6">
        <f t="shared" si="11"/>
        <v>5.9939238874045925E-3</v>
      </c>
      <c r="I56" s="6">
        <f t="shared" si="12"/>
        <v>5.6867987069494103E-3</v>
      </c>
      <c r="J56" s="6">
        <f t="shared" si="13"/>
        <v>1.5366150407549739E-2</v>
      </c>
      <c r="K56" s="6">
        <f t="shared" si="14"/>
        <v>1.4221012284176042E-2</v>
      </c>
      <c r="L56" s="6">
        <f t="shared" si="15"/>
        <v>1.3499628898495805E-2</v>
      </c>
      <c r="M56" s="6">
        <f t="shared" si="16"/>
        <v>2.4252219351003766E-2</v>
      </c>
      <c r="N56" s="6">
        <f t="shared" si="17"/>
        <v>2.2448100680947502E-2</v>
      </c>
      <c r="O56" s="6">
        <f t="shared" si="18"/>
        <v>2.1312459090042212E-2</v>
      </c>
      <c r="Z56" s="6">
        <v>2041</v>
      </c>
      <c r="AA56" s="6">
        <f t="shared" ref="AA56:AC65" si="19">0.181/10^3*AA23</f>
        <v>4.7060453396866264E-2</v>
      </c>
      <c r="AB56" s="6">
        <f t="shared" si="19"/>
        <v>0.11134788979408283</v>
      </c>
      <c r="AC56" s="6">
        <f t="shared" si="19"/>
        <v>0.17563532619129968</v>
      </c>
    </row>
    <row r="57" spans="1:29" x14ac:dyDescent="0.25">
      <c r="A57" s="6">
        <v>2042</v>
      </c>
      <c r="B57" s="6">
        <f>Output!C130</f>
        <v>9.3606839599667327E-2</v>
      </c>
      <c r="C57" s="6">
        <f>Output!C160</f>
        <v>8.281747235119151E-2</v>
      </c>
      <c r="D57" s="6">
        <f>Output!C190</f>
        <v>7.5605863424607206E-2</v>
      </c>
      <c r="F57" s="6">
        <v>2042</v>
      </c>
      <c r="G57" s="6">
        <f t="shared" si="10"/>
        <v>6.8029738392445145E-3</v>
      </c>
      <c r="H57" s="6">
        <f t="shared" si="11"/>
        <v>6.2795988494657069E-3</v>
      </c>
      <c r="I57" s="6">
        <f t="shared" si="12"/>
        <v>5.9475975643913772E-3</v>
      </c>
      <c r="J57" s="6">
        <f t="shared" si="13"/>
        <v>1.5935187759094468E-2</v>
      </c>
      <c r="K57" s="6">
        <f t="shared" si="14"/>
        <v>1.472446091389047E-2</v>
      </c>
      <c r="L57" s="6">
        <f t="shared" si="15"/>
        <v>1.3959238051719943E-2</v>
      </c>
      <c r="M57" s="6">
        <f t="shared" si="16"/>
        <v>2.5067401678944435E-2</v>
      </c>
      <c r="N57" s="6">
        <f t="shared" si="17"/>
        <v>2.3169322978315247E-2</v>
      </c>
      <c r="O57" s="6">
        <f t="shared" si="18"/>
        <v>2.1970878539048527E-2</v>
      </c>
      <c r="Z57" s="6">
        <v>2042</v>
      </c>
      <c r="AA57" s="6">
        <f t="shared" si="19"/>
        <v>4.9674923030025415E-2</v>
      </c>
      <c r="AB57" s="6">
        <f t="shared" si="19"/>
        <v>0.11595540297881361</v>
      </c>
      <c r="AC57" s="6">
        <f t="shared" si="19"/>
        <v>0.18223588292760151</v>
      </c>
    </row>
    <row r="58" spans="1:29" x14ac:dyDescent="0.25">
      <c r="A58" s="6">
        <v>2043</v>
      </c>
      <c r="B58" s="6">
        <f>Output!C131</f>
        <v>9.285860946258892E-2</v>
      </c>
      <c r="C58" s="6">
        <f>Output!C161</f>
        <v>8.1861619888290618E-2</v>
      </c>
      <c r="D58" s="6">
        <f>Output!C191</f>
        <v>7.4467445409088798E-2</v>
      </c>
      <c r="F58" s="6">
        <v>2043</v>
      </c>
      <c r="G58" s="6">
        <f t="shared" si="10"/>
        <v>7.1232852298503792E-3</v>
      </c>
      <c r="H58" s="6">
        <f t="shared" si="11"/>
        <v>6.561976643570314E-3</v>
      </c>
      <c r="I58" s="6">
        <f t="shared" si="12"/>
        <v>6.2044695026198015E-3</v>
      </c>
      <c r="J58" s="6">
        <f t="shared" si="13"/>
        <v>1.6510972216252279E-2</v>
      </c>
      <c r="K58" s="6">
        <f t="shared" si="14"/>
        <v>1.5232056802330175E-2</v>
      </c>
      <c r="L58" s="6">
        <f t="shared" si="15"/>
        <v>1.4420985194811458E-2</v>
      </c>
      <c r="M58" s="6">
        <f t="shared" si="16"/>
        <v>2.589865920265419E-2</v>
      </c>
      <c r="N58" s="6">
        <f t="shared" si="17"/>
        <v>2.3902136961090049E-2</v>
      </c>
      <c r="O58" s="6">
        <f t="shared" si="18"/>
        <v>2.2637500887003129E-2</v>
      </c>
      <c r="Z58" s="6">
        <v>2043</v>
      </c>
      <c r="AA58" s="6">
        <f t="shared" si="19"/>
        <v>5.228939266318483E-2</v>
      </c>
      <c r="AB58" s="6">
        <f t="shared" si="19"/>
        <v>0.12065511401823922</v>
      </c>
      <c r="AC58" s="6">
        <f t="shared" si="19"/>
        <v>0.18902083537329376</v>
      </c>
    </row>
    <row r="59" spans="1:29" x14ac:dyDescent="0.25">
      <c r="A59" s="6">
        <v>2044</v>
      </c>
      <c r="B59" s="6">
        <f>Output!C132</f>
        <v>9.211413784149125E-2</v>
      </c>
      <c r="C59" s="6">
        <f>Output!C162</f>
        <v>8.0909525941370464E-2</v>
      </c>
      <c r="D59" s="6">
        <f>Output!C192</f>
        <v>7.333278590955114E-2</v>
      </c>
      <c r="F59" s="6">
        <v>2044</v>
      </c>
      <c r="G59" s="6">
        <f t="shared" si="10"/>
        <v>7.4410286007367942E-3</v>
      </c>
      <c r="H59" s="6">
        <f t="shared" si="11"/>
        <v>6.841070234541894E-3</v>
      </c>
      <c r="I59" s="6">
        <f t="shared" si="12"/>
        <v>6.4574274864581628E-3</v>
      </c>
      <c r="J59" s="6">
        <f t="shared" si="13"/>
        <v>1.7093658536003954E-2</v>
      </c>
      <c r="K59" s="6">
        <f t="shared" si="14"/>
        <v>1.5743866118558658E-2</v>
      </c>
      <c r="L59" s="6">
        <f t="shared" si="15"/>
        <v>1.4884866333364836E-2</v>
      </c>
      <c r="M59" s="6">
        <f t="shared" si="16"/>
        <v>2.6746288471271119E-2</v>
      </c>
      <c r="N59" s="6">
        <f t="shared" si="17"/>
        <v>2.4646662002575429E-2</v>
      </c>
      <c r="O59" s="6">
        <f t="shared" si="18"/>
        <v>2.3312305180271522E-2</v>
      </c>
      <c r="Z59" s="6">
        <v>2044</v>
      </c>
      <c r="AA59" s="6">
        <f t="shared" si="19"/>
        <v>5.4903862296343975E-2</v>
      </c>
      <c r="AB59" s="6">
        <f t="shared" si="19"/>
        <v>0.12544959858733712</v>
      </c>
      <c r="AC59" s="6">
        <f t="shared" si="19"/>
        <v>0.19599533487833029</v>
      </c>
    </row>
    <row r="60" spans="1:29" x14ac:dyDescent="0.25">
      <c r="A60" s="6">
        <v>2045</v>
      </c>
      <c r="B60" s="6">
        <f>Output!C133</f>
        <v>9.1373329584071031E-2</v>
      </c>
      <c r="C60" s="6">
        <f>Output!C163</f>
        <v>7.9961095358127759E-2</v>
      </c>
      <c r="D60" s="6">
        <f>Output!C193</f>
        <v>7.2201789773690919E-2</v>
      </c>
      <c r="F60" s="6">
        <v>2045</v>
      </c>
      <c r="G60" s="6">
        <f t="shared" si="10"/>
        <v>7.7562165885038652E-3</v>
      </c>
      <c r="H60" s="6">
        <f t="shared" si="11"/>
        <v>7.1168922589805519E-3</v>
      </c>
      <c r="I60" s="6">
        <f t="shared" si="12"/>
        <v>6.7064841525065668E-3</v>
      </c>
      <c r="J60" s="6">
        <f t="shared" si="13"/>
        <v>1.7683403355928981E-2</v>
      </c>
      <c r="K60" s="6">
        <f t="shared" si="14"/>
        <v>1.6259953712144695E-2</v>
      </c>
      <c r="L60" s="6">
        <f t="shared" si="15"/>
        <v>1.5350873555627349E-2</v>
      </c>
      <c r="M60" s="6">
        <f t="shared" si="16"/>
        <v>2.7610590123354095E-2</v>
      </c>
      <c r="N60" s="6">
        <f t="shared" si="17"/>
        <v>2.5403015165308837E-2</v>
      </c>
      <c r="O60" s="6">
        <f t="shared" si="18"/>
        <v>2.3995262958748136E-2</v>
      </c>
      <c r="Z60" s="6">
        <v>2045</v>
      </c>
      <c r="AA60" s="6">
        <f t="shared" si="19"/>
        <v>5.7518331929503258E-2</v>
      </c>
      <c r="AB60" s="6">
        <f t="shared" si="19"/>
        <v>0.130341504316138</v>
      </c>
      <c r="AC60" s="6">
        <f t="shared" si="19"/>
        <v>0.20316467670277277</v>
      </c>
    </row>
    <row r="61" spans="1:29" x14ac:dyDescent="0.25">
      <c r="A61" s="6">
        <v>2046</v>
      </c>
      <c r="B61" s="6">
        <f>Output!C134</f>
        <v>9.0636105396742134E-2</v>
      </c>
      <c r="C61" s="6">
        <f>Output!C164</f>
        <v>7.9016264703693606E-2</v>
      </c>
      <c r="D61" s="6">
        <f>Output!C194</f>
        <v>7.1074393566639263E-2</v>
      </c>
      <c r="F61" s="6">
        <v>2046</v>
      </c>
      <c r="G61" s="6">
        <f t="shared" si="10"/>
        <v>8.0688615562322097E-3</v>
      </c>
      <c r="H61" s="6">
        <f t="shared" si="11"/>
        <v>7.3894551346708019E-3</v>
      </c>
      <c r="I61" s="6">
        <f t="shared" si="12"/>
        <v>6.9516519185495278E-3</v>
      </c>
      <c r="J61" s="6">
        <f t="shared" si="13"/>
        <v>1.8280365285532747E-2</v>
      </c>
      <c r="K61" s="6">
        <f t="shared" si="14"/>
        <v>1.6780383199280342E-2</v>
      </c>
      <c r="L61" s="6">
        <f t="shared" si="15"/>
        <v>1.5818995028226319E-2</v>
      </c>
      <c r="M61" s="6">
        <f t="shared" si="16"/>
        <v>2.8491869014833273E-2</v>
      </c>
      <c r="N61" s="6">
        <f t="shared" si="17"/>
        <v>2.6171311263889871E-2</v>
      </c>
      <c r="O61" s="6">
        <f t="shared" si="18"/>
        <v>2.4686338137903108E-2</v>
      </c>
      <c r="Z61" s="6">
        <v>2046</v>
      </c>
      <c r="AA61" s="6">
        <f t="shared" si="19"/>
        <v>6.0132801562662409E-2</v>
      </c>
      <c r="AB61" s="6">
        <f t="shared" si="19"/>
        <v>0.13533355279989062</v>
      </c>
      <c r="AC61" s="6">
        <f t="shared" si="19"/>
        <v>0.21053430403711881</v>
      </c>
    </row>
    <row r="62" spans="1:29" x14ac:dyDescent="0.25">
      <c r="A62" s="6">
        <v>2047</v>
      </c>
      <c r="B62" s="6">
        <f>Output!C135</f>
        <v>8.9902401844635729E-2</v>
      </c>
      <c r="C62" s="6">
        <f>Output!C165</f>
        <v>7.8074938825764703E-2</v>
      </c>
      <c r="D62" s="6">
        <f>Output!C195</f>
        <v>6.9950517994810085E-2</v>
      </c>
      <c r="F62" s="6">
        <v>2047</v>
      </c>
      <c r="G62" s="6">
        <f t="shared" si="10"/>
        <v>8.3789756481868621E-3</v>
      </c>
      <c r="H62" s="6">
        <f t="shared" si="11"/>
        <v>7.6587709511737826E-3</v>
      </c>
      <c r="I62" s="6">
        <f t="shared" si="12"/>
        <v>7.1929429288520794E-3</v>
      </c>
      <c r="J62" s="6">
        <f t="shared" si="13"/>
        <v>1.8884705005337378E-2</v>
      </c>
      <c r="K62" s="6">
        <f t="shared" si="14"/>
        <v>1.7305216637382104E-2</v>
      </c>
      <c r="L62" s="6">
        <f t="shared" si="15"/>
        <v>1.6289214683961741E-2</v>
      </c>
      <c r="M62" s="6">
        <f t="shared" si="16"/>
        <v>2.9390434362487894E-2</v>
      </c>
      <c r="N62" s="6">
        <f t="shared" si="17"/>
        <v>2.6951662323590427E-2</v>
      </c>
      <c r="O62" s="6">
        <f t="shared" si="18"/>
        <v>2.5385486439071413E-2</v>
      </c>
      <c r="Z62" s="6">
        <v>2047</v>
      </c>
      <c r="AA62" s="6">
        <f t="shared" si="19"/>
        <v>6.2747271195821699E-2</v>
      </c>
      <c r="AB62" s="6">
        <f t="shared" si="19"/>
        <v>0.14042854166538277</v>
      </c>
      <c r="AC62" s="6">
        <f t="shared" si="19"/>
        <v>0.2181098121349439</v>
      </c>
    </row>
    <row r="63" spans="1:29" x14ac:dyDescent="0.25">
      <c r="A63" s="6">
        <v>2048</v>
      </c>
      <c r="B63" s="6">
        <f>Output!C136</f>
        <v>8.9172155492882904E-2</v>
      </c>
      <c r="C63" s="6">
        <f>Output!C166</f>
        <v>7.7137054289472193E-2</v>
      </c>
      <c r="D63" s="6">
        <f>Output!C196</f>
        <v>6.8830083764617273E-2</v>
      </c>
      <c r="F63" s="6">
        <v>2048</v>
      </c>
      <c r="G63" s="6">
        <f t="shared" si="10"/>
        <v>8.68657078981727E-3</v>
      </c>
      <c r="H63" s="6">
        <f t="shared" si="11"/>
        <v>7.924851579235042E-3</v>
      </c>
      <c r="I63" s="6">
        <f t="shared" si="12"/>
        <v>7.4303690541597722E-3</v>
      </c>
      <c r="J63" s="6">
        <f t="shared" si="13"/>
        <v>1.9496585265633387E-2</v>
      </c>
      <c r="K63" s="6">
        <f t="shared" si="14"/>
        <v>1.7834514607092802E-2</v>
      </c>
      <c r="L63" s="6">
        <f t="shared" si="15"/>
        <v>1.6761511998491178E-2</v>
      </c>
      <c r="M63" s="6">
        <f t="shared" si="16"/>
        <v>3.0306599741449509E-2</v>
      </c>
      <c r="N63" s="6">
        <f t="shared" si="17"/>
        <v>2.7744177634950566E-2</v>
      </c>
      <c r="O63" s="6">
        <f t="shared" si="18"/>
        <v>2.6092654942822601E-2</v>
      </c>
      <c r="Z63" s="6">
        <v>2048</v>
      </c>
      <c r="AA63" s="6">
        <f t="shared" si="19"/>
        <v>6.536174082898083E-2</v>
      </c>
      <c r="AB63" s="6">
        <f t="shared" si="19"/>
        <v>0.14562934669498781</v>
      </c>
      <c r="AC63" s="6">
        <f t="shared" si="19"/>
        <v>0.22589695256099476</v>
      </c>
    </row>
    <row r="64" spans="1:29" x14ac:dyDescent="0.25">
      <c r="A64" s="6">
        <v>2049</v>
      </c>
      <c r="B64" s="6">
        <f>Output!C137</f>
        <v>8.8445255330463157E-2</v>
      </c>
      <c r="C64" s="6">
        <f>Output!C167</f>
        <v>7.6202547659947176E-2</v>
      </c>
      <c r="D64" s="6">
        <f>Output!C197</f>
        <v>6.7713011582474752E-2</v>
      </c>
      <c r="F64" s="6">
        <v>2049</v>
      </c>
      <c r="G64" s="6">
        <f t="shared" si="10"/>
        <v>8.9916585236456022E-3</v>
      </c>
      <c r="H64" s="6">
        <f t="shared" si="11"/>
        <v>8.1877086707845444E-3</v>
      </c>
      <c r="I64" s="6">
        <f t="shared" si="12"/>
        <v>7.663941891698672E-3</v>
      </c>
      <c r="J64" s="6">
        <f t="shared" si="13"/>
        <v>2.0116170549812386E-2</v>
      </c>
      <c r="K64" s="6">
        <f t="shared" si="14"/>
        <v>1.836833608763061E-2</v>
      </c>
      <c r="L64" s="6">
        <f t="shared" si="15"/>
        <v>1.7235861757188674E-2</v>
      </c>
      <c r="M64" s="6">
        <f t="shared" si="16"/>
        <v>3.124068257597919E-2</v>
      </c>
      <c r="N64" s="6">
        <f t="shared" si="17"/>
        <v>2.8548963504476686E-2</v>
      </c>
      <c r="O64" s="6">
        <f t="shared" si="18"/>
        <v>2.6807781622678703E-2</v>
      </c>
      <c r="Z64" s="6">
        <v>2049</v>
      </c>
      <c r="AA64" s="6">
        <f t="shared" si="19"/>
        <v>6.7976210462140238E-2</v>
      </c>
      <c r="AB64" s="6">
        <f t="shared" si="19"/>
        <v>0.15093892401004899</v>
      </c>
      <c r="AC64" s="6">
        <f t="shared" si="19"/>
        <v>0.23390163755795795</v>
      </c>
    </row>
    <row r="65" spans="1:29" x14ac:dyDescent="0.25">
      <c r="A65" s="6">
        <v>2050</v>
      </c>
      <c r="B65" s="6">
        <f>Output!C138</f>
        <v>8.7712424007803755E-2</v>
      </c>
      <c r="C65" s="6">
        <f>Output!C168</f>
        <v>7.5262094011465289E-2</v>
      </c>
      <c r="D65" s="6">
        <f>Output!C198</f>
        <v>6.6589992381375362E-2</v>
      </c>
      <c r="F65" s="6">
        <v>2050</v>
      </c>
      <c r="G65" s="6">
        <f t="shared" si="10"/>
        <v>9.2942183904145513E-3</v>
      </c>
      <c r="H65" s="6">
        <f t="shared" si="11"/>
        <v>8.4473217118610864E-3</v>
      </c>
      <c r="I65" s="6">
        <f t="shared" si="12"/>
        <v>7.8936409275075746E-3</v>
      </c>
      <c r="J65" s="6">
        <f t="shared" si="13"/>
        <v>2.0743561475499096E-2</v>
      </c>
      <c r="K65" s="6">
        <f t="shared" si="14"/>
        <v>1.8906672080109533E-2</v>
      </c>
      <c r="L65" s="6">
        <f t="shared" si="15"/>
        <v>1.7712167792898109E-2</v>
      </c>
      <c r="M65" s="6">
        <f t="shared" si="16"/>
        <v>3.2192904560583643E-2</v>
      </c>
      <c r="N65" s="6">
        <f t="shared" si="17"/>
        <v>2.9366022448357981E-2</v>
      </c>
      <c r="O65" s="6">
        <f t="shared" si="18"/>
        <v>2.7530694658288658E-2</v>
      </c>
      <c r="Z65" s="6">
        <v>2050</v>
      </c>
      <c r="AA65" s="6">
        <f t="shared" si="19"/>
        <v>7.0590680095299396E-2</v>
      </c>
      <c r="AB65" s="6">
        <f t="shared" si="19"/>
        <v>0.15636031231526049</v>
      </c>
      <c r="AC65" s="6">
        <f t="shared" si="19"/>
        <v>0.24212994453522185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72E5-B81D-43B1-B2A2-F9D8AF983001}">
  <dimension ref="A2:AC65"/>
  <sheetViews>
    <sheetView workbookViewId="0">
      <selection activeCell="F3" sqref="F3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2680.9458000000004</v>
      </c>
      <c r="B2" s="6">
        <v>0.58994088324541105</v>
      </c>
      <c r="D2" s="6">
        <v>1.2866570056628708E-2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20.811</v>
      </c>
      <c r="C6" s="6">
        <v>20.811</v>
      </c>
      <c r="D6" s="6">
        <v>20.811</v>
      </c>
      <c r="F6" s="6">
        <v>2024</v>
      </c>
      <c r="G6" s="6">
        <f>(B9-$B$6)*$B$2*Output!$D$98*$D$2/Output!$D$95/1000000</f>
        <v>11.908423565135768</v>
      </c>
      <c r="H6" s="6">
        <f>(C9-$B$6)*$B$2*Output!$D$98*$D$2/Output!$D$95/1000000</f>
        <v>23.870461358489866</v>
      </c>
      <c r="I6" s="6">
        <f>(D9-$B$6)*$B$2*Output!$D$98*$D$2/Output!$D$95/1000000</f>
        <v>35.832499151843926</v>
      </c>
      <c r="P6" s="6">
        <v>2024</v>
      </c>
      <c r="Q6" s="6">
        <f>($A$2-(G6*0.67/0.16))/$A$2*100</f>
        <v>98.139965243646245</v>
      </c>
      <c r="R6" s="6">
        <f t="shared" ref="R6:S6" si="0">($A$2-(H6*0.67/0.16))/$A$2*100</f>
        <v>96.271556219499999</v>
      </c>
      <c r="S6" s="6">
        <f t="shared" si="0"/>
        <v>94.403147195353725</v>
      </c>
      <c r="U6" s="6">
        <v>2024</v>
      </c>
      <c r="V6" s="6">
        <f>100-Q6</f>
        <v>1.8600347563537554</v>
      </c>
      <c r="W6" s="6">
        <f t="shared" ref="W6:X21" si="1">100-R6</f>
        <v>3.728443780500001</v>
      </c>
      <c r="X6" s="6">
        <f t="shared" si="1"/>
        <v>5.5968528046462751</v>
      </c>
      <c r="Z6" s="6">
        <v>2024</v>
      </c>
      <c r="AA6" s="6">
        <f>V6/100*$A$2</f>
        <v>49.866523679006242</v>
      </c>
      <c r="AB6" s="6">
        <f t="shared" ref="AB6:AC21" si="2">W6/100*$A$2</f>
        <v>99.957556938676007</v>
      </c>
      <c r="AC6" s="6">
        <f t="shared" si="2"/>
        <v>150.04859019834655</v>
      </c>
    </row>
    <row r="7" spans="1:29" x14ac:dyDescent="0.25">
      <c r="F7" s="6">
        <v>2025</v>
      </c>
      <c r="G7" s="6">
        <f>(B10-$B$6)*$B$2*Output!$D$98*$D$2/Output!$D$95/1000000</f>
        <v>23.816847130271494</v>
      </c>
      <c r="H7" s="6">
        <f>(C10-$B$6)*$B$2*Output!$D$98*$D$2/Output!$D$95/1000000</f>
        <v>50.065402050769087</v>
      </c>
      <c r="I7" s="6">
        <f>(D10-$B$6)*$B$2*Output!$D$98*$D$2/Output!$D$95/1000000</f>
        <v>76.313956971266578</v>
      </c>
      <c r="P7" s="6">
        <v>2025</v>
      </c>
      <c r="Q7" s="6">
        <f t="shared" ref="Q7:Q32" si="3">($A$2-(G7*0.67/0.16))/$A$2*100</f>
        <v>96.279930487292503</v>
      </c>
      <c r="R7" s="6">
        <f t="shared" ref="R7:R29" si="4">($A$2-(H7*0.67/0.16))/$A$2*100</f>
        <v>92.180040674914224</v>
      </c>
      <c r="S7" s="6">
        <f t="shared" ref="S7:S19" si="5">($A$2-(I7*0.67/0.16))/$A$2*100</f>
        <v>88.080150862535945</v>
      </c>
      <c r="U7" s="6">
        <v>2025</v>
      </c>
      <c r="V7" s="6">
        <f t="shared" ref="V7:X32" si="6">100-Q7</f>
        <v>3.7200695127074965</v>
      </c>
      <c r="W7" s="6">
        <f t="shared" si="1"/>
        <v>7.819959325085776</v>
      </c>
      <c r="X7" s="6">
        <f t="shared" si="1"/>
        <v>11.919849137464055</v>
      </c>
      <c r="Z7" s="6">
        <v>2025</v>
      </c>
      <c r="AA7" s="6">
        <f t="shared" ref="AA7:AC32" si="7">V7/100*$A$2</f>
        <v>99.733047358012115</v>
      </c>
      <c r="AB7" s="6">
        <f t="shared" si="2"/>
        <v>209.6488710875955</v>
      </c>
      <c r="AC7" s="6">
        <f t="shared" si="2"/>
        <v>319.56469481717886</v>
      </c>
    </row>
    <row r="8" spans="1:29" x14ac:dyDescent="0.25">
      <c r="F8" s="6">
        <v>2026</v>
      </c>
      <c r="G8" s="6">
        <f>(B11-$B$6)*$B$2*Output!$D$98*$D$2/Output!$D$95/1000000</f>
        <v>35.725270695407261</v>
      </c>
      <c r="H8" s="6">
        <f>(C11-$B$6)*$B$2*Output!$D$98*$D$2/Output!$D$95/1000000</f>
        <v>78.886403283904301</v>
      </c>
      <c r="I8" s="6">
        <f>(D11-$B$6)*$B$2*Output!$D$98*$D$2/Output!$D$95/1000000</f>
        <v>122.04753587240121</v>
      </c>
      <c r="P8" s="6">
        <v>2026</v>
      </c>
      <c r="Q8" s="6">
        <f t="shared" si="3"/>
        <v>94.419895730938762</v>
      </c>
      <c r="R8" s="6">
        <f t="shared" si="4"/>
        <v>87.678347926640328</v>
      </c>
      <c r="S8" s="6">
        <f t="shared" si="5"/>
        <v>80.936800122341907</v>
      </c>
      <c r="U8" s="6">
        <v>2026</v>
      </c>
      <c r="V8" s="6">
        <f t="shared" si="6"/>
        <v>5.5801042690612377</v>
      </c>
      <c r="W8" s="6">
        <f t="shared" si="1"/>
        <v>12.321652073359672</v>
      </c>
      <c r="X8" s="6">
        <f t="shared" si="1"/>
        <v>19.063199877658093</v>
      </c>
      <c r="Z8" s="6">
        <v>2026</v>
      </c>
      <c r="AA8" s="6">
        <f t="shared" si="7"/>
        <v>149.59957103701797</v>
      </c>
      <c r="AB8" s="6">
        <f t="shared" si="2"/>
        <v>330.3368137513491</v>
      </c>
      <c r="AC8" s="6">
        <f t="shared" si="2"/>
        <v>511.07405646567986</v>
      </c>
    </row>
    <row r="9" spans="1:29" x14ac:dyDescent="0.25">
      <c r="A9" s="6">
        <v>2024</v>
      </c>
      <c r="B9" s="6">
        <v>21.708322813102118</v>
      </c>
      <c r="C9" s="6">
        <v>22.609685562290153</v>
      </c>
      <c r="D9" s="6">
        <v>23.511048311478184</v>
      </c>
      <c r="F9" s="6">
        <v>2027</v>
      </c>
      <c r="G9" s="6">
        <f>(B12-$B$6)*$B$2*Output!$D$98*$D$2/Output!$D$95/1000000</f>
        <v>47.633694260543038</v>
      </c>
      <c r="H9" s="6">
        <f>(C12-$B$6)*$B$2*Output!$D$98*$D$2/Output!$D$95/1000000</f>
        <v>110.67417383350343</v>
      </c>
      <c r="I9" s="6">
        <f>(D12-$B$6)*$B$2*Output!$D$98*$D$2/Output!$D$95/1000000</f>
        <v>173.7146534064637</v>
      </c>
      <c r="P9" s="6">
        <v>2027</v>
      </c>
      <c r="Q9" s="6">
        <f t="shared" si="3"/>
        <v>92.559860974585007</v>
      </c>
      <c r="R9" s="6">
        <f t="shared" si="4"/>
        <v>82.713261009312617</v>
      </c>
      <c r="S9" s="6">
        <f t="shared" si="5"/>
        <v>72.866661044040256</v>
      </c>
      <c r="U9" s="6">
        <v>2027</v>
      </c>
      <c r="V9" s="6">
        <f t="shared" si="6"/>
        <v>7.4401390254149931</v>
      </c>
      <c r="W9" s="6">
        <f t="shared" si="1"/>
        <v>17.286738990687383</v>
      </c>
      <c r="X9" s="6">
        <f t="shared" si="1"/>
        <v>27.133338955959744</v>
      </c>
      <c r="Z9" s="6">
        <v>2027</v>
      </c>
      <c r="AA9" s="6">
        <f t="shared" si="7"/>
        <v>199.46609471602423</v>
      </c>
      <c r="AB9" s="6">
        <f t="shared" si="2"/>
        <v>463.4481029277959</v>
      </c>
      <c r="AC9" s="6">
        <f t="shared" si="2"/>
        <v>727.43011113956675</v>
      </c>
    </row>
    <row r="10" spans="1:29" x14ac:dyDescent="0.25">
      <c r="A10" s="6">
        <v>2025</v>
      </c>
      <c r="B10" s="6">
        <v>22.605645626204232</v>
      </c>
      <c r="C10" s="6">
        <v>24.583525150920131</v>
      </c>
      <c r="D10" s="6">
        <v>26.561404675636023</v>
      </c>
      <c r="F10" s="6">
        <v>2028</v>
      </c>
      <c r="G10" s="6">
        <f>(B13-$B$6)*$B$2*Output!$D$98*$D$2/Output!$D$95/1000000</f>
        <v>59.542117825678744</v>
      </c>
      <c r="H10" s="6">
        <f>(C13-$B$6)*$B$2*Output!$D$98*$D$2/Output!$D$95/1000000</f>
        <v>145.81362650930478</v>
      </c>
      <c r="I10" s="6">
        <f>(D13-$B$6)*$B$2*Output!$D$98*$D$2/Output!$D$95/1000000</f>
        <v>232.08513519293069</v>
      </c>
      <c r="P10" s="6">
        <v>2028</v>
      </c>
      <c r="Q10" s="6">
        <f t="shared" si="3"/>
        <v>90.699826218231266</v>
      </c>
      <c r="R10" s="6">
        <f t="shared" si="4"/>
        <v>77.224658513882915</v>
      </c>
      <c r="S10" s="6">
        <f t="shared" si="5"/>
        <v>63.749490809534571</v>
      </c>
      <c r="U10" s="6">
        <v>2028</v>
      </c>
      <c r="V10" s="6">
        <f t="shared" si="6"/>
        <v>9.3001737817687342</v>
      </c>
      <c r="W10" s="6">
        <f t="shared" si="1"/>
        <v>22.775341486117085</v>
      </c>
      <c r="X10" s="6">
        <f t="shared" si="1"/>
        <v>36.250509190465429</v>
      </c>
      <c r="Z10" s="6">
        <v>2028</v>
      </c>
      <c r="AA10" s="6">
        <f t="shared" si="7"/>
        <v>249.33261839503007</v>
      </c>
      <c r="AB10" s="6">
        <f t="shared" si="2"/>
        <v>610.59456100771365</v>
      </c>
      <c r="AC10" s="6">
        <f t="shared" si="2"/>
        <v>971.85650362039712</v>
      </c>
    </row>
    <row r="11" spans="1:29" x14ac:dyDescent="0.25">
      <c r="A11" s="6">
        <v>2026</v>
      </c>
      <c r="B11" s="6">
        <v>23.50296843930635</v>
      </c>
      <c r="C11" s="6">
        <v>26.755243494786551</v>
      </c>
      <c r="D11" s="6">
        <v>30.007518550266742</v>
      </c>
      <c r="F11" s="6">
        <v>2029</v>
      </c>
      <c r="G11" s="6">
        <f>(B14-$B$6)*$B$2*Output!$D$98*$D$2/Output!$D$95/1000000</f>
        <v>71.450541390814521</v>
      </c>
      <c r="H11" s="6">
        <f>(C14-$B$6)*$B$2*Output!$D$98*$D$2/Output!$D$95/1000000</f>
        <v>184.73961324852746</v>
      </c>
      <c r="I11" s="6">
        <f>(D14-$B$6)*$B$2*Output!$D$98*$D$2/Output!$D$95/1000000</f>
        <v>298.02868510624012</v>
      </c>
      <c r="P11" s="6">
        <v>2029</v>
      </c>
      <c r="Q11" s="6">
        <f t="shared" si="3"/>
        <v>88.839791461877525</v>
      </c>
      <c r="R11" s="6">
        <f t="shared" si="4"/>
        <v>71.144618795418808</v>
      </c>
      <c r="S11" s="6">
        <f t="shared" si="5"/>
        <v>53.44944612896014</v>
      </c>
      <c r="U11" s="6">
        <v>2029</v>
      </c>
      <c r="V11" s="6">
        <f t="shared" si="6"/>
        <v>11.160208538122475</v>
      </c>
      <c r="W11" s="6">
        <f t="shared" si="1"/>
        <v>28.855381204581192</v>
      </c>
      <c r="X11" s="6">
        <f t="shared" si="1"/>
        <v>46.55055387103986</v>
      </c>
      <c r="Z11" s="6">
        <v>2029</v>
      </c>
      <c r="AA11" s="6">
        <f t="shared" si="7"/>
        <v>299.19914207403593</v>
      </c>
      <c r="AB11" s="6">
        <f t="shared" si="2"/>
        <v>773.59713047820901</v>
      </c>
      <c r="AC11" s="6">
        <f t="shared" si="2"/>
        <v>1247.9951188823807</v>
      </c>
    </row>
    <row r="12" spans="1:29" x14ac:dyDescent="0.25">
      <c r="A12" s="6">
        <v>2027</v>
      </c>
      <c r="B12" s="6">
        <v>24.400291252408469</v>
      </c>
      <c r="C12" s="6">
        <v>29.150513660967086</v>
      </c>
      <c r="D12" s="6">
        <v>33.900736069525692</v>
      </c>
      <c r="F12" s="6">
        <v>2030</v>
      </c>
      <c r="G12" s="6">
        <f>(B15-$B$6)*$B$2*Output!$D$98*$D$2/Output!$D$95/1000000</f>
        <v>83.358964955950299</v>
      </c>
      <c r="H12" s="6">
        <f>(C15-$B$6)*$B$2*Output!$D$98*$D$2/Output!$D$95/1000000</f>
        <v>227.94340428827161</v>
      </c>
      <c r="I12" s="6">
        <f>(D15-$B$6)*$B$2*Output!$D$98*$D$2/Output!$D$95/1000000</f>
        <v>372.52784362059276</v>
      </c>
      <c r="P12" s="6">
        <v>2030</v>
      </c>
      <c r="Q12" s="6">
        <f t="shared" si="3"/>
        <v>86.979756705523798</v>
      </c>
      <c r="R12" s="6">
        <f t="shared" si="4"/>
        <v>64.396407959566474</v>
      </c>
      <c r="S12" s="6">
        <f t="shared" si="5"/>
        <v>41.813059213609165</v>
      </c>
      <c r="U12" s="6">
        <v>2030</v>
      </c>
      <c r="V12" s="6">
        <f t="shared" si="6"/>
        <v>13.020243294476202</v>
      </c>
      <c r="W12" s="6">
        <f t="shared" si="1"/>
        <v>35.603592040433526</v>
      </c>
      <c r="X12" s="6">
        <f t="shared" si="1"/>
        <v>58.186940786390835</v>
      </c>
      <c r="Z12" s="6">
        <v>2030</v>
      </c>
      <c r="AA12" s="6">
        <f t="shared" si="7"/>
        <v>349.06566575304146</v>
      </c>
      <c r="AB12" s="6">
        <f t="shared" si="2"/>
        <v>954.51300545713696</v>
      </c>
      <c r="AC12" s="6">
        <f t="shared" si="2"/>
        <v>1559.9603451612325</v>
      </c>
    </row>
    <row r="13" spans="1:29" x14ac:dyDescent="0.25">
      <c r="A13" s="6">
        <v>2028</v>
      </c>
      <c r="B13" s="6">
        <v>25.297614065510583</v>
      </c>
      <c r="C13" s="6">
        <v>31.798339576248875</v>
      </c>
      <c r="D13" s="6">
        <v>38.299065086987156</v>
      </c>
      <c r="F13" s="6">
        <v>2031</v>
      </c>
      <c r="G13" s="6">
        <f>(B16-$B$6)*$B$2*Output!$D$98*$D$2/Output!$D$95/1000000</f>
        <v>95.267388521086076</v>
      </c>
      <c r="H13" s="6">
        <f>(C16-$B$6)*$B$2*Output!$D$98*$D$2/Output!$D$95/1000000</f>
        <v>249.79952146683794</v>
      </c>
      <c r="I13" s="6">
        <f>(D16-$B$6)*$B$2*Output!$D$98*$D$2/Output!$D$95/1000000</f>
        <v>404.33165441258939</v>
      </c>
      <c r="P13" s="6">
        <v>2031</v>
      </c>
      <c r="Q13" s="6">
        <f t="shared" si="3"/>
        <v>85.119721949170042</v>
      </c>
      <c r="R13" s="6">
        <f t="shared" si="4"/>
        <v>60.982594420879991</v>
      </c>
      <c r="S13" s="6">
        <f t="shared" si="5"/>
        <v>36.845466892590004</v>
      </c>
      <c r="U13" s="6">
        <v>2031</v>
      </c>
      <c r="V13" s="6">
        <f t="shared" si="6"/>
        <v>14.880278050829958</v>
      </c>
      <c r="W13" s="6">
        <f t="shared" si="1"/>
        <v>39.017405579120009</v>
      </c>
      <c r="X13" s="6">
        <f t="shared" si="1"/>
        <v>63.154533107409996</v>
      </c>
      <c r="Z13" s="6">
        <v>2031</v>
      </c>
      <c r="AA13" s="6">
        <f t="shared" si="7"/>
        <v>398.93218943204766</v>
      </c>
      <c r="AB13" s="6">
        <f t="shared" si="2"/>
        <v>1046.0354961423836</v>
      </c>
      <c r="AC13" s="6">
        <f t="shared" si="2"/>
        <v>1693.1388028527181</v>
      </c>
    </row>
    <row r="14" spans="1:29" x14ac:dyDescent="0.25">
      <c r="A14" s="6">
        <v>2029</v>
      </c>
      <c r="B14" s="6">
        <v>26.194936878612701</v>
      </c>
      <c r="C14" s="6">
        <v>34.7314881775362</v>
      </c>
      <c r="D14" s="6">
        <v>43.268039476459677</v>
      </c>
      <c r="F14" s="6">
        <v>2032</v>
      </c>
      <c r="G14" s="6">
        <f>(B17-$B$6)*$B$2*Output!$D$98*$D$2/Output!$D$95/1000000</f>
        <v>107.1758120862218</v>
      </c>
      <c r="H14" s="6">
        <f>(C17-$B$6)*$B$2*Output!$D$98*$D$2/Output!$D$95/1000000</f>
        <v>272.43524702821463</v>
      </c>
      <c r="I14" s="6">
        <f>(D17-$B$6)*$B$2*Output!$D$98*$D$2/Output!$D$95/1000000</f>
        <v>437.69468197020717</v>
      </c>
      <c r="P14" s="6">
        <v>2032</v>
      </c>
      <c r="Q14" s="6">
        <f t="shared" si="3"/>
        <v>83.259687192816287</v>
      </c>
      <c r="R14" s="6">
        <f t="shared" si="4"/>
        <v>57.447010046579507</v>
      </c>
      <c r="S14" s="6">
        <f t="shared" si="5"/>
        <v>31.634332900342766</v>
      </c>
      <c r="U14" s="6">
        <v>2032</v>
      </c>
      <c r="V14" s="6">
        <f t="shared" si="6"/>
        <v>16.740312807183713</v>
      </c>
      <c r="W14" s="6">
        <f t="shared" si="1"/>
        <v>42.552989953420493</v>
      </c>
      <c r="X14" s="6">
        <f t="shared" si="1"/>
        <v>68.36566709965723</v>
      </c>
      <c r="Z14" s="6">
        <v>2032</v>
      </c>
      <c r="AA14" s="6">
        <f t="shared" si="7"/>
        <v>448.79871311105393</v>
      </c>
      <c r="AB14" s="6">
        <f t="shared" si="2"/>
        <v>1140.8225969306488</v>
      </c>
      <c r="AC14" s="6">
        <f t="shared" si="2"/>
        <v>1832.8464807502428</v>
      </c>
    </row>
    <row r="15" spans="1:29" x14ac:dyDescent="0.25">
      <c r="A15" s="6">
        <v>2030</v>
      </c>
      <c r="B15" s="6">
        <v>27.092259691714819</v>
      </c>
      <c r="C15" s="6">
        <v>37.986977630057815</v>
      </c>
      <c r="D15" s="6">
        <v>48.881695568400794</v>
      </c>
      <c r="F15" s="6">
        <v>2033</v>
      </c>
      <c r="G15" s="6">
        <f>(B18-$B$6)*$B$2*Output!$D$98*$D$2/Output!$D$95/1000000</f>
        <v>119.08423565135756</v>
      </c>
      <c r="H15" s="6">
        <f>(C18-$B$6)*$B$2*Output!$D$98*$D$2/Output!$D$95/1000000</f>
        <v>295.88880212989318</v>
      </c>
      <c r="I15" s="6">
        <f>(D18-$B$6)*$B$2*Output!$D$98*$D$2/Output!$D$95/1000000</f>
        <v>472.69336860842856</v>
      </c>
      <c r="P15" s="6">
        <v>2033</v>
      </c>
      <c r="Q15" s="6">
        <f t="shared" si="3"/>
        <v>81.39965243646256</v>
      </c>
      <c r="R15" s="6">
        <f t="shared" si="4"/>
        <v>53.783684887664364</v>
      </c>
      <c r="S15" s="6">
        <f t="shared" si="5"/>
        <v>26.167717338866225</v>
      </c>
      <c r="U15" s="6">
        <v>2033</v>
      </c>
      <c r="V15" s="6">
        <f t="shared" si="6"/>
        <v>18.60034756353744</v>
      </c>
      <c r="W15" s="6">
        <f t="shared" si="1"/>
        <v>46.216315112335636</v>
      </c>
      <c r="X15" s="6">
        <f t="shared" si="1"/>
        <v>73.832282661133775</v>
      </c>
      <c r="Z15" s="6">
        <v>2033</v>
      </c>
      <c r="AA15" s="6">
        <f t="shared" si="7"/>
        <v>498.6652367900594</v>
      </c>
      <c r="AB15" s="6">
        <f t="shared" si="2"/>
        <v>1239.0343589189276</v>
      </c>
      <c r="AC15" s="6">
        <f t="shared" si="2"/>
        <v>1979.4034810477945</v>
      </c>
    </row>
    <row r="16" spans="1:29" x14ac:dyDescent="0.25">
      <c r="A16" s="6">
        <v>2031</v>
      </c>
      <c r="B16" s="6">
        <v>27.989582504816937</v>
      </c>
      <c r="C16" s="6">
        <v>39.633878451387226</v>
      </c>
      <c r="D16" s="6">
        <v>51.278174397957486</v>
      </c>
      <c r="F16" s="6">
        <v>2034</v>
      </c>
      <c r="G16" s="6">
        <f>(B19-$B$6)*$B$2*Output!$D$98*$D$2/Output!$D$95/1000000</f>
        <v>130.99265921649334</v>
      </c>
      <c r="H16" s="6">
        <f>(C19-$B$6)*$B$2*Output!$D$98*$D$2/Output!$D$95/1000000</f>
        <v>320.20028176360262</v>
      </c>
      <c r="I16" s="6">
        <f>(D19-$B$6)*$B$2*Output!$D$98*$D$2/Output!$D$95/1000000</f>
        <v>509.40790431071156</v>
      </c>
      <c r="P16" s="6">
        <v>2034</v>
      </c>
      <c r="Q16" s="6">
        <f t="shared" si="3"/>
        <v>79.539617680108805</v>
      </c>
      <c r="R16" s="6">
        <f t="shared" si="4"/>
        <v>49.986356311825261</v>
      </c>
      <c r="S16" s="6">
        <f t="shared" si="5"/>
        <v>20.433094943541782</v>
      </c>
      <c r="U16" s="6">
        <v>2034</v>
      </c>
      <c r="V16" s="6">
        <f t="shared" si="6"/>
        <v>20.460382319891195</v>
      </c>
      <c r="W16" s="6">
        <f t="shared" si="1"/>
        <v>50.013643688174739</v>
      </c>
      <c r="X16" s="6">
        <f t="shared" si="1"/>
        <v>79.566905056458211</v>
      </c>
      <c r="Z16" s="6">
        <v>2034</v>
      </c>
      <c r="AA16" s="6">
        <f t="shared" si="7"/>
        <v>548.53176046906572</v>
      </c>
      <c r="AB16" s="6">
        <f t="shared" si="2"/>
        <v>1340.8386798850859</v>
      </c>
      <c r="AC16" s="6">
        <f t="shared" si="2"/>
        <v>2133.1455993011045</v>
      </c>
    </row>
    <row r="17" spans="1:29" x14ac:dyDescent="0.25">
      <c r="A17" s="6">
        <v>2032</v>
      </c>
      <c r="B17" s="6">
        <v>28.886905317919052</v>
      </c>
      <c r="C17" s="6">
        <v>41.339524276482678</v>
      </c>
      <c r="D17" s="6">
        <v>53.792143235046275</v>
      </c>
      <c r="F17" s="6">
        <v>2035</v>
      </c>
      <c r="G17" s="6">
        <f>(B20-$B$6)*$B$2*Output!$D$98*$D$2/Output!$D$95/1000000</f>
        <v>142.90108278162904</v>
      </c>
      <c r="H17" s="6">
        <f>(C20-$B$6)*$B$2*Output!$D$98*$D$2/Output!$D$95/1000000</f>
        <v>345.41174662209215</v>
      </c>
      <c r="I17" s="6">
        <f>(D20-$B$6)*$B$2*Output!$D$98*$D$2/Output!$D$95/1000000</f>
        <v>547.92241046255492</v>
      </c>
      <c r="P17" s="6">
        <v>2035</v>
      </c>
      <c r="Q17" s="6">
        <f t="shared" si="3"/>
        <v>77.679582923755063</v>
      </c>
      <c r="R17" s="6">
        <f t="shared" si="4"/>
        <v>46.048454654323464</v>
      </c>
      <c r="S17" s="6">
        <f t="shared" si="5"/>
        <v>14.417326384891908</v>
      </c>
      <c r="U17" s="6">
        <v>2035</v>
      </c>
      <c r="V17" s="6">
        <f t="shared" si="6"/>
        <v>22.320417076244937</v>
      </c>
      <c r="W17" s="6">
        <f t="shared" si="1"/>
        <v>53.951545345676536</v>
      </c>
      <c r="X17" s="6">
        <f t="shared" si="1"/>
        <v>85.582673615108092</v>
      </c>
      <c r="Z17" s="6">
        <v>2035</v>
      </c>
      <c r="AA17" s="6">
        <f t="shared" si="7"/>
        <v>598.39828414807153</v>
      </c>
      <c r="AB17" s="6">
        <f t="shared" si="2"/>
        <v>1446.4116889800107</v>
      </c>
      <c r="AC17" s="6">
        <f t="shared" si="2"/>
        <v>2294.425093811949</v>
      </c>
    </row>
    <row r="18" spans="1:29" x14ac:dyDescent="0.25">
      <c r="A18" s="6">
        <v>2033</v>
      </c>
      <c r="B18" s="6">
        <v>29.78422813102117</v>
      </c>
      <c r="C18" s="6">
        <v>43.106795143694541</v>
      </c>
      <c r="D18" s="6">
        <v>56.429362156367887</v>
      </c>
      <c r="F18" s="6">
        <v>2036</v>
      </c>
      <c r="G18" s="6">
        <f>(B21-$B$6)*$B$2*Output!$D$98*$D$2/Output!$D$95/1000000</f>
        <v>154.80950634676478</v>
      </c>
      <c r="H18" s="6">
        <f>(C21-$B$6)*$B$2*Output!$D$98*$D$2/Output!$D$95/1000000</f>
        <v>371.56731946978357</v>
      </c>
      <c r="I18" s="6">
        <f>(D21-$B$6)*$B$2*Output!$D$98*$D$2/Output!$D$95/1000000</f>
        <v>588.32513259280188</v>
      </c>
      <c r="P18" s="6">
        <v>2036</v>
      </c>
      <c r="Q18" s="6">
        <f t="shared" si="3"/>
        <v>75.819548167401308</v>
      </c>
      <c r="R18" s="6">
        <f t="shared" si="4"/>
        <v>41.963088165388555</v>
      </c>
      <c r="S18" s="6">
        <f t="shared" si="5"/>
        <v>8.1066281633758681</v>
      </c>
      <c r="U18" s="6">
        <v>2036</v>
      </c>
      <c r="V18" s="6">
        <f t="shared" si="6"/>
        <v>24.180451832598692</v>
      </c>
      <c r="W18" s="6">
        <f t="shared" si="1"/>
        <v>58.036911834611445</v>
      </c>
      <c r="X18" s="6">
        <f t="shared" si="1"/>
        <v>91.893371836624127</v>
      </c>
      <c r="Z18" s="6">
        <v>2036</v>
      </c>
      <c r="AA18" s="6">
        <f t="shared" si="7"/>
        <v>648.26480782707779</v>
      </c>
      <c r="AB18" s="6">
        <f t="shared" si="2"/>
        <v>1555.9381502797189</v>
      </c>
      <c r="AC18" s="6">
        <f t="shared" si="2"/>
        <v>2463.6114927323579</v>
      </c>
    </row>
    <row r="19" spans="1:29" x14ac:dyDescent="0.25">
      <c r="A19" s="6">
        <v>2034</v>
      </c>
      <c r="B19" s="6">
        <v>30.681550944123288</v>
      </c>
      <c r="C19" s="6">
        <v>44.938712288417491</v>
      </c>
      <c r="D19" s="6">
        <v>59.195873632711667</v>
      </c>
      <c r="F19" s="6">
        <v>2037</v>
      </c>
      <c r="G19" s="6">
        <f>(B22-$B$6)*$B$2*Output!$D$98*$D$2/Output!$D$95/1000000</f>
        <v>166.7179299119006</v>
      </c>
      <c r="H19" s="6">
        <f>(C22-$B$6)*$B$2*Output!$D$98*$D$2/Output!$D$95/1000000</f>
        <v>398.71328623810024</v>
      </c>
      <c r="I19" s="6">
        <f>(D22-$B$6)*$B$2*Output!$D$98*$D$2/Output!$D$95/1000000</f>
        <v>630.70864256429945</v>
      </c>
      <c r="P19" s="6">
        <v>2037</v>
      </c>
      <c r="Q19" s="6">
        <f t="shared" si="3"/>
        <v>73.959513411047567</v>
      </c>
      <c r="R19" s="6">
        <f t="shared" si="4"/>
        <v>37.723027219645971</v>
      </c>
      <c r="S19" s="6">
        <f t="shared" si="5"/>
        <v>1.4865410282444538</v>
      </c>
      <c r="U19" s="6">
        <v>2037</v>
      </c>
      <c r="V19" s="6">
        <f t="shared" si="6"/>
        <v>26.040486588952433</v>
      </c>
      <c r="W19" s="6">
        <f t="shared" si="1"/>
        <v>62.276972780354029</v>
      </c>
      <c r="X19" s="6">
        <f t="shared" si="1"/>
        <v>98.51345897175554</v>
      </c>
      <c r="Z19" s="6">
        <v>2037</v>
      </c>
      <c r="AA19" s="6">
        <f t="shared" si="7"/>
        <v>698.1313315060836</v>
      </c>
      <c r="AB19" s="6">
        <f t="shared" si="2"/>
        <v>1669.611886122045</v>
      </c>
      <c r="AC19" s="6">
        <f t="shared" si="2"/>
        <v>2641.0924407380039</v>
      </c>
    </row>
    <row r="20" spans="1:29" x14ac:dyDescent="0.25">
      <c r="A20" s="6">
        <v>2035</v>
      </c>
      <c r="B20" s="6">
        <v>31.578873757225402</v>
      </c>
      <c r="C20" s="6">
        <v>46.838445065430705</v>
      </c>
      <c r="D20" s="6">
        <v>62.098016373635986</v>
      </c>
      <c r="F20" s="6">
        <v>2038</v>
      </c>
      <c r="G20" s="6">
        <f>(B23-$B$6)*$B$2*Output!$D$98*$D$2/Output!$D$95/1000000</f>
        <v>178.62635347703633</v>
      </c>
      <c r="H20" s="6">
        <f>(C23-$B$6)*$B$2*Output!$D$98*$D$2/Output!$D$95/1000000</f>
        <v>426.89820207710608</v>
      </c>
      <c r="I20" s="6">
        <f>(D23-$B$6)*$B$2*Output!$D$98*$D$2/Output!$D$95/1000000</f>
        <v>675.17005067717514</v>
      </c>
      <c r="P20" s="6">
        <v>2038</v>
      </c>
      <c r="Q20" s="6">
        <f t="shared" si="3"/>
        <v>72.099478654693826</v>
      </c>
      <c r="R20" s="6">
        <f t="shared" si="4"/>
        <v>33.320687751394239</v>
      </c>
      <c r="S20" s="6">
        <v>0</v>
      </c>
      <c r="U20" s="6">
        <v>2038</v>
      </c>
      <c r="V20" s="6">
        <f t="shared" si="6"/>
        <v>27.900521345306174</v>
      </c>
      <c r="W20" s="6">
        <f t="shared" si="1"/>
        <v>66.679312248605754</v>
      </c>
      <c r="X20" s="6">
        <f t="shared" si="1"/>
        <v>100</v>
      </c>
      <c r="Z20" s="6">
        <v>2038</v>
      </c>
      <c r="AA20" s="6">
        <f t="shared" si="7"/>
        <v>747.99785518508941</v>
      </c>
      <c r="AB20" s="6">
        <f t="shared" si="2"/>
        <v>1787.6362211978817</v>
      </c>
      <c r="AC20" s="6">
        <f t="shared" si="2"/>
        <v>2680.9458000000004</v>
      </c>
    </row>
    <row r="21" spans="1:29" x14ac:dyDescent="0.25">
      <c r="A21" s="6">
        <v>2036</v>
      </c>
      <c r="B21" s="6">
        <v>32.476196570327517</v>
      </c>
      <c r="C21" s="6">
        <v>48.809318210613483</v>
      </c>
      <c r="D21" s="6">
        <v>65.142439850899422</v>
      </c>
      <c r="F21" s="6">
        <v>2039</v>
      </c>
      <c r="G21" s="6">
        <f>(B24-$B$6)*$B$2*Output!$D$98*$D$2/Output!$D$95/1000000</f>
        <v>190.53477704217215</v>
      </c>
      <c r="H21" s="6">
        <f>(C24-$B$6)*$B$2*Output!$D$98*$D$2/Output!$D$95/1000000</f>
        <v>456.17300260644225</v>
      </c>
      <c r="I21" s="6">
        <f>(D24-$B$6)*$B$2*Output!$D$98*$D$2/Output!$D$95/1000000</f>
        <v>721.81122817071184</v>
      </c>
      <c r="P21" s="6">
        <v>2039</v>
      </c>
      <c r="Q21" s="6">
        <f t="shared" si="3"/>
        <v>70.239443898340056</v>
      </c>
      <c r="R21" s="6">
        <f t="shared" si="4"/>
        <v>28.748113877778632</v>
      </c>
      <c r="S21" s="6">
        <v>0</v>
      </c>
      <c r="U21" s="6">
        <v>2039</v>
      </c>
      <c r="V21" s="6">
        <f t="shared" si="6"/>
        <v>29.760556101659944</v>
      </c>
      <c r="W21" s="6">
        <f t="shared" si="1"/>
        <v>71.251886122221364</v>
      </c>
      <c r="X21" s="6">
        <f t="shared" si="1"/>
        <v>100</v>
      </c>
      <c r="Z21" s="6">
        <v>2039</v>
      </c>
      <c r="AA21" s="6">
        <f t="shared" si="7"/>
        <v>797.86437886409624</v>
      </c>
      <c r="AB21" s="6">
        <f t="shared" si="2"/>
        <v>1910.2244484144769</v>
      </c>
      <c r="AC21" s="6">
        <f t="shared" si="2"/>
        <v>2680.9458000000004</v>
      </c>
    </row>
    <row r="22" spans="1:29" x14ac:dyDescent="0.25">
      <c r="A22" s="6">
        <v>2037</v>
      </c>
      <c r="B22" s="6">
        <v>33.373519383429638</v>
      </c>
      <c r="C22" s="6">
        <v>50.854819458674342</v>
      </c>
      <c r="D22" s="6">
        <v>68.336119533919017</v>
      </c>
      <c r="F22" s="6">
        <v>2040</v>
      </c>
      <c r="G22" s="6">
        <f>(B25-$B$6)*$B$2*Output!$D$98*$D$2/Output!$D$95/1000000</f>
        <v>202.44320060730789</v>
      </c>
      <c r="H22" s="6">
        <f>(C25-$B$6)*$B$2*Output!$D$98*$D$2/Output!$D$95/1000000</f>
        <v>486.59112062046404</v>
      </c>
      <c r="I22" s="6">
        <f>(D25-$B$6)*$B$2*Output!$D$98*$D$2/Output!$D$95/1000000</f>
        <v>770.73904063361942</v>
      </c>
      <c r="P22" s="6">
        <v>2040</v>
      </c>
      <c r="Q22" s="6">
        <f t="shared" si="3"/>
        <v>68.379409141986329</v>
      </c>
      <c r="R22" s="6">
        <f t="shared" si="4"/>
        <v>23.996959670046561</v>
      </c>
      <c r="S22" s="6">
        <v>0</v>
      </c>
      <c r="U22" s="6">
        <v>2040</v>
      </c>
      <c r="V22" s="6">
        <f t="shared" si="6"/>
        <v>31.620590858013671</v>
      </c>
      <c r="W22" s="6">
        <f t="shared" si="6"/>
        <v>76.003040329953436</v>
      </c>
      <c r="X22" s="6">
        <f t="shared" si="6"/>
        <v>100</v>
      </c>
      <c r="Z22" s="6">
        <v>2040</v>
      </c>
      <c r="AA22" s="6">
        <f t="shared" si="7"/>
        <v>847.73090254310159</v>
      </c>
      <c r="AB22" s="6">
        <f t="shared" si="7"/>
        <v>2037.600317598193</v>
      </c>
      <c r="AC22" s="6">
        <f t="shared" si="7"/>
        <v>2680.9458000000004</v>
      </c>
    </row>
    <row r="23" spans="1:29" x14ac:dyDescent="0.25">
      <c r="A23" s="6">
        <v>2038</v>
      </c>
      <c r="B23" s="6">
        <v>34.270842196531753</v>
      </c>
      <c r="C23" s="6">
        <v>52.978607534347717</v>
      </c>
      <c r="D23" s="6">
        <v>71.686372872163631</v>
      </c>
      <c r="F23" s="6">
        <v>2041</v>
      </c>
      <c r="G23" s="6">
        <f>(B26-$B$6)*$B$2*Output!$D$98*$D$2/Output!$D$95/1000000</f>
        <v>214.35162417244359</v>
      </c>
      <c r="H23" s="6">
        <f>(C26-$B$6)*$B$2*Output!$D$98*$D$2/Output!$D$95/1000000</f>
        <v>507.16895615640971</v>
      </c>
      <c r="I23" s="6">
        <f>(D26-$B$6)*$B$2*Output!$D$98*$D$2/Output!$D$95/1000000</f>
        <v>799.986288140375</v>
      </c>
      <c r="P23" s="6">
        <v>2041</v>
      </c>
      <c r="Q23" s="6">
        <f t="shared" si="3"/>
        <v>66.519374385632588</v>
      </c>
      <c r="R23" s="6">
        <f t="shared" si="4"/>
        <v>20.782807175551063</v>
      </c>
      <c r="S23" s="6">
        <v>0</v>
      </c>
      <c r="U23" s="6">
        <v>2041</v>
      </c>
      <c r="V23" s="6">
        <f t="shared" si="6"/>
        <v>33.480625614367412</v>
      </c>
      <c r="W23" s="6">
        <f t="shared" si="6"/>
        <v>79.217192824448944</v>
      </c>
      <c r="X23" s="6">
        <f t="shared" si="6"/>
        <v>100</v>
      </c>
      <c r="Z23" s="6">
        <v>2041</v>
      </c>
      <c r="AA23" s="6">
        <f t="shared" si="7"/>
        <v>897.5974262221074</v>
      </c>
      <c r="AB23" s="6">
        <f t="shared" si="7"/>
        <v>2123.7700039049655</v>
      </c>
      <c r="AC23" s="6">
        <f t="shared" si="7"/>
        <v>2680.9458000000004</v>
      </c>
    </row>
    <row r="24" spans="1:29" x14ac:dyDescent="0.25">
      <c r="A24" s="6">
        <v>2039</v>
      </c>
      <c r="B24" s="6">
        <v>35.168165009633874</v>
      </c>
      <c r="C24" s="6">
        <v>55.184520535367831</v>
      </c>
      <c r="D24" s="6">
        <v>75.200876061101752</v>
      </c>
      <c r="F24" s="6">
        <v>2042</v>
      </c>
      <c r="G24" s="6">
        <f>(B27-$B$6)*$B$2*Output!$D$98*$D$2/Output!$D$95/1000000</f>
        <v>226.26004773757938</v>
      </c>
      <c r="H24" s="6">
        <f>(C27-$B$6)*$B$2*Output!$D$98*$D$2/Output!$D$95/1000000</f>
        <v>528.15532290927922</v>
      </c>
      <c r="I24" s="6">
        <f>(D27-$B$6)*$B$2*Output!$D$98*$D$2/Output!$D$95/1000000</f>
        <v>830.05059808097849</v>
      </c>
      <c r="P24" s="6">
        <v>2042</v>
      </c>
      <c r="Q24" s="6">
        <f t="shared" si="3"/>
        <v>64.659339629278833</v>
      </c>
      <c r="R24" s="6">
        <f t="shared" si="4"/>
        <v>17.504844197797414</v>
      </c>
      <c r="S24" s="6">
        <v>0</v>
      </c>
      <c r="U24" s="6">
        <v>2042</v>
      </c>
      <c r="V24" s="6">
        <f t="shared" si="6"/>
        <v>35.340660370721167</v>
      </c>
      <c r="W24" s="6">
        <f t="shared" si="6"/>
        <v>82.495155802202589</v>
      </c>
      <c r="X24" s="6">
        <f t="shared" si="6"/>
        <v>100</v>
      </c>
      <c r="Z24" s="6">
        <v>2042</v>
      </c>
      <c r="AA24" s="6">
        <f t="shared" si="7"/>
        <v>947.46394990111366</v>
      </c>
      <c r="AB24" s="6">
        <f t="shared" si="7"/>
        <v>2211.6504146826069</v>
      </c>
      <c r="AC24" s="6">
        <f t="shared" si="7"/>
        <v>2680.9458000000004</v>
      </c>
    </row>
    <row r="25" spans="1:29" x14ac:dyDescent="0.25">
      <c r="A25" s="6">
        <v>2040</v>
      </c>
      <c r="B25" s="6">
        <v>36.065487822735989</v>
      </c>
      <c r="C25" s="6">
        <v>57.47658472642712</v>
      </c>
      <c r="D25" s="6">
        <v>78.887681630118195</v>
      </c>
      <c r="F25" s="6">
        <v>2043</v>
      </c>
      <c r="G25" s="6">
        <f>(B28-$B$6)*$B$2*Output!$D$98*$D$2/Output!$D$95/1000000</f>
        <v>238.16847130271512</v>
      </c>
      <c r="H25" s="6">
        <f>(C28-$B$6)*$B$2*Output!$D$98*$D$2/Output!$D$95/1000000</f>
        <v>549.5616337653737</v>
      </c>
      <c r="I25" s="6">
        <f>(D28-$B$6)*$B$2*Output!$D$98*$D$2/Output!$D$95/1000000</f>
        <v>860.95479622803134</v>
      </c>
      <c r="P25" s="6">
        <v>2043</v>
      </c>
      <c r="Q25" s="6">
        <f t="shared" si="3"/>
        <v>62.799304872925092</v>
      </c>
      <c r="R25" s="6">
        <f t="shared" si="4"/>
        <v>14.161288102411405</v>
      </c>
      <c r="S25" s="6">
        <v>0</v>
      </c>
      <c r="U25" s="6">
        <v>2043</v>
      </c>
      <c r="V25" s="6">
        <f t="shared" si="6"/>
        <v>37.200695127074908</v>
      </c>
      <c r="W25" s="6">
        <f t="shared" si="6"/>
        <v>85.838711897588595</v>
      </c>
      <c r="X25" s="6">
        <f t="shared" si="6"/>
        <v>100</v>
      </c>
      <c r="Z25" s="6">
        <v>2043</v>
      </c>
      <c r="AA25" s="6">
        <f t="shared" si="7"/>
        <v>997.33047358011947</v>
      </c>
      <c r="AB25" s="6">
        <f t="shared" si="7"/>
        <v>2301.2893413925021</v>
      </c>
      <c r="AC25" s="6">
        <f t="shared" si="7"/>
        <v>2680.9458000000004</v>
      </c>
    </row>
    <row r="26" spans="1:29" x14ac:dyDescent="0.25">
      <c r="A26" s="6">
        <v>2041</v>
      </c>
      <c r="B26" s="6">
        <v>36.962810635838103</v>
      </c>
      <c r="C26" s="6">
        <v>59.027164546641714</v>
      </c>
      <c r="D26" s="6">
        <v>81.091518457445261</v>
      </c>
      <c r="F26" s="6">
        <v>2044</v>
      </c>
      <c r="G26" s="6">
        <f>(B29-$B$6)*$B$2*Output!$D$98*$D$2/Output!$D$95/1000000</f>
        <v>250.07689486785088</v>
      </c>
      <c r="H26" s="6">
        <f>(C29-$B$6)*$B$2*Output!$D$98*$D$2/Output!$D$95/1000000</f>
        <v>571.39962044580557</v>
      </c>
      <c r="I26" s="6">
        <f>(D29-$B$6)*$B$2*Output!$D$98*$D$2/Output!$D$95/1000000</f>
        <v>892.7223460237592</v>
      </c>
      <c r="P26" s="6">
        <v>2044</v>
      </c>
      <c r="Q26" s="6">
        <f t="shared" si="3"/>
        <v>60.939270116571343</v>
      </c>
      <c r="R26" s="6">
        <f t="shared" si="4"/>
        <v>10.750306454654542</v>
      </c>
      <c r="S26" s="6">
        <v>0</v>
      </c>
      <c r="U26" s="6">
        <v>2044</v>
      </c>
      <c r="V26" s="6">
        <f t="shared" si="6"/>
        <v>39.060729883428657</v>
      </c>
      <c r="W26" s="6">
        <f t="shared" si="6"/>
        <v>89.249693545345451</v>
      </c>
      <c r="X26" s="6">
        <f t="shared" si="6"/>
        <v>100</v>
      </c>
      <c r="Z26" s="6">
        <v>2044</v>
      </c>
      <c r="AA26" s="6">
        <f t="shared" si="7"/>
        <v>1047.1969972591257</v>
      </c>
      <c r="AB26" s="6">
        <f t="shared" si="7"/>
        <v>2392.7359106168105</v>
      </c>
      <c r="AC26" s="6">
        <f t="shared" si="7"/>
        <v>2680.9458000000004</v>
      </c>
    </row>
    <row r="27" spans="1:29" x14ac:dyDescent="0.25">
      <c r="A27" s="6">
        <v>2042</v>
      </c>
      <c r="B27" s="6">
        <v>37.860133448940225</v>
      </c>
      <c r="C27" s="6">
        <v>60.608527986434929</v>
      </c>
      <c r="D27" s="6">
        <v>83.356922523929583</v>
      </c>
      <c r="F27" s="6">
        <v>2045</v>
      </c>
      <c r="G27" s="6">
        <f>(B30-$B$6)*$B$2*Output!$D$98*$D$2/Output!$D$95/1000000</f>
        <v>261.98531843298667</v>
      </c>
      <c r="H27" s="6">
        <f>(C30-$B$6)*$B$2*Output!$D$98*$D$2/Output!$D$95/1000000</f>
        <v>593.68134241359189</v>
      </c>
      <c r="I27" s="6">
        <f>(D30-$B$6)*$B$2*Output!$D$98*$D$2/Output!$D$95/1000000</f>
        <v>925.37736639419632</v>
      </c>
      <c r="P27" s="6">
        <v>2045</v>
      </c>
      <c r="Q27" s="6">
        <f t="shared" si="3"/>
        <v>59.079235360217595</v>
      </c>
      <c r="R27" s="6">
        <f t="shared" si="4"/>
        <v>7.2700156281818193</v>
      </c>
      <c r="S27" s="6">
        <v>0</v>
      </c>
      <c r="U27" s="6">
        <v>2045</v>
      </c>
      <c r="V27" s="6">
        <f t="shared" si="6"/>
        <v>40.920764639782405</v>
      </c>
      <c r="W27" s="6">
        <f t="shared" si="6"/>
        <v>92.729984371818176</v>
      </c>
      <c r="X27" s="6">
        <f t="shared" si="6"/>
        <v>100</v>
      </c>
      <c r="Z27" s="6">
        <v>2045</v>
      </c>
      <c r="AA27" s="6">
        <f t="shared" si="7"/>
        <v>1097.0635209381317</v>
      </c>
      <c r="AB27" s="6">
        <f t="shared" si="7"/>
        <v>2486.0406213569163</v>
      </c>
      <c r="AC27" s="6">
        <f t="shared" si="7"/>
        <v>2680.9458000000004</v>
      </c>
    </row>
    <row r="28" spans="1:29" x14ac:dyDescent="0.25">
      <c r="A28" s="6">
        <v>2043</v>
      </c>
      <c r="B28" s="6">
        <v>38.757456262042339</v>
      </c>
      <c r="C28" s="6">
        <v>62.221535028925871</v>
      </c>
      <c r="D28" s="6">
        <v>85.685613795809331</v>
      </c>
      <c r="F28" s="6">
        <v>2046</v>
      </c>
      <c r="G28" s="6">
        <f>(B31-$B$6)*$B$2*Output!$D$98*$D$2/Output!$D$95/1000000</f>
        <v>273.89374199812238</v>
      </c>
      <c r="H28" s="6">
        <f>(C31-$B$6)*$B$2*Output!$D$98*$D$2/Output!$D$95/1000000</f>
        <v>616.41919602957989</v>
      </c>
      <c r="I28" s="6">
        <f>(D31-$B$6)*$B$2*Output!$D$98*$D$2/Output!$D$95/1000000</f>
        <v>958.94465006103621</v>
      </c>
      <c r="P28" s="6">
        <v>2046</v>
      </c>
      <c r="Q28" s="6">
        <f t="shared" si="3"/>
        <v>57.219200603863854</v>
      </c>
      <c r="R28" s="6">
        <f t="shared" si="4"/>
        <v>3.7184793749330813</v>
      </c>
      <c r="S28" s="6">
        <v>0</v>
      </c>
      <c r="U28" s="6">
        <v>2046</v>
      </c>
      <c r="V28" s="6">
        <f t="shared" si="6"/>
        <v>42.780799396136146</v>
      </c>
      <c r="W28" s="6">
        <f t="shared" si="6"/>
        <v>96.281520625066918</v>
      </c>
      <c r="X28" s="6">
        <f t="shared" si="6"/>
        <v>100</v>
      </c>
      <c r="Z28" s="6">
        <v>2046</v>
      </c>
      <c r="AA28" s="6">
        <f t="shared" si="7"/>
        <v>1146.9300446171376</v>
      </c>
      <c r="AB28" s="6">
        <f t="shared" si="7"/>
        <v>2581.2553833738657</v>
      </c>
      <c r="AC28" s="6">
        <f t="shared" si="7"/>
        <v>2680.9458000000004</v>
      </c>
    </row>
    <row r="29" spans="1:29" x14ac:dyDescent="0.25">
      <c r="A29" s="6">
        <v>2044</v>
      </c>
      <c r="B29" s="6">
        <v>39.654779075144454</v>
      </c>
      <c r="C29" s="6">
        <v>63.867069682055103</v>
      </c>
      <c r="D29" s="6">
        <v>88.079360288965674</v>
      </c>
      <c r="F29" s="6">
        <v>2047</v>
      </c>
      <c r="G29" s="6">
        <f>(B32-$B$6)*$B$2*Output!$D$98*$D$2/Output!$D$95/1000000</f>
        <v>285.80216556325809</v>
      </c>
      <c r="H29" s="6">
        <f>(C32-$B$6)*$B$2*Output!$D$98*$D$2/Output!$D$95/1000000</f>
        <v>639.62592396415403</v>
      </c>
      <c r="I29" s="6">
        <f>(D32-$B$6)*$B$2*Output!$D$98*$D$2/Output!$D$95/1000000</f>
        <v>993.44968236504883</v>
      </c>
      <c r="P29" s="6">
        <v>2047</v>
      </c>
      <c r="Q29" s="6">
        <f t="shared" si="3"/>
        <v>55.35916584751012</v>
      </c>
      <c r="R29" s="6">
        <f t="shared" si="4"/>
        <v>9.3707355072433371E-2</v>
      </c>
      <c r="S29" s="6">
        <v>0</v>
      </c>
      <c r="U29" s="6">
        <v>2047</v>
      </c>
      <c r="V29" s="6">
        <f t="shared" si="6"/>
        <v>44.64083415248988</v>
      </c>
      <c r="W29" s="6">
        <f t="shared" si="6"/>
        <v>99.906292644927561</v>
      </c>
      <c r="X29" s="6">
        <f t="shared" si="6"/>
        <v>100</v>
      </c>
      <c r="Z29" s="6">
        <v>2047</v>
      </c>
      <c r="AA29" s="6">
        <f t="shared" si="7"/>
        <v>1196.7965682961431</v>
      </c>
      <c r="AB29" s="6">
        <f t="shared" si="7"/>
        <v>2678.4335565998949</v>
      </c>
      <c r="AC29" s="6">
        <f t="shared" si="7"/>
        <v>2680.9458000000004</v>
      </c>
    </row>
    <row r="30" spans="1:29" x14ac:dyDescent="0.25">
      <c r="A30" s="6">
        <v>2045</v>
      </c>
      <c r="B30" s="6">
        <v>40.552101888246575</v>
      </c>
      <c r="C30" s="6">
        <v>65.54604064975139</v>
      </c>
      <c r="D30" s="6">
        <v>90.539979411256155</v>
      </c>
      <c r="F30" s="6">
        <v>2048</v>
      </c>
      <c r="G30" s="6">
        <f>(B33-$B$6)*$B$2*Output!$D$98*$D$2/Output!$D$95/1000000</f>
        <v>297.71058912839391</v>
      </c>
      <c r="H30" s="6">
        <f>(C33-$B$6)*$B$2*Output!$D$98*$D$2/Output!$D$95/1000000</f>
        <v>663.31462487187378</v>
      </c>
      <c r="I30" s="6">
        <f>(D33-$B$6)*$B$2*Output!$D$98*$D$2/Output!$D$95/1000000</f>
        <v>1028.9186606153528</v>
      </c>
      <c r="P30" s="6">
        <v>2048</v>
      </c>
      <c r="Q30" s="6">
        <f t="shared" si="3"/>
        <v>53.499131091156372</v>
      </c>
      <c r="R30" s="6">
        <v>0</v>
      </c>
      <c r="S30" s="6">
        <v>0</v>
      </c>
      <c r="U30" s="6">
        <v>2048</v>
      </c>
      <c r="V30" s="6">
        <f t="shared" si="6"/>
        <v>46.500868908843628</v>
      </c>
      <c r="W30" s="6">
        <f t="shared" si="6"/>
        <v>100</v>
      </c>
      <c r="X30" s="6">
        <f t="shared" si="6"/>
        <v>100</v>
      </c>
      <c r="Z30" s="6">
        <v>2048</v>
      </c>
      <c r="AA30" s="6">
        <f t="shared" si="7"/>
        <v>1246.6630919751492</v>
      </c>
      <c r="AB30" s="6">
        <f t="shared" si="7"/>
        <v>2680.9458000000004</v>
      </c>
      <c r="AC30" s="6">
        <f t="shared" si="7"/>
        <v>2680.9458000000004</v>
      </c>
    </row>
    <row r="31" spans="1:29" x14ac:dyDescent="0.25">
      <c r="A31" s="6">
        <v>2046</v>
      </c>
      <c r="B31" s="6">
        <v>41.44942470134869</v>
      </c>
      <c r="C31" s="6">
        <v>67.259382021848438</v>
      </c>
      <c r="D31" s="6">
        <v>93.069339342348115</v>
      </c>
      <c r="F31" s="6">
        <v>2049</v>
      </c>
      <c r="G31" s="6">
        <f>(B34-$B$6)*$B$2*Output!$D$98*$D$2/Output!$D$95/1000000</f>
        <v>309.61901269352961</v>
      </c>
      <c r="H31" s="6">
        <f>(C34-$B$6)*$B$2*Output!$D$98*$D$2/Output!$D$95/1000000</f>
        <v>687.49876333638599</v>
      </c>
      <c r="I31" s="6">
        <f>(D34-$B$6)*$B$2*Output!$D$98*$D$2/Output!$D$95/1000000</f>
        <v>1065.3785139792415</v>
      </c>
      <c r="P31" s="6">
        <v>2049</v>
      </c>
      <c r="Q31" s="6">
        <f t="shared" si="3"/>
        <v>51.639096334802623</v>
      </c>
      <c r="R31" s="6">
        <v>0</v>
      </c>
      <c r="S31" s="6">
        <v>0</v>
      </c>
      <c r="U31" s="6">
        <v>2049</v>
      </c>
      <c r="V31" s="6">
        <f t="shared" si="6"/>
        <v>48.360903665197377</v>
      </c>
      <c r="W31" s="6">
        <f t="shared" si="6"/>
        <v>100</v>
      </c>
      <c r="X31" s="6">
        <f t="shared" si="6"/>
        <v>100</v>
      </c>
      <c r="Z31" s="6">
        <v>2049</v>
      </c>
      <c r="AA31" s="6">
        <f t="shared" si="7"/>
        <v>1296.5296156541554</v>
      </c>
      <c r="AB31" s="6">
        <f t="shared" si="7"/>
        <v>2680.9458000000004</v>
      </c>
      <c r="AC31" s="6">
        <f t="shared" si="7"/>
        <v>2680.9458000000004</v>
      </c>
    </row>
    <row r="32" spans="1:29" x14ac:dyDescent="0.25">
      <c r="A32" s="6">
        <v>2047</v>
      </c>
      <c r="B32" s="6">
        <v>42.346747514450804</v>
      </c>
      <c r="C32" s="6">
        <v>69.008053983275275</v>
      </c>
      <c r="D32" s="6">
        <v>95.669360452099667</v>
      </c>
      <c r="F32" s="6">
        <v>2050</v>
      </c>
      <c r="G32" s="6">
        <f>(B35-$B$6)*$B$2*Output!$D$98*$D$2/Output!$D$95/1000000</f>
        <v>321.52743625866538</v>
      </c>
      <c r="H32" s="6">
        <f>(C35-$B$6)*$B$2*Output!$D$98*$D$2/Output!$D$95/1000000</f>
        <v>712.1921800931608</v>
      </c>
      <c r="I32" s="6">
        <f>(D35-$B$6)*$B$2*Output!$D$98*$D$2/Output!$D$95/1000000</f>
        <v>1102.8569239276553</v>
      </c>
      <c r="P32" s="6">
        <v>2050</v>
      </c>
      <c r="Q32" s="6">
        <f t="shared" si="3"/>
        <v>49.779061578448882</v>
      </c>
      <c r="R32" s="6">
        <v>0</v>
      </c>
      <c r="S32" s="6">
        <v>0</v>
      </c>
      <c r="U32" s="6">
        <v>2050</v>
      </c>
      <c r="V32" s="6">
        <f t="shared" si="6"/>
        <v>50.220938421551118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1346.3961393331613</v>
      </c>
      <c r="AB32" s="6">
        <f t="shared" si="7"/>
        <v>2680.9458000000004</v>
      </c>
      <c r="AC32" s="6">
        <f t="shared" si="7"/>
        <v>2680.9458000000004</v>
      </c>
    </row>
    <row r="33" spans="1:29" x14ac:dyDescent="0.25">
      <c r="A33" s="6">
        <v>2048</v>
      </c>
      <c r="B33" s="6">
        <v>43.244070327552926</v>
      </c>
      <c r="C33" s="6">
        <v>70.793043543058999</v>
      </c>
      <c r="D33" s="6">
        <v>98.342016758565009</v>
      </c>
    </row>
    <row r="34" spans="1:29" x14ac:dyDescent="0.25">
      <c r="A34" s="6">
        <v>2049</v>
      </c>
      <c r="B34" s="6">
        <v>44.14139314065504</v>
      </c>
      <c r="C34" s="6">
        <v>72.615365283693166</v>
      </c>
      <c r="D34" s="6">
        <v>101.08933742673125</v>
      </c>
    </row>
    <row r="35" spans="1:29" x14ac:dyDescent="0.25">
      <c r="A35" s="6">
        <v>2050</v>
      </c>
      <c r="B35" s="6">
        <v>45.038715953757155</v>
      </c>
      <c r="C35" s="6">
        <v>74.476062131440841</v>
      </c>
      <c r="D35" s="6">
        <v>103.91340830912445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Output!D112</f>
        <v>6.0991781061016152E-2</v>
      </c>
      <c r="C39" s="6">
        <f>Output!D142</f>
        <v>6.0991781061016152E-2</v>
      </c>
      <c r="D39" s="6">
        <f>Output!D172</f>
        <v>6.0991781061016152E-2</v>
      </c>
      <c r="F39" s="6">
        <v>2024</v>
      </c>
      <c r="G39" s="6">
        <f>((G6*B39+L6*R39)*1000000)/10^9</f>
        <v>7.2631596286660616E-4</v>
      </c>
      <c r="H39" s="6">
        <f>((G6*C39+L6*S39)*1000000)/10^9</f>
        <v>7.2631596286660616E-4</v>
      </c>
      <c r="I39" s="6">
        <f>((G6*D39+L6*T39)*1000000)/10^9</f>
        <v>7.2631596286660616E-4</v>
      </c>
      <c r="J39" s="6">
        <f>((H6*B39+M6*R39)*1000000)/10^9</f>
        <v>1.45590195300246E-3</v>
      </c>
      <c r="K39" s="6">
        <f>((H6*C39+M6*S39)*1000000)/10^9</f>
        <v>1.45590195300246E-3</v>
      </c>
      <c r="L39" s="6">
        <f>((H6*D39+M6*T39)*1000000)/10^9</f>
        <v>1.45590195300246E-3</v>
      </c>
      <c r="M39" s="6">
        <f>((I6*B39+N6*R39)*1000000)/10^9</f>
        <v>2.1854879431383117E-3</v>
      </c>
      <c r="N39" s="6">
        <f>((I6*C39+N6*S39)*1000000)/10^9</f>
        <v>2.1854879431383117E-3</v>
      </c>
      <c r="O39" s="6">
        <f>((I6*D39+N6*T39)*1000000)/10^9</f>
        <v>2.1854879431383117E-3</v>
      </c>
      <c r="Z39" s="6">
        <v>2024</v>
      </c>
      <c r="AA39" s="6">
        <f>0.181/10^3*AA6</f>
        <v>9.0258407859001282E-3</v>
      </c>
      <c r="AB39" s="6">
        <f t="shared" ref="AB39:AC39" si="8">0.181/10^3*AB6</f>
        <v>1.8092317805900357E-2</v>
      </c>
      <c r="AC39" s="6">
        <f t="shared" si="8"/>
        <v>2.7158794825900723E-2</v>
      </c>
    </row>
    <row r="40" spans="1:29" x14ac:dyDescent="0.25">
      <c r="A40" s="6">
        <v>2025</v>
      </c>
      <c r="B40" s="6">
        <f>Output!D113</f>
        <v>5.904611094590146E-2</v>
      </c>
      <c r="C40" s="6">
        <f>Output!D143</f>
        <v>5.7235864715404892E-2</v>
      </c>
      <c r="D40" s="6">
        <f>Output!D173</f>
        <v>5.6140520384189846E-2</v>
      </c>
      <c r="F40" s="6">
        <v>2025</v>
      </c>
      <c r="G40" s="6">
        <f>G39+((G7-G6)*B40+(L7-L6)*R40)*1000000/10^9</f>
        <v>1.4294620618843976E-3</v>
      </c>
      <c r="H40" s="6">
        <f>H39+((G7-G6)*C40+(L7-L6)*S40)*1000000/10^9</f>
        <v>1.4079048830144543E-3</v>
      </c>
      <c r="I40" s="6">
        <f>I39+((G7-G6)*D40+(L7-L6)*T40)*1000000/10^9</f>
        <v>1.3948610587686751E-3</v>
      </c>
      <c r="J40" s="6">
        <f>J39+((H7-H6)*B40+(M7-M6)*R40)*1000000/10^9</f>
        <v>3.0026113273400878E-3</v>
      </c>
      <c r="K40" s="6">
        <f>K39+((H7-H6)*C40+(M7-M6)*S40)*1000000/10^9</f>
        <v>2.9551920346938083E-3</v>
      </c>
      <c r="L40" s="6">
        <f>L39+((H7-H6)*D40+(M7-M6)*T40)*1000000/10^9</f>
        <v>2.9264995549000057E-3</v>
      </c>
      <c r="M40" s="6">
        <f>M39+((I7-I6)*B40+(N7-N6)*R40)*1000000/10^9</f>
        <v>4.5757605927957724E-3</v>
      </c>
      <c r="N40" s="6">
        <f>N39+((I7-I6)*C40+(N7-N6)*S40)*1000000/10^9</f>
        <v>4.5024791863731567E-3</v>
      </c>
      <c r="O40" s="6">
        <f>O39+((I7-I6)*D40+(N7-N6)*T40)*1000000/10^9</f>
        <v>4.4581380510313306E-3</v>
      </c>
      <c r="Z40" s="6">
        <v>2025</v>
      </c>
      <c r="AA40" s="6">
        <f t="shared" ref="AA40:AC55" si="9">0.181/10^3*AA7</f>
        <v>1.8051681571800191E-2</v>
      </c>
      <c r="AB40" s="6">
        <f t="shared" si="9"/>
        <v>3.7946445666854782E-2</v>
      </c>
      <c r="AC40" s="6">
        <f t="shared" si="9"/>
        <v>5.7841209761909367E-2</v>
      </c>
    </row>
    <row r="41" spans="1:29" x14ac:dyDescent="0.25">
      <c r="A41" s="6">
        <v>2026</v>
      </c>
      <c r="B41" s="6">
        <f>Output!D114</f>
        <v>5.7287361002696387E-2</v>
      </c>
      <c r="C41" s="6">
        <f>Output!D144</f>
        <v>5.5024559005881039E-2</v>
      </c>
      <c r="D41" s="6">
        <f>Output!D174</f>
        <v>5.3655401757083686E-2</v>
      </c>
      <c r="F41" s="6">
        <v>2026</v>
      </c>
      <c r="G41" s="6">
        <f t="shared" ref="G41:G65" si="10">G40+((G8-G7)*B41+(L8-L7)*R41)*1000000/10^9</f>
        <v>2.1116642216333472E-3</v>
      </c>
      <c r="H41" s="6">
        <f t="shared" ref="H41:H65" si="11">H40+((G8-G7)*C41+(L8-L7)*S41)*1000000/10^9</f>
        <v>2.0631606381412912E-3</v>
      </c>
      <c r="I41" s="6">
        <f t="shared" ref="I41:I65" si="12">I40+((G8-G7)*D41+(L8-L7)*T41)*1000000/10^9</f>
        <v>2.0338123094495574E-3</v>
      </c>
      <c r="J41" s="6">
        <f t="shared" ref="J41:J65" si="13">J40+((H8-H7)*B41+(M8-M7)*R41)*1000000/10^9</f>
        <v>4.6536904294418625E-3</v>
      </c>
      <c r="K41" s="6">
        <f t="shared" ref="K41:K65" si="14">K40+((H8-H7)*C41+(M8-M7)*S41)*1000000/10^9</f>
        <v>4.5410549176550267E-3</v>
      </c>
      <c r="L41" s="6">
        <f t="shared" ref="L41:L65" si="15">L40+((H8-H7)*D41+(M8-M7)*T41)*1000000/10^9</f>
        <v>4.4729019551052801E-3</v>
      </c>
      <c r="M41" s="6">
        <f t="shared" ref="M41:M65" si="16">M40+((I8-I7)*B41+(N8-N7)*R41)*1000000/10^9</f>
        <v>7.195716637250371E-3</v>
      </c>
      <c r="N41" s="6">
        <f t="shared" ref="N41:N65" si="17">N40+((I8-I7)*C41+(N8-N7)*S41)*1000000/10^9</f>
        <v>7.0189491971687553E-3</v>
      </c>
      <c r="O41" s="6">
        <f t="shared" ref="O41:O65" si="18">O40+((I8-I7)*D41+(N8-N7)*T41)*1000000/10^9</f>
        <v>6.9119916007609949E-3</v>
      </c>
      <c r="Z41" s="6">
        <v>2026</v>
      </c>
      <c r="AA41" s="6">
        <f t="shared" si="9"/>
        <v>2.7077522357700248E-2</v>
      </c>
      <c r="AB41" s="6">
        <f t="shared" si="9"/>
        <v>5.9790963288994178E-2</v>
      </c>
      <c r="AC41" s="6">
        <f t="shared" si="9"/>
        <v>9.250440422028805E-2</v>
      </c>
    </row>
    <row r="42" spans="1:29" x14ac:dyDescent="0.25">
      <c r="A42" s="6">
        <v>2027</v>
      </c>
      <c r="B42" s="6">
        <f>Output!D115</f>
        <v>5.5693640097127219E-2</v>
      </c>
      <c r="C42" s="6">
        <f>Output!D145</f>
        <v>5.2978282333993092E-2</v>
      </c>
      <c r="D42" s="6">
        <f>Output!D175</f>
        <v>5.1335289002391975E-2</v>
      </c>
      <c r="F42" s="6">
        <v>2027</v>
      </c>
      <c r="G42" s="6">
        <f t="shared" si="10"/>
        <v>2.7748876777941678E-3</v>
      </c>
      <c r="H42" s="6">
        <f t="shared" si="11"/>
        <v>2.6940484639278311E-3</v>
      </c>
      <c r="I42" s="6">
        <f t="shared" si="12"/>
        <v>2.6451346747286973E-3</v>
      </c>
      <c r="J42" s="6">
        <f t="shared" si="13"/>
        <v>6.4240670819212965E-3</v>
      </c>
      <c r="K42" s="6">
        <f t="shared" si="14"/>
        <v>6.2251164005998798E-3</v>
      </c>
      <c r="L42" s="6">
        <f t="shared" si="15"/>
        <v>6.1047363430106758E-3</v>
      </c>
      <c r="M42" s="6">
        <f t="shared" si="16"/>
        <v>1.0073246486048418E-2</v>
      </c>
      <c r="N42" s="6">
        <f t="shared" si="17"/>
        <v>9.7561843372719233E-3</v>
      </c>
      <c r="O42" s="6">
        <f t="shared" si="18"/>
        <v>9.564338011292646E-3</v>
      </c>
      <c r="Z42" s="6">
        <v>2027</v>
      </c>
      <c r="AA42" s="6">
        <f t="shared" si="9"/>
        <v>3.6103363143600381E-2</v>
      </c>
      <c r="AB42" s="6">
        <f t="shared" si="9"/>
        <v>8.3884106629931052E-2</v>
      </c>
      <c r="AC42" s="6">
        <f t="shared" si="9"/>
        <v>0.13166485011626156</v>
      </c>
    </row>
    <row r="43" spans="1:29" x14ac:dyDescent="0.25">
      <c r="A43" s="6">
        <v>2028</v>
      </c>
      <c r="B43" s="6">
        <f>Output!D116</f>
        <v>5.4245628434501592E-2</v>
      </c>
      <c r="C43" s="6">
        <f>Output!D146</f>
        <v>5.1077714905048685E-2</v>
      </c>
      <c r="D43" s="6">
        <f>Output!D176</f>
        <v>4.9160862325422355E-2</v>
      </c>
      <c r="F43" s="6">
        <v>2028</v>
      </c>
      <c r="G43" s="6">
        <f t="shared" si="10"/>
        <v>3.4208675977491819E-3</v>
      </c>
      <c r="H43" s="6">
        <f t="shared" si="11"/>
        <v>3.3023035277563962E-3</v>
      </c>
      <c r="I43" s="6">
        <f t="shared" si="12"/>
        <v>3.2305630461271491E-3</v>
      </c>
      <c r="J43" s="6">
        <f t="shared" si="13"/>
        <v>8.33022877516457E-3</v>
      </c>
      <c r="K43" s="6">
        <f t="shared" si="14"/>
        <v>8.0199593462939121E-3</v>
      </c>
      <c r="L43" s="6">
        <f t="shared" si="15"/>
        <v>7.8322221381964402E-3</v>
      </c>
      <c r="M43" s="6">
        <f t="shared" si="16"/>
        <v>1.3239589952579948E-2</v>
      </c>
      <c r="N43" s="6">
        <f t="shared" si="17"/>
        <v>1.2737615164831422E-2</v>
      </c>
      <c r="O43" s="6">
        <f t="shared" si="18"/>
        <v>1.2433881230265724E-2</v>
      </c>
      <c r="Z43" s="6">
        <v>2028</v>
      </c>
      <c r="AA43" s="6">
        <f t="shared" si="9"/>
        <v>4.5129203929500435E-2</v>
      </c>
      <c r="AB43" s="6">
        <f t="shared" si="9"/>
        <v>0.11051761554239616</v>
      </c>
      <c r="AC43" s="6">
        <f t="shared" si="9"/>
        <v>0.17590602715529186</v>
      </c>
    </row>
    <row r="44" spans="1:29" x14ac:dyDescent="0.25">
      <c r="A44" s="6">
        <v>2029</v>
      </c>
      <c r="B44" s="6">
        <f>Output!D117</f>
        <v>5.2926253246608164E-2</v>
      </c>
      <c r="C44" s="6">
        <f>Output!D147</f>
        <v>4.9305760785615022E-2</v>
      </c>
      <c r="D44" s="6">
        <f>Output!D177</f>
        <v>4.7115095288406385E-2</v>
      </c>
      <c r="F44" s="6">
        <v>2029</v>
      </c>
      <c r="G44" s="6">
        <f t="shared" si="10"/>
        <v>4.0511358391254349E-3</v>
      </c>
      <c r="H44" s="6">
        <f t="shared" si="11"/>
        <v>3.8894574113927617E-3</v>
      </c>
      <c r="I44" s="6">
        <f t="shared" si="12"/>
        <v>3.7916295571332253E-3</v>
      </c>
      <c r="J44" s="6">
        <f t="shared" si="13"/>
        <v>1.0390435407198782E-2</v>
      </c>
      <c r="K44" s="6">
        <f t="shared" si="14"/>
        <v>9.9392347368020481E-3</v>
      </c>
      <c r="L44" s="6">
        <f t="shared" si="15"/>
        <v>9.6662237126101599E-3</v>
      </c>
      <c r="M44" s="6">
        <f t="shared" si="16"/>
        <v>1.6729734975272109E-2</v>
      </c>
      <c r="N44" s="6">
        <f t="shared" si="17"/>
        <v>1.598901206221132E-2</v>
      </c>
      <c r="O44" s="6">
        <f t="shared" si="18"/>
        <v>1.554081786808708E-2</v>
      </c>
      <c r="Z44" s="6">
        <v>2029</v>
      </c>
      <c r="AA44" s="6">
        <f t="shared" si="9"/>
        <v>5.4155044715400495E-2</v>
      </c>
      <c r="AB44" s="6">
        <f t="shared" si="9"/>
        <v>0.14002108061655583</v>
      </c>
      <c r="AC44" s="6">
        <f t="shared" si="9"/>
        <v>0.22588711651771087</v>
      </c>
    </row>
    <row r="45" spans="1:29" x14ac:dyDescent="0.25">
      <c r="A45" s="6">
        <v>2030</v>
      </c>
      <c r="B45" s="6">
        <f>Output!D118</f>
        <v>5.1718789243557384E-2</v>
      </c>
      <c r="C45" s="6">
        <f>Output!D148</f>
        <v>4.7645741016245469E-2</v>
      </c>
      <c r="D45" s="6">
        <f>Output!D178</f>
        <v>4.5181216271011612E-2</v>
      </c>
      <c r="F45" s="6">
        <v>2030</v>
      </c>
      <c r="G45" s="6">
        <f t="shared" si="10"/>
        <v>4.6670250877137043E-3</v>
      </c>
      <c r="H45" s="6">
        <f t="shared" si="11"/>
        <v>4.4568430764889751E-3</v>
      </c>
      <c r="I45" s="6">
        <f t="shared" si="12"/>
        <v>4.3296666176764363E-3</v>
      </c>
      <c r="J45" s="6">
        <f t="shared" si="13"/>
        <v>1.2624883170506002E-2</v>
      </c>
      <c r="K45" s="6">
        <f t="shared" si="14"/>
        <v>1.1997711375601685E-2</v>
      </c>
      <c r="L45" s="6">
        <f t="shared" si="15"/>
        <v>1.1618223539304433E-2</v>
      </c>
      <c r="M45" s="6">
        <f t="shared" si="16"/>
        <v>2.0582741253298287E-2</v>
      </c>
      <c r="N45" s="6">
        <f t="shared" si="17"/>
        <v>1.9538579674714385E-2</v>
      </c>
      <c r="O45" s="6">
        <f t="shared" si="18"/>
        <v>1.8906780460932422E-2</v>
      </c>
      <c r="Z45" s="6">
        <v>2030</v>
      </c>
      <c r="AA45" s="6">
        <f t="shared" si="9"/>
        <v>6.3180885501300493E-2</v>
      </c>
      <c r="AB45" s="6">
        <f t="shared" si="9"/>
        <v>0.17276685398774178</v>
      </c>
      <c r="AC45" s="6">
        <f t="shared" si="9"/>
        <v>0.28235282247418303</v>
      </c>
    </row>
    <row r="46" spans="1:29" x14ac:dyDescent="0.25">
      <c r="A46" s="6">
        <v>2031</v>
      </c>
      <c r="B46" s="6">
        <f>Output!D119</f>
        <v>5.1205725918801633E-2</v>
      </c>
      <c r="C46" s="6">
        <f>Output!D149</f>
        <v>4.7030773882315052E-2</v>
      </c>
      <c r="D46" s="6">
        <f>Output!D179</f>
        <v>4.4476669225719877E-2</v>
      </c>
      <c r="F46" s="6">
        <v>2031</v>
      </c>
      <c r="G46" s="6">
        <f t="shared" si="10"/>
        <v>5.2768045609150457E-3</v>
      </c>
      <c r="H46" s="6">
        <f t="shared" si="11"/>
        <v>5.0169054524757083E-3</v>
      </c>
      <c r="I46" s="6">
        <f t="shared" si="12"/>
        <v>4.8593136335827484E-3</v>
      </c>
      <c r="J46" s="6">
        <f t="shared" si="13"/>
        <v>1.3744041516400882E-2</v>
      </c>
      <c r="K46" s="6">
        <f t="shared" si="14"/>
        <v>1.302562148057222E-2</v>
      </c>
      <c r="L46" s="6">
        <f t="shared" si="15"/>
        <v>1.2590310833614102E-2</v>
      </c>
      <c r="M46" s="6">
        <f t="shared" si="16"/>
        <v>2.221127847188669E-2</v>
      </c>
      <c r="N46" s="6">
        <f t="shared" si="17"/>
        <v>2.1034337508668711E-2</v>
      </c>
      <c r="O46" s="6">
        <f t="shared" si="18"/>
        <v>2.0321308033645437E-2</v>
      </c>
      <c r="Z46" s="6">
        <v>2031</v>
      </c>
      <c r="AA46" s="6">
        <f t="shared" si="9"/>
        <v>7.2206726287200623E-2</v>
      </c>
      <c r="AB46" s="6">
        <f t="shared" si="9"/>
        <v>0.18933242480177143</v>
      </c>
      <c r="AC46" s="6">
        <f t="shared" si="9"/>
        <v>0.30645812331634192</v>
      </c>
    </row>
    <row r="47" spans="1:29" x14ac:dyDescent="0.25">
      <c r="A47" s="6">
        <v>2032</v>
      </c>
      <c r="B47" s="6">
        <f>Output!D120</f>
        <v>5.0700631430225941E-2</v>
      </c>
      <c r="C47" s="6">
        <f>Output!D150</f>
        <v>4.6423752419343239E-2</v>
      </c>
      <c r="D47" s="6">
        <f>Output!D180</f>
        <v>4.3780021520943839E-2</v>
      </c>
      <c r="F47" s="6">
        <v>2032</v>
      </c>
      <c r="G47" s="6">
        <f t="shared" si="10"/>
        <v>5.8805691550060093E-3</v>
      </c>
      <c r="H47" s="6">
        <f t="shared" si="11"/>
        <v>5.5697391597682418E-3</v>
      </c>
      <c r="I47" s="6">
        <f t="shared" si="12"/>
        <v>5.380664673544905E-3</v>
      </c>
      <c r="J47" s="6">
        <f t="shared" si="13"/>
        <v>1.4891687095243987E-2</v>
      </c>
      <c r="K47" s="6">
        <f t="shared" si="14"/>
        <v>1.4076456799865772E-2</v>
      </c>
      <c r="L47" s="6">
        <f t="shared" si="15"/>
        <v>1.3581303385833351E-2</v>
      </c>
      <c r="M47" s="6">
        <f t="shared" si="16"/>
        <v>2.3902805035481939E-2</v>
      </c>
      <c r="N47" s="6">
        <f t="shared" si="17"/>
        <v>2.2583174439963286E-2</v>
      </c>
      <c r="O47" s="6">
        <f t="shared" si="18"/>
        <v>2.1781942098121787E-2</v>
      </c>
      <c r="Z47" s="6">
        <v>2032</v>
      </c>
      <c r="AA47" s="6">
        <f t="shared" si="9"/>
        <v>8.1232567073100753E-2</v>
      </c>
      <c r="AB47" s="6">
        <f t="shared" si="9"/>
        <v>0.20648889004444743</v>
      </c>
      <c r="AC47" s="6">
        <f t="shared" si="9"/>
        <v>0.3317452130157939</v>
      </c>
    </row>
    <row r="48" spans="1:29" x14ac:dyDescent="0.25">
      <c r="A48" s="6">
        <v>2033</v>
      </c>
      <c r="B48" s="6">
        <f>Output!D121</f>
        <v>5.0203598438716128E-2</v>
      </c>
      <c r="C48" s="6">
        <f>Output!D151</f>
        <v>4.5824815618658761E-2</v>
      </c>
      <c r="D48" s="6">
        <f>Output!D181</f>
        <v>4.3091481643676592E-2</v>
      </c>
      <c r="F48" s="6">
        <v>2033</v>
      </c>
      <c r="G48" s="6">
        <f t="shared" si="10"/>
        <v>6.4784148697082291E-3</v>
      </c>
      <c r="H48" s="6">
        <f t="shared" si="11"/>
        <v>6.1154404739494793E-3</v>
      </c>
      <c r="I48" s="6">
        <f t="shared" si="12"/>
        <v>5.8938162890070783E-3</v>
      </c>
      <c r="J48" s="6">
        <f t="shared" si="13"/>
        <v>1.6069139957528959E-2</v>
      </c>
      <c r="K48" s="6">
        <f t="shared" si="14"/>
        <v>1.5151211638002244E-2</v>
      </c>
      <c r="L48" s="6">
        <f t="shared" si="15"/>
        <v>1.4591951824976289E-2</v>
      </c>
      <c r="M48" s="6">
        <f t="shared" si="16"/>
        <v>2.5659865045349665E-2</v>
      </c>
      <c r="N48" s="6">
        <f t="shared" si="17"/>
        <v>2.4186982802054998E-2</v>
      </c>
      <c r="O48" s="6">
        <f t="shared" si="18"/>
        <v>2.3290087360945493E-2</v>
      </c>
      <c r="Z48" s="6">
        <v>2033</v>
      </c>
      <c r="AA48" s="6">
        <f t="shared" si="9"/>
        <v>9.0258407859000744E-2</v>
      </c>
      <c r="AB48" s="6">
        <f t="shared" si="9"/>
        <v>0.22426521896432589</v>
      </c>
      <c r="AC48" s="6">
        <f t="shared" si="9"/>
        <v>0.35827203006965075</v>
      </c>
    </row>
    <row r="49" spans="1:29" x14ac:dyDescent="0.25">
      <c r="A49" s="6">
        <v>2034</v>
      </c>
      <c r="B49" s="6">
        <f>Output!D122</f>
        <v>4.9714348961614752E-2</v>
      </c>
      <c r="C49" s="6">
        <f>Output!D152</f>
        <v>4.5233662332382706E-2</v>
      </c>
      <c r="D49" s="6">
        <f>Output!D182</f>
        <v>4.2410702115596312E-2</v>
      </c>
      <c r="F49" s="6">
        <v>2034</v>
      </c>
      <c r="G49" s="6">
        <f t="shared" si="10"/>
        <v>7.0704343944081056E-3</v>
      </c>
      <c r="H49" s="6">
        <f t="shared" si="11"/>
        <v>6.6541020844058203E-3</v>
      </c>
      <c r="I49" s="6">
        <f t="shared" si="12"/>
        <v>6.3988608934943993E-3</v>
      </c>
      <c r="J49" s="6">
        <f t="shared" si="13"/>
        <v>1.7277769339812378E-2</v>
      </c>
      <c r="K49" s="6">
        <f t="shared" si="14"/>
        <v>1.6250908898554055E-2</v>
      </c>
      <c r="L49" s="6">
        <f t="shared" si="15"/>
        <v>1.5623018745710926E-2</v>
      </c>
      <c r="M49" s="6">
        <f t="shared" si="16"/>
        <v>2.7485104285216624E-2</v>
      </c>
      <c r="N49" s="6">
        <f t="shared" si="17"/>
        <v>2.5847715712702276E-2</v>
      </c>
      <c r="O49" s="6">
        <f t="shared" si="18"/>
        <v>2.4847176597927442E-2</v>
      </c>
      <c r="Z49" s="6">
        <v>2034</v>
      </c>
      <c r="AA49" s="6">
        <f t="shared" si="9"/>
        <v>9.9284248644900888E-2</v>
      </c>
      <c r="AB49" s="6">
        <f t="shared" si="9"/>
        <v>0.24269180105920052</v>
      </c>
      <c r="AC49" s="6">
        <f t="shared" si="9"/>
        <v>0.38609935347349988</v>
      </c>
    </row>
    <row r="50" spans="1:29" x14ac:dyDescent="0.25">
      <c r="A50" s="6">
        <v>2035</v>
      </c>
      <c r="B50" s="6">
        <f>Output!D123</f>
        <v>4.9232605016264357E-2</v>
      </c>
      <c r="C50" s="6">
        <f>Output!D153</f>
        <v>4.4650014577857645E-2</v>
      </c>
      <c r="D50" s="6">
        <f>Output!D183</f>
        <v>4.1737451284488476E-2</v>
      </c>
      <c r="F50" s="6">
        <v>2035</v>
      </c>
      <c r="G50" s="6">
        <f t="shared" si="10"/>
        <v>7.6567171081568068E-3</v>
      </c>
      <c r="H50" s="6">
        <f t="shared" si="11"/>
        <v>7.185813370188433E-3</v>
      </c>
      <c r="I50" s="6">
        <f t="shared" si="12"/>
        <v>6.8958881419193055E-3</v>
      </c>
      <c r="J50" s="6">
        <f t="shared" si="13"/>
        <v>1.8518995431071824E-2</v>
      </c>
      <c r="K50" s="6">
        <f t="shared" si="14"/>
        <v>1.7376601172014759E-2</v>
      </c>
      <c r="L50" s="6">
        <f t="shared" si="15"/>
        <v>1.6675281032052725E-2</v>
      </c>
      <c r="M50" s="6">
        <f t="shared" si="16"/>
        <v>2.9381273753986813E-2</v>
      </c>
      <c r="N50" s="6">
        <f t="shared" si="17"/>
        <v>2.7567388973841069E-2</v>
      </c>
      <c r="O50" s="6">
        <f t="shared" si="18"/>
        <v>2.6454673922186138E-2</v>
      </c>
      <c r="Z50" s="6">
        <v>2035</v>
      </c>
      <c r="AA50" s="6">
        <f t="shared" si="9"/>
        <v>0.10831008943080093</v>
      </c>
      <c r="AB50" s="6">
        <f t="shared" si="9"/>
        <v>0.26180051570538193</v>
      </c>
      <c r="AC50" s="6">
        <f t="shared" si="9"/>
        <v>0.41529094197996269</v>
      </c>
    </row>
    <row r="51" spans="1:29" x14ac:dyDescent="0.25">
      <c r="A51" s="6">
        <v>2036</v>
      </c>
      <c r="B51" s="6">
        <f>Output!D124</f>
        <v>4.8758111785228958E-2</v>
      </c>
      <c r="C51" s="6">
        <f>Output!D154</f>
        <v>4.4073594372426125E-2</v>
      </c>
      <c r="D51" s="6">
        <f>Output!D184</f>
        <v>4.1071428002474188E-2</v>
      </c>
      <c r="F51" s="6">
        <v>2036</v>
      </c>
      <c r="G51" s="6">
        <f t="shared" si="10"/>
        <v>8.2373493555315501E-3</v>
      </c>
      <c r="H51" s="6">
        <f t="shared" si="11"/>
        <v>7.7106604000132658E-3</v>
      </c>
      <c r="I51" s="6">
        <f t="shared" si="12"/>
        <v>7.3849841029977447E-3</v>
      </c>
      <c r="J51" s="6">
        <f t="shared" si="13"/>
        <v>1.979429177578626E-2</v>
      </c>
      <c r="K51" s="6">
        <f t="shared" si="14"/>
        <v>1.8529371280282352E-2</v>
      </c>
      <c r="L51" s="6">
        <f t="shared" si="15"/>
        <v>1.7749527759130152E-2</v>
      </c>
      <c r="M51" s="6">
        <f t="shared" si="16"/>
        <v>3.1351234196040939E-2</v>
      </c>
      <c r="N51" s="6">
        <f t="shared" si="17"/>
        <v>2.9348082160551417E-2</v>
      </c>
      <c r="O51" s="6">
        <f t="shared" si="18"/>
        <v>2.8114071415262547E-2</v>
      </c>
      <c r="Z51" s="6">
        <v>2036</v>
      </c>
      <c r="AA51" s="6">
        <f t="shared" si="9"/>
        <v>0.11733593021670106</v>
      </c>
      <c r="AB51" s="6">
        <f t="shared" si="9"/>
        <v>0.2816248052006291</v>
      </c>
      <c r="AC51" s="6">
        <f t="shared" si="9"/>
        <v>0.44591368018455674</v>
      </c>
    </row>
    <row r="52" spans="1:29" x14ac:dyDescent="0.25">
      <c r="A52" s="6">
        <v>2037</v>
      </c>
      <c r="B52" s="6">
        <f>Output!D125</f>
        <v>4.8290591285851107E-2</v>
      </c>
      <c r="C52" s="6">
        <f>Output!D155</f>
        <v>4.350417006387361E-2</v>
      </c>
      <c r="D52" s="6">
        <f>Output!D185</f>
        <v>4.0412377452117447E-2</v>
      </c>
      <c r="F52" s="6">
        <v>2037</v>
      </c>
      <c r="G52" s="6">
        <f t="shared" si="10"/>
        <v>8.8124141707743211E-3</v>
      </c>
      <c r="H52" s="6">
        <f t="shared" si="11"/>
        <v>8.2287264839835741E-3</v>
      </c>
      <c r="I52" s="6">
        <f t="shared" si="12"/>
        <v>7.8662318109717043E-3</v>
      </c>
      <c r="J52" s="6">
        <f t="shared" si="13"/>
        <v>2.1105186562054339E-2</v>
      </c>
      <c r="K52" s="6">
        <f t="shared" si="14"/>
        <v>1.9710334035119462E-2</v>
      </c>
      <c r="L52" s="6">
        <f t="shared" si="15"/>
        <v>1.8846560814474E-2</v>
      </c>
      <c r="M52" s="6">
        <f t="shared" si="16"/>
        <v>3.3397958953334327E-2</v>
      </c>
      <c r="N52" s="6">
        <f t="shared" si="17"/>
        <v>3.119194158625533E-2</v>
      </c>
      <c r="O52" s="6">
        <f t="shared" si="18"/>
        <v>2.982688981797629E-2</v>
      </c>
      <c r="Z52" s="6">
        <v>2037</v>
      </c>
      <c r="AA52" s="6">
        <f t="shared" si="9"/>
        <v>0.12636177100260113</v>
      </c>
      <c r="AB52" s="6">
        <f t="shared" si="9"/>
        <v>0.30219975138809013</v>
      </c>
      <c r="AC52" s="6">
        <f t="shared" si="9"/>
        <v>0.47803773177357867</v>
      </c>
    </row>
    <row r="53" spans="1:29" x14ac:dyDescent="0.25">
      <c r="A53" s="6">
        <v>2038</v>
      </c>
      <c r="B53" s="6">
        <f>Output!D126</f>
        <v>4.782976553547337E-2</v>
      </c>
      <c r="C53" s="6">
        <f>Output!D156</f>
        <v>4.2941440504321207E-2</v>
      </c>
      <c r="D53" s="6">
        <f>Output!D186</f>
        <v>3.9760044815982269E-2</v>
      </c>
      <c r="F53" s="6">
        <v>2038</v>
      </c>
      <c r="G53" s="6">
        <f t="shared" si="10"/>
        <v>9.3819912777918686E-3</v>
      </c>
      <c r="H53" s="6">
        <f t="shared" si="11"/>
        <v>8.7400913460061076E-3</v>
      </c>
      <c r="I53" s="6">
        <f t="shared" si="12"/>
        <v>8.339711265609201E-3</v>
      </c>
      <c r="J53" s="6">
        <f t="shared" si="13"/>
        <v>2.2453264478271038E-2</v>
      </c>
      <c r="K53" s="6">
        <f t="shared" si="14"/>
        <v>2.0920634921739432E-2</v>
      </c>
      <c r="L53" s="6">
        <f t="shared" si="15"/>
        <v>1.9967194331367562E-2</v>
      </c>
      <c r="M53" s="6">
        <f t="shared" si="16"/>
        <v>3.5524537678750162E-2</v>
      </c>
      <c r="N53" s="6">
        <f t="shared" si="17"/>
        <v>3.3101178497472725E-2</v>
      </c>
      <c r="O53" s="6">
        <f t="shared" si="18"/>
        <v>3.1594677397125903E-2</v>
      </c>
      <c r="Z53" s="6">
        <v>2038</v>
      </c>
      <c r="AA53" s="6">
        <f t="shared" si="9"/>
        <v>0.13538761178850117</v>
      </c>
      <c r="AB53" s="6">
        <f t="shared" si="9"/>
        <v>0.32356215603681654</v>
      </c>
      <c r="AC53" s="6">
        <f t="shared" si="9"/>
        <v>0.48525118980000004</v>
      </c>
    </row>
    <row r="54" spans="1:29" x14ac:dyDescent="0.25">
      <c r="A54" s="6">
        <v>2039</v>
      </c>
      <c r="B54" s="6">
        <f>Output!D127</f>
        <v>4.7375449212324117E-2</v>
      </c>
      <c r="C54" s="6">
        <f>Output!D157</f>
        <v>4.2385197206775832E-2</v>
      </c>
      <c r="D54" s="6">
        <f>Output!D187</f>
        <v>3.9114198441854119E-2</v>
      </c>
      <c r="F54" s="6">
        <v>2039</v>
      </c>
      <c r="G54" s="6">
        <f t="shared" si="10"/>
        <v>9.9461581936008039E-3</v>
      </c>
      <c r="H54" s="6">
        <f t="shared" si="11"/>
        <v>9.2448322272362052E-3</v>
      </c>
      <c r="I54" s="6">
        <f t="shared" si="12"/>
        <v>8.8054997080655745E-3</v>
      </c>
      <c r="J54" s="6">
        <f t="shared" si="13"/>
        <v>2.3840171303949522E-2</v>
      </c>
      <c r="K54" s="6">
        <f t="shared" si="14"/>
        <v>2.2161453115364372E-2</v>
      </c>
      <c r="L54" s="6">
        <f t="shared" si="15"/>
        <v>2.1112254688617715E-2</v>
      </c>
      <c r="M54" s="6">
        <f t="shared" si="16"/>
        <v>3.7734184414298204E-2</v>
      </c>
      <c r="N54" s="6">
        <f t="shared" si="17"/>
        <v>3.5078074003492513E-2</v>
      </c>
      <c r="O54" s="6">
        <f t="shared" si="18"/>
        <v>3.3419009669169837E-2</v>
      </c>
      <c r="Z54" s="6">
        <v>2039</v>
      </c>
      <c r="AA54" s="6">
        <f t="shared" si="9"/>
        <v>0.14441345257440141</v>
      </c>
      <c r="AB54" s="6">
        <f t="shared" si="9"/>
        <v>0.3457506251630203</v>
      </c>
      <c r="AC54" s="6">
        <f t="shared" si="9"/>
        <v>0.48525118980000004</v>
      </c>
    </row>
    <row r="55" spans="1:29" x14ac:dyDescent="0.25">
      <c r="A55" s="6">
        <v>2040</v>
      </c>
      <c r="B55" s="6">
        <f>Output!D128</f>
        <v>4.6926785203209552E-2</v>
      </c>
      <c r="C55" s="6">
        <f>Output!D158</f>
        <v>4.1834629388486595E-2</v>
      </c>
      <c r="D55" s="6">
        <f>Output!D188</f>
        <v>3.8474004381760664E-2</v>
      </c>
      <c r="F55" s="6">
        <v>2040</v>
      </c>
      <c r="G55" s="6">
        <f t="shared" si="10"/>
        <v>1.0504982228350767E-2</v>
      </c>
      <c r="H55" s="6">
        <f t="shared" si="11"/>
        <v>9.7430167136847781E-3</v>
      </c>
      <c r="I55" s="6">
        <f t="shared" si="12"/>
        <v>9.2636644484904683E-3</v>
      </c>
      <c r="J55" s="6">
        <f t="shared" si="13"/>
        <v>2.5267595794279403E-2</v>
      </c>
      <c r="K55" s="6">
        <f t="shared" si="14"/>
        <v>2.3433983809176221E-2</v>
      </c>
      <c r="L55" s="6">
        <f t="shared" si="15"/>
        <v>2.2282561494374103E-2</v>
      </c>
      <c r="M55" s="6">
        <f t="shared" si="16"/>
        <v>4.0030209360207986E-2</v>
      </c>
      <c r="N55" s="6">
        <f t="shared" si="17"/>
        <v>3.7124950904667629E-2</v>
      </c>
      <c r="O55" s="6">
        <f t="shared" si="18"/>
        <v>3.5301458540257707E-2</v>
      </c>
      <c r="Z55" s="6">
        <v>2040</v>
      </c>
      <c r="AA55" s="6">
        <f t="shared" si="9"/>
        <v>0.15343929336030138</v>
      </c>
      <c r="AB55" s="6">
        <f t="shared" si="9"/>
        <v>0.36880565748527289</v>
      </c>
      <c r="AC55" s="6">
        <f t="shared" si="9"/>
        <v>0.48525118980000004</v>
      </c>
    </row>
    <row r="56" spans="1:29" x14ac:dyDescent="0.25">
      <c r="A56" s="6">
        <v>2041</v>
      </c>
      <c r="B56" s="6">
        <f>Output!D129</f>
        <v>4.6551207467781297E-2</v>
      </c>
      <c r="C56" s="6">
        <f>Output!D159</f>
        <v>4.1357124678662226E-2</v>
      </c>
      <c r="D56" s="6">
        <f>Output!D189</f>
        <v>3.7906919760574968E-2</v>
      </c>
      <c r="F56" s="6">
        <v>2041</v>
      </c>
      <c r="G56" s="6">
        <f t="shared" si="10"/>
        <v>1.1059333724345614E-2</v>
      </c>
      <c r="H56" s="6">
        <f t="shared" si="11"/>
        <v>1.0235514871794416E-2</v>
      </c>
      <c r="I56" s="6">
        <f t="shared" si="12"/>
        <v>9.7150761050490073E-3</v>
      </c>
      <c r="J56" s="6">
        <f t="shared" si="13"/>
        <v>2.6225518885551094E-2</v>
      </c>
      <c r="K56" s="6">
        <f t="shared" si="14"/>
        <v>2.4285023919053333E-2</v>
      </c>
      <c r="L56" s="6">
        <f t="shared" si="15"/>
        <v>2.3062603854881503E-2</v>
      </c>
      <c r="M56" s="6">
        <f t="shared" si="16"/>
        <v>4.1391704046756517E-2</v>
      </c>
      <c r="N56" s="6">
        <f t="shared" si="17"/>
        <v>3.8334532966312215E-2</v>
      </c>
      <c r="O56" s="6">
        <f t="shared" si="18"/>
        <v>3.6410131604713965E-2</v>
      </c>
      <c r="Z56" s="6">
        <v>2041</v>
      </c>
      <c r="AA56" s="6">
        <f t="shared" ref="AA56:AC65" si="19">0.181/10^3*AA23</f>
        <v>0.16246513414620142</v>
      </c>
      <c r="AB56" s="6">
        <f t="shared" si="19"/>
        <v>0.38440237070679872</v>
      </c>
      <c r="AC56" s="6">
        <f t="shared" si="19"/>
        <v>0.48525118980000004</v>
      </c>
    </row>
    <row r="57" spans="1:29" x14ac:dyDescent="0.25">
      <c r="A57" s="6">
        <v>2042</v>
      </c>
      <c r="B57" s="6">
        <f>Output!D130</f>
        <v>4.6177274463076255E-2</v>
      </c>
      <c r="C57" s="6">
        <f>Output!D160</f>
        <v>4.0881287864782512E-2</v>
      </c>
      <c r="D57" s="6">
        <f>Output!D190</f>
        <v>3.734145670489103E-2</v>
      </c>
      <c r="F57" s="6">
        <v>2042</v>
      </c>
      <c r="G57" s="6">
        <f t="shared" si="10"/>
        <v>1.1609232267735454E-2</v>
      </c>
      <c r="H57" s="6">
        <f t="shared" si="11"/>
        <v>1.0722346563576492E-2</v>
      </c>
      <c r="I57" s="6">
        <f t="shared" si="12"/>
        <v>1.015975398803003E-2</v>
      </c>
      <c r="J57" s="6">
        <f t="shared" si="13"/>
        <v>2.7194612103081127E-2</v>
      </c>
      <c r="K57" s="6">
        <f t="shared" si="14"/>
        <v>2.5142973619513294E-2</v>
      </c>
      <c r="L57" s="6">
        <f t="shared" si="15"/>
        <v>2.3846265360376744E-2</v>
      </c>
      <c r="M57" s="6">
        <f t="shared" si="16"/>
        <v>4.2779991938426756E-2</v>
      </c>
      <c r="N57" s="6">
        <f t="shared" si="17"/>
        <v>3.9563600675450068E-2</v>
      </c>
      <c r="O57" s="6">
        <f t="shared" si="18"/>
        <v>3.7532776732723434E-2</v>
      </c>
      <c r="Z57" s="6">
        <v>2042</v>
      </c>
      <c r="AA57" s="6">
        <f t="shared" si="19"/>
        <v>0.17149097493210155</v>
      </c>
      <c r="AB57" s="6">
        <f t="shared" si="19"/>
        <v>0.40030872505755183</v>
      </c>
      <c r="AC57" s="6">
        <f t="shared" si="19"/>
        <v>0.48525118980000004</v>
      </c>
    </row>
    <row r="58" spans="1:29" x14ac:dyDescent="0.25">
      <c r="A58" s="6">
        <v>2043</v>
      </c>
      <c r="B58" s="6">
        <f>Output!D131</f>
        <v>4.5805310502194774E-2</v>
      </c>
      <c r="C58" s="6">
        <f>Output!D161</f>
        <v>4.0407420094726365E-2</v>
      </c>
      <c r="D58" s="6">
        <f>Output!D191</f>
        <v>3.6777985858252114E-2</v>
      </c>
      <c r="F58" s="6">
        <v>2043</v>
      </c>
      <c r="G58" s="6">
        <f t="shared" si="10"/>
        <v>1.215470130672815E-2</v>
      </c>
      <c r="H58" s="6">
        <f t="shared" si="11"/>
        <v>1.120353523723887E-2</v>
      </c>
      <c r="I58" s="6">
        <f t="shared" si="12"/>
        <v>1.0597721821502669E-2</v>
      </c>
      <c r="J58" s="6">
        <f t="shared" si="13"/>
        <v>2.8175134818551037E-2</v>
      </c>
      <c r="K58" s="6">
        <f t="shared" si="14"/>
        <v>2.6007947414953804E-2</v>
      </c>
      <c r="L58" s="6">
        <f t="shared" si="15"/>
        <v>2.4633546358319536E-2</v>
      </c>
      <c r="M58" s="6">
        <f t="shared" si="16"/>
        <v>4.4195568330373865E-2</v>
      </c>
      <c r="N58" s="6">
        <f t="shared" si="17"/>
        <v>4.0812359592668698E-2</v>
      </c>
      <c r="O58" s="6">
        <f t="shared" si="18"/>
        <v>3.8669370895136362E-2</v>
      </c>
      <c r="Z58" s="6">
        <v>2043</v>
      </c>
      <c r="AA58" s="6">
        <f t="shared" si="19"/>
        <v>0.1805168157180016</v>
      </c>
      <c r="AB58" s="6">
        <f t="shared" si="19"/>
        <v>0.41653337079204283</v>
      </c>
      <c r="AC58" s="6">
        <f t="shared" si="19"/>
        <v>0.48525118980000004</v>
      </c>
    </row>
    <row r="59" spans="1:29" x14ac:dyDescent="0.25">
      <c r="A59" s="6">
        <v>2044</v>
      </c>
      <c r="B59" s="6">
        <f>Output!D132</f>
        <v>4.5435292419915396E-2</v>
      </c>
      <c r="C59" s="6">
        <f>Output!D162</f>
        <v>3.9935498203272322E-2</v>
      </c>
      <c r="D59" s="6">
        <f>Output!D192</f>
        <v>3.6216437724993847E-2</v>
      </c>
      <c r="F59" s="6">
        <v>2044</v>
      </c>
      <c r="G59" s="6">
        <f t="shared" si="10"/>
        <v>1.2695764013670304E-2</v>
      </c>
      <c r="H59" s="6">
        <f t="shared" si="11"/>
        <v>1.1679104065128156E-2</v>
      </c>
      <c r="I59" s="6">
        <f t="shared" si="12"/>
        <v>1.1029002501952257E-2</v>
      </c>
      <c r="J59" s="6">
        <f t="shared" si="13"/>
        <v>2.9167350129238677E-2</v>
      </c>
      <c r="K59" s="6">
        <f t="shared" si="14"/>
        <v>2.6880058292793274E-2</v>
      </c>
      <c r="L59" s="6">
        <f t="shared" si="15"/>
        <v>2.5424440442970642E-2</v>
      </c>
      <c r="M59" s="6">
        <f t="shared" si="16"/>
        <v>4.5638936244806985E-2</v>
      </c>
      <c r="N59" s="6">
        <f t="shared" si="17"/>
        <v>4.2081012520458351E-2</v>
      </c>
      <c r="O59" s="6">
        <f t="shared" si="18"/>
        <v>3.9819878383988982E-2</v>
      </c>
      <c r="Z59" s="6">
        <v>2044</v>
      </c>
      <c r="AA59" s="6">
        <f t="shared" si="19"/>
        <v>0.18954265650390173</v>
      </c>
      <c r="AB59" s="6">
        <f t="shared" si="19"/>
        <v>0.43308519982164267</v>
      </c>
      <c r="AC59" s="6">
        <f t="shared" si="19"/>
        <v>0.48525118980000004</v>
      </c>
    </row>
    <row r="60" spans="1:29" x14ac:dyDescent="0.25">
      <c r="A60" s="6">
        <v>2045</v>
      </c>
      <c r="B60" s="6">
        <f>Output!D133</f>
        <v>4.506719705101668E-2</v>
      </c>
      <c r="C60" s="6">
        <f>Output!D163</f>
        <v>3.9465475859977478E-2</v>
      </c>
      <c r="D60" s="6">
        <f>Output!D193</f>
        <v>3.5656812305116227E-2</v>
      </c>
      <c r="F60" s="6">
        <v>2045</v>
      </c>
      <c r="G60" s="6">
        <f t="shared" si="10"/>
        <v>1.323244328504725E-2</v>
      </c>
      <c r="H60" s="6">
        <f t="shared" si="11"/>
        <v>1.2149075667868409E-2</v>
      </c>
      <c r="I60" s="6">
        <f t="shared" si="12"/>
        <v>1.1453618925864127E-2</v>
      </c>
      <c r="J60" s="6">
        <f t="shared" si="13"/>
        <v>3.0171524883796871E-2</v>
      </c>
      <c r="K60" s="6">
        <f t="shared" si="14"/>
        <v>2.7759417053231674E-2</v>
      </c>
      <c r="L60" s="6">
        <f t="shared" si="15"/>
        <v>2.6218935621010783E-2</v>
      </c>
      <c r="M60" s="6">
        <f t="shared" si="16"/>
        <v>4.711060648254644E-2</v>
      </c>
      <c r="N60" s="6">
        <f t="shared" si="17"/>
        <v>4.3369758438594912E-2</v>
      </c>
      <c r="O60" s="6">
        <f t="shared" si="18"/>
        <v>4.0984252316157405E-2</v>
      </c>
      <c r="Z60" s="6">
        <v>2045</v>
      </c>
      <c r="AA60" s="6">
        <f t="shared" si="19"/>
        <v>0.1985684972898018</v>
      </c>
      <c r="AB60" s="6">
        <f t="shared" si="19"/>
        <v>0.44997335246560183</v>
      </c>
      <c r="AC60" s="6">
        <f t="shared" si="19"/>
        <v>0.48525118980000004</v>
      </c>
    </row>
    <row r="61" spans="1:29" x14ac:dyDescent="0.25">
      <c r="A61" s="6">
        <v>2046</v>
      </c>
      <c r="B61" s="6">
        <f>Output!D134</f>
        <v>4.47009317346128E-2</v>
      </c>
      <c r="C61" s="6">
        <f>Output!D164</f>
        <v>3.8997306734398933E-2</v>
      </c>
      <c r="D61" s="6">
        <f>Output!D194</f>
        <v>3.5099040102954907E-2</v>
      </c>
      <c r="F61" s="6">
        <v>2046</v>
      </c>
      <c r="G61" s="6">
        <f t="shared" si="10"/>
        <v>1.3764760913899235E-2</v>
      </c>
      <c r="H61" s="6">
        <f t="shared" si="11"/>
        <v>1.261347211436115E-2</v>
      </c>
      <c r="I61" s="6">
        <f t="shared" si="12"/>
        <v>1.1871593162139798E-2</v>
      </c>
      <c r="J61" s="6">
        <f t="shared" si="13"/>
        <v>3.1187928126076771E-2</v>
      </c>
      <c r="K61" s="6">
        <f t="shared" si="14"/>
        <v>2.864613210517622E-2</v>
      </c>
      <c r="L61" s="6">
        <f t="shared" si="15"/>
        <v>2.7017012456933463E-2</v>
      </c>
      <c r="M61" s="6">
        <f t="shared" si="16"/>
        <v>4.861109533825423E-2</v>
      </c>
      <c r="N61" s="6">
        <f t="shared" si="17"/>
        <v>4.4678792095991245E-2</v>
      </c>
      <c r="O61" s="6">
        <f t="shared" si="18"/>
        <v>4.2162431751727084E-2</v>
      </c>
      <c r="Z61" s="6">
        <v>2046</v>
      </c>
      <c r="AA61" s="6">
        <f t="shared" si="19"/>
        <v>0.20759433807570188</v>
      </c>
      <c r="AB61" s="6">
        <f t="shared" si="19"/>
        <v>0.46720722439066964</v>
      </c>
      <c r="AC61" s="6">
        <f t="shared" si="19"/>
        <v>0.48525118980000004</v>
      </c>
    </row>
    <row r="62" spans="1:29" x14ac:dyDescent="0.25">
      <c r="A62" s="6">
        <v>2047</v>
      </c>
      <c r="B62" s="6">
        <f>Output!D135</f>
        <v>4.4336496470703757E-2</v>
      </c>
      <c r="C62" s="6">
        <f>Output!D165</f>
        <v>3.8530967661315224E-2</v>
      </c>
      <c r="D62" s="6">
        <f>Output!D195</f>
        <v>3.4543074788066973E-2</v>
      </c>
      <c r="F62" s="6">
        <v>2047</v>
      </c>
      <c r="G62" s="6">
        <f t="shared" si="10"/>
        <v>1.429273869326652E-2</v>
      </c>
      <c r="H62" s="6">
        <f t="shared" si="11"/>
        <v>1.3072315197646638E-2</v>
      </c>
      <c r="I62" s="6">
        <f t="shared" si="12"/>
        <v>1.2282946727958259E-2</v>
      </c>
      <c r="J62" s="6">
        <f t="shared" si="13"/>
        <v>3.2216833137244598E-2</v>
      </c>
      <c r="K62" s="6">
        <f t="shared" si="14"/>
        <v>2.9540309788748238E-2</v>
      </c>
      <c r="L62" s="6">
        <f t="shared" si="15"/>
        <v>2.781864419556378E-2</v>
      </c>
      <c r="M62" s="6">
        <f t="shared" si="16"/>
        <v>5.0140927581222607E-2</v>
      </c>
      <c r="N62" s="6">
        <f t="shared" si="17"/>
        <v>4.600830437984979E-2</v>
      </c>
      <c r="O62" s="6">
        <f t="shared" si="18"/>
        <v>4.335434166316926E-2</v>
      </c>
      <c r="Z62" s="6">
        <v>2047</v>
      </c>
      <c r="AA62" s="6">
        <f t="shared" si="19"/>
        <v>0.21662017886160187</v>
      </c>
      <c r="AB62" s="6">
        <f t="shared" si="19"/>
        <v>0.48479647374458096</v>
      </c>
      <c r="AC62" s="6">
        <f t="shared" si="19"/>
        <v>0.48525118980000004</v>
      </c>
    </row>
    <row r="63" spans="1:29" x14ac:dyDescent="0.25">
      <c r="A63" s="6">
        <v>2048</v>
      </c>
      <c r="B63" s="6">
        <f>Output!D136</f>
        <v>4.3973821763625194E-2</v>
      </c>
      <c r="C63" s="6">
        <f>Output!D166</f>
        <v>3.8066389145061989E-2</v>
      </c>
      <c r="D63" s="6">
        <f>Output!D196</f>
        <v>3.3988893195230969E-2</v>
      </c>
      <c r="F63" s="6">
        <v>2048</v>
      </c>
      <c r="G63" s="6">
        <f t="shared" si="10"/>
        <v>1.4816397588605557E-2</v>
      </c>
      <c r="H63" s="6">
        <f t="shared" si="11"/>
        <v>1.3525625883181324E-2</v>
      </c>
      <c r="I63" s="6">
        <f t="shared" si="12"/>
        <v>1.2687700864637231E-2</v>
      </c>
      <c r="J63" s="6">
        <f t="shared" si="13"/>
        <v>3.3258515848772492E-2</v>
      </c>
      <c r="K63" s="6">
        <f t="shared" si="14"/>
        <v>3.044205309584248E-2</v>
      </c>
      <c r="L63" s="6">
        <f t="shared" si="15"/>
        <v>2.8623796920650039E-2</v>
      </c>
      <c r="M63" s="6">
        <f t="shared" si="16"/>
        <v>5.1700634108939374E-2</v>
      </c>
      <c r="N63" s="6">
        <f t="shared" si="17"/>
        <v>4.7358480308503599E-2</v>
      </c>
      <c r="O63" s="6">
        <f t="shared" si="18"/>
        <v>4.455989297666281E-2</v>
      </c>
      <c r="Z63" s="6">
        <v>2048</v>
      </c>
      <c r="AA63" s="6">
        <f t="shared" si="19"/>
        <v>0.22564601964750197</v>
      </c>
      <c r="AB63" s="6">
        <f t="shared" si="19"/>
        <v>0.48525118980000004</v>
      </c>
      <c r="AC63" s="6">
        <f t="shared" si="19"/>
        <v>0.48525118980000004</v>
      </c>
    </row>
    <row r="64" spans="1:29" x14ac:dyDescent="0.25">
      <c r="A64" s="6">
        <v>2049</v>
      </c>
      <c r="B64" s="6">
        <f>Output!D137</f>
        <v>4.3612907613377112E-2</v>
      </c>
      <c r="C64" s="6">
        <f>Output!D167</f>
        <v>3.7603571185639242E-2</v>
      </c>
      <c r="D64" s="6">
        <f>Output!D197</f>
        <v>3.3436448994003998E-2</v>
      </c>
      <c r="F64" s="6">
        <v>2049</v>
      </c>
      <c r="G64" s="6">
        <f t="shared" si="10"/>
        <v>1.5335758565372783E-2</v>
      </c>
      <c r="H64" s="6">
        <f t="shared" si="11"/>
        <v>1.3973425136421649E-2</v>
      </c>
      <c r="I64" s="6">
        <f t="shared" si="12"/>
        <v>1.3085876261771887E-2</v>
      </c>
      <c r="J64" s="6">
        <f t="shared" si="13"/>
        <v>3.4313256445334381E-2</v>
      </c>
      <c r="K64" s="6">
        <f t="shared" si="14"/>
        <v>3.1351463068156123E-2</v>
      </c>
      <c r="L64" s="6">
        <f t="shared" si="15"/>
        <v>2.9432428632882632E-2</v>
      </c>
      <c r="M64" s="6">
        <f t="shared" si="16"/>
        <v>5.3290754325295925E-2</v>
      </c>
      <c r="N64" s="6">
        <f t="shared" si="17"/>
        <v>4.8729500999890554E-2</v>
      </c>
      <c r="O64" s="6">
        <f t="shared" si="18"/>
        <v>4.5778981003993337E-2</v>
      </c>
      <c r="Z64" s="6">
        <v>2049</v>
      </c>
      <c r="AA64" s="6">
        <f t="shared" si="19"/>
        <v>0.2346718604334021</v>
      </c>
      <c r="AB64" s="6">
        <f t="shared" si="19"/>
        <v>0.48525118980000004</v>
      </c>
      <c r="AC64" s="6">
        <f t="shared" si="19"/>
        <v>0.48525118980000004</v>
      </c>
    </row>
    <row r="65" spans="1:29" x14ac:dyDescent="0.25">
      <c r="A65" s="6">
        <v>2050</v>
      </c>
      <c r="B65" s="6">
        <f>Output!D138</f>
        <v>4.3248912488675691E-2</v>
      </c>
      <c r="C65" s="6">
        <f>Output!D168</f>
        <v>3.7137649086541699E-2</v>
      </c>
      <c r="D65" s="6">
        <f>Output!D198</f>
        <v>3.2880946983545135E-2</v>
      </c>
      <c r="F65" s="6">
        <v>2050</v>
      </c>
      <c r="G65" s="6">
        <f t="shared" si="10"/>
        <v>1.5850784934019424E-2</v>
      </c>
      <c r="H65" s="6">
        <f t="shared" si="11"/>
        <v>1.4415675991957566E-2</v>
      </c>
      <c r="I65" s="6">
        <f t="shared" si="12"/>
        <v>1.3477436505674716E-2</v>
      </c>
      <c r="J65" s="6">
        <f t="shared" si="13"/>
        <v>3.5381219865694535E-2</v>
      </c>
      <c r="K65" s="6">
        <f t="shared" si="14"/>
        <v>3.2268518514416956E-2</v>
      </c>
      <c r="L65" s="6">
        <f t="shared" si="15"/>
        <v>3.0244371560104729E-2</v>
      </c>
      <c r="M65" s="6">
        <f t="shared" si="16"/>
        <v>5.4911654797369591E-2</v>
      </c>
      <c r="N65" s="6">
        <f t="shared" si="17"/>
        <v>5.0121361036876304E-2</v>
      </c>
      <c r="O65" s="6">
        <f t="shared" si="18"/>
        <v>4.7011306614534704E-2</v>
      </c>
      <c r="Z65" s="6">
        <v>2050</v>
      </c>
      <c r="AA65" s="6">
        <f t="shared" si="19"/>
        <v>0.24369770121930218</v>
      </c>
      <c r="AB65" s="6">
        <f t="shared" si="19"/>
        <v>0.48525118980000004</v>
      </c>
      <c r="AC65" s="6">
        <f t="shared" si="19"/>
        <v>0.48525118980000004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F428-A693-468A-8C4B-7F2A700B5D95}">
  <dimension ref="A2:AC65"/>
  <sheetViews>
    <sheetView workbookViewId="0">
      <selection activeCell="G2" sqref="G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442.04615000000001</v>
      </c>
      <c r="B2" s="6">
        <v>0.61023746453764138</v>
      </c>
      <c r="D2" s="6">
        <v>1.7879701047349291E-3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10.749000000000001</v>
      </c>
      <c r="C6" s="6">
        <v>10.749000000000001</v>
      </c>
      <c r="D6" s="6">
        <v>10.749000000000001</v>
      </c>
      <c r="F6" s="6">
        <v>2024</v>
      </c>
      <c r="G6" s="6">
        <f>(B9-$B$6)*$B$2*Output!$E$98*$D$2/Output!$E$95/1000000</f>
        <v>1.6209973253048535</v>
      </c>
      <c r="H6" s="6">
        <f>(C9-$B$6)*$B$2*Output!$E$98*$D$2/Output!$E$95/1000000</f>
        <v>3.2492927215982705</v>
      </c>
      <c r="I6" s="6">
        <f>(D9-$B$6)*$B$2*Output!$E$98*$D$2/Output!$E$95/1000000</f>
        <v>4.8775881178916825</v>
      </c>
      <c r="P6" s="6">
        <v>2024</v>
      </c>
      <c r="Q6" s="6">
        <f>($A$2-(G6*0.67/0.16))/$A$2*100</f>
        <v>98.464430399469819</v>
      </c>
      <c r="R6" s="6">
        <f t="shared" ref="R6:S6" si="0">($A$2-(H6*0.67/0.16))/$A$2*100</f>
        <v>96.92194734154053</v>
      </c>
      <c r="S6" s="6">
        <f t="shared" si="0"/>
        <v>95.379464283611242</v>
      </c>
      <c r="U6" s="6">
        <v>2024</v>
      </c>
      <c r="V6" s="6">
        <f>100-Q6</f>
        <v>1.5355696005301809</v>
      </c>
      <c r="W6" s="6">
        <f t="shared" ref="W6:X21" si="1">100-R6</f>
        <v>3.0780526584594696</v>
      </c>
      <c r="X6" s="6">
        <f t="shared" si="1"/>
        <v>4.6205357163887584</v>
      </c>
      <c r="Z6" s="6">
        <v>2024</v>
      </c>
      <c r="AA6" s="6">
        <f>V6/100*$A$2</f>
        <v>6.7879262997140444</v>
      </c>
      <c r="AB6" s="6">
        <f t="shared" ref="AB6:AC21" si="2">W6/100*$A$2</f>
        <v>13.606413271692734</v>
      </c>
      <c r="AC6" s="6">
        <f t="shared" si="2"/>
        <v>20.424900243671427</v>
      </c>
    </row>
    <row r="7" spans="1:29" x14ac:dyDescent="0.25">
      <c r="F7" s="6">
        <v>2025</v>
      </c>
      <c r="G7" s="6">
        <f>(B10-$B$6)*$B$2*Output!$E$98*$D$2/Output!$E$95/1000000</f>
        <v>3.241994650609707</v>
      </c>
      <c r="H7" s="6">
        <f>(C10-$B$6)*$B$2*Output!$E$98*$D$2/Output!$E$95/1000000</f>
        <v>6.8149980029437724</v>
      </c>
      <c r="I7" s="6">
        <f>(D10-$B$6)*$B$2*Output!$E$98*$D$2/Output!$E$95/1000000</f>
        <v>10.388001355277838</v>
      </c>
      <c r="P7" s="6">
        <v>2025</v>
      </c>
      <c r="Q7" s="6">
        <f t="shared" ref="Q7:Q32" si="3">($A$2-(G7*0.67/0.16))/$A$2*100</f>
        <v>96.928860798939624</v>
      </c>
      <c r="R7" s="6">
        <f t="shared" ref="R7:R32" si="4">($A$2-(H7*0.67/0.16))/$A$2*100</f>
        <v>93.544157292778806</v>
      </c>
      <c r="S7" s="6">
        <f t="shared" ref="S7:S22" si="5">($A$2-(I7*0.67/0.16))/$A$2*100</f>
        <v>90.159453786617988</v>
      </c>
      <c r="U7" s="6">
        <v>2025</v>
      </c>
      <c r="V7" s="6">
        <f t="shared" ref="V7:X32" si="6">100-Q7</f>
        <v>3.071139201060376</v>
      </c>
      <c r="W7" s="6">
        <f t="shared" si="1"/>
        <v>6.4558427072211941</v>
      </c>
      <c r="X7" s="6">
        <f t="shared" si="1"/>
        <v>9.8405462133820123</v>
      </c>
      <c r="Z7" s="6">
        <v>2025</v>
      </c>
      <c r="AA7" s="6">
        <f t="shared" ref="AA7:AC32" si="7">V7/100*$A$2</f>
        <v>13.575852599428151</v>
      </c>
      <c r="AB7" s="6">
        <f t="shared" si="2"/>
        <v>28.537804137327065</v>
      </c>
      <c r="AC7" s="6">
        <f t="shared" si="2"/>
        <v>43.49975567522597</v>
      </c>
    </row>
    <row r="8" spans="1:29" x14ac:dyDescent="0.25">
      <c r="F8" s="6">
        <v>2026</v>
      </c>
      <c r="G8" s="6">
        <f>(B11-$B$6)*$B$2*Output!$E$98*$D$2/Output!$E$95/1000000</f>
        <v>4.862991975914567</v>
      </c>
      <c r="H8" s="6">
        <f>(C11-$B$6)*$B$2*Output!$E$98*$D$2/Output!$E$95/1000000</f>
        <v>10.738167653064247</v>
      </c>
      <c r="I8" s="6">
        <f>(D11-$B$6)*$B$2*Output!$E$98*$D$2/Output!$E$95/1000000</f>
        <v>16.613343330213919</v>
      </c>
      <c r="P8" s="6">
        <v>2026</v>
      </c>
      <c r="Q8" s="6">
        <f t="shared" si="3"/>
        <v>95.393291198409429</v>
      </c>
      <c r="R8" s="6">
        <f t="shared" si="4"/>
        <v>89.827741504545045</v>
      </c>
      <c r="S8" s="6">
        <f t="shared" si="5"/>
        <v>84.262191810680676</v>
      </c>
      <c r="U8" s="6">
        <v>2026</v>
      </c>
      <c r="V8" s="6">
        <f t="shared" si="6"/>
        <v>4.6067088015905711</v>
      </c>
      <c r="W8" s="6">
        <f t="shared" si="1"/>
        <v>10.172258495454955</v>
      </c>
      <c r="X8" s="6">
        <f t="shared" si="1"/>
        <v>15.737808189319324</v>
      </c>
      <c r="Z8" s="6">
        <v>2026</v>
      </c>
      <c r="AA8" s="6">
        <f t="shared" si="7"/>
        <v>20.363778899142261</v>
      </c>
      <c r="AB8" s="6">
        <f t="shared" si="2"/>
        <v>44.966077047206554</v>
      </c>
      <c r="AC8" s="6">
        <f t="shared" si="2"/>
        <v>69.568375195270789</v>
      </c>
    </row>
    <row r="9" spans="1:29" x14ac:dyDescent="0.25">
      <c r="A9" s="6">
        <v>2024</v>
      </c>
      <c r="B9" s="6">
        <v>11.212472342416735</v>
      </c>
      <c r="C9" s="6">
        <v>11.678031334825663</v>
      </c>
      <c r="D9" s="6">
        <v>12.143590327234589</v>
      </c>
      <c r="F9" s="6">
        <v>2027</v>
      </c>
      <c r="G9" s="6">
        <f>(B12-$B$6)*$B$2*Output!$E$98*$D$2/Output!$E$95/1000000</f>
        <v>6.4839893012194194</v>
      </c>
      <c r="H9" s="6">
        <f>(C12-$B$6)*$B$2*Output!$E$98*$D$2/Output!$E$95/1000000</f>
        <v>15.065179600234355</v>
      </c>
      <c r="I9" s="6">
        <f>(D12-$B$6)*$B$2*Output!$E$98*$D$2/Output!$E$95/1000000</f>
        <v>23.646369899249294</v>
      </c>
      <c r="P9" s="6">
        <v>2027</v>
      </c>
      <c r="Q9" s="6">
        <f t="shared" si="3"/>
        <v>93.857721597879234</v>
      </c>
      <c r="R9" s="6">
        <f t="shared" si="4"/>
        <v>85.728766198737077</v>
      </c>
      <c r="S9" s="6">
        <f t="shared" si="5"/>
        <v>77.59981079959492</v>
      </c>
      <c r="U9" s="6">
        <v>2027</v>
      </c>
      <c r="V9" s="6">
        <f t="shared" si="6"/>
        <v>6.1422784021207661</v>
      </c>
      <c r="W9" s="6">
        <f t="shared" si="1"/>
        <v>14.271233801262923</v>
      </c>
      <c r="X9" s="6">
        <f t="shared" si="1"/>
        <v>22.40018920040508</v>
      </c>
      <c r="Z9" s="6">
        <v>2027</v>
      </c>
      <c r="AA9" s="6">
        <f t="shared" si="7"/>
        <v>27.151705198856366</v>
      </c>
      <c r="AB9" s="6">
        <f t="shared" si="2"/>
        <v>63.085439575981404</v>
      </c>
      <c r="AC9" s="6">
        <f t="shared" si="2"/>
        <v>99.019173953106446</v>
      </c>
    </row>
    <row r="10" spans="1:29" x14ac:dyDescent="0.25">
      <c r="A10" s="6">
        <v>2025</v>
      </c>
      <c r="B10" s="6">
        <v>11.675944684833469</v>
      </c>
      <c r="C10" s="6">
        <v>12.697530721601099</v>
      </c>
      <c r="D10" s="6">
        <v>13.719116758368729</v>
      </c>
      <c r="F10" s="6">
        <v>2028</v>
      </c>
      <c r="G10" s="6">
        <f>(B13-$B$6)*$B$2*Output!$E$98*$D$2/Output!$E$95/1000000</f>
        <v>8.1049866265242727</v>
      </c>
      <c r="H10" s="6">
        <f>(C13-$B$6)*$B$2*Output!$E$98*$D$2/Output!$E$95/1000000</f>
        <v>19.848428910152666</v>
      </c>
      <c r="I10" s="6">
        <f>(D13-$B$6)*$B$2*Output!$E$98*$D$2/Output!$E$95/1000000</f>
        <v>31.591871193781049</v>
      </c>
      <c r="P10" s="6">
        <v>2028</v>
      </c>
      <c r="Q10" s="6">
        <f t="shared" si="3"/>
        <v>92.322151997349053</v>
      </c>
      <c r="R10" s="6">
        <f t="shared" si="4"/>
        <v>81.197597567298274</v>
      </c>
      <c r="S10" s="6">
        <f t="shared" si="5"/>
        <v>70.07304313724751</v>
      </c>
      <c r="U10" s="6">
        <v>2028</v>
      </c>
      <c r="V10" s="6">
        <f t="shared" si="6"/>
        <v>7.677848002650947</v>
      </c>
      <c r="W10" s="6">
        <f t="shared" si="1"/>
        <v>18.802402432701726</v>
      </c>
      <c r="X10" s="6">
        <f t="shared" si="1"/>
        <v>29.92695686275249</v>
      </c>
      <c r="Z10" s="6">
        <v>2028</v>
      </c>
      <c r="AA10" s="6">
        <f t="shared" si="7"/>
        <v>33.939631498570414</v>
      </c>
      <c r="AB10" s="6">
        <f t="shared" si="2"/>
        <v>83.115296061264317</v>
      </c>
      <c r="AC10" s="6">
        <f t="shared" si="2"/>
        <v>132.29096062395817</v>
      </c>
    </row>
    <row r="11" spans="1:29" x14ac:dyDescent="0.25">
      <c r="A11" s="6">
        <v>2026</v>
      </c>
      <c r="B11" s="6">
        <v>12.139417027250206</v>
      </c>
      <c r="C11" s="6">
        <v>13.819235612198387</v>
      </c>
      <c r="D11" s="6">
        <v>15.499054197146567</v>
      </c>
      <c r="F11" s="6">
        <v>2029</v>
      </c>
      <c r="G11" s="6">
        <f>(B14-$B$6)*$B$2*Output!$E$98*$D$2/Output!$E$95/1000000</f>
        <v>9.725983951829134</v>
      </c>
      <c r="H11" s="6">
        <f>(C14-$B$6)*$B$2*Output!$E$98*$D$2/Output!$E$95/1000000</f>
        <v>25.147108457785365</v>
      </c>
      <c r="I11" s="6">
        <f>(D14-$B$6)*$B$2*Output!$E$98*$D$2/Output!$E$95/1000000</f>
        <v>40.568232963741586</v>
      </c>
      <c r="P11" s="6">
        <v>2029</v>
      </c>
      <c r="Q11" s="6">
        <f t="shared" si="3"/>
        <v>90.786582396818858</v>
      </c>
      <c r="R11" s="6">
        <f t="shared" si="4"/>
        <v>76.178162242341401</v>
      </c>
      <c r="S11" s="6">
        <f t="shared" si="5"/>
        <v>61.569742087863929</v>
      </c>
      <c r="U11" s="6">
        <v>2029</v>
      </c>
      <c r="V11" s="6">
        <f t="shared" si="6"/>
        <v>9.2134176031811421</v>
      </c>
      <c r="W11" s="6">
        <f t="shared" si="1"/>
        <v>23.821837757658599</v>
      </c>
      <c r="X11" s="6">
        <f t="shared" si="1"/>
        <v>38.430257912136071</v>
      </c>
      <c r="Z11" s="6">
        <v>2029</v>
      </c>
      <c r="AA11" s="6">
        <f t="shared" si="7"/>
        <v>40.727557798284522</v>
      </c>
      <c r="AB11" s="6">
        <f t="shared" si="2"/>
        <v>105.30351666697617</v>
      </c>
      <c r="AC11" s="6">
        <f t="shared" si="2"/>
        <v>169.87947553566789</v>
      </c>
    </row>
    <row r="12" spans="1:29" x14ac:dyDescent="0.25">
      <c r="A12" s="6">
        <v>2027</v>
      </c>
      <c r="B12" s="6">
        <v>12.60288936966694</v>
      </c>
      <c r="C12" s="6">
        <v>15.056406291948257</v>
      </c>
      <c r="D12" s="6">
        <v>17.509923214229573</v>
      </c>
      <c r="F12" s="6">
        <v>2030</v>
      </c>
      <c r="G12" s="6">
        <f>(B15-$B$6)*$B$2*Output!$E$98*$D$2/Output!$E$95/1000000</f>
        <v>11.346981277133986</v>
      </c>
      <c r="H12" s="6">
        <f>(C15-$B$6)*$B$2*Output!$E$98*$D$2/Output!$E$95/1000000</f>
        <v>31.028090884669396</v>
      </c>
      <c r="I12" s="6">
        <f>(D15-$B$6)*$B$2*Output!$E$98*$D$2/Output!$E$95/1000000</f>
        <v>50.709200492204801</v>
      </c>
      <c r="P12" s="6">
        <v>2030</v>
      </c>
      <c r="Q12" s="6">
        <f t="shared" si="3"/>
        <v>89.251012796288677</v>
      </c>
      <c r="R12" s="6">
        <f t="shared" si="4"/>
        <v>70.607111818629548</v>
      </c>
      <c r="S12" s="6">
        <f t="shared" si="5"/>
        <v>51.963210840970419</v>
      </c>
      <c r="U12" s="6">
        <v>2030</v>
      </c>
      <c r="V12" s="6">
        <f t="shared" si="6"/>
        <v>10.748987203711323</v>
      </c>
      <c r="W12" s="6">
        <f t="shared" si="1"/>
        <v>29.392888181370452</v>
      </c>
      <c r="X12" s="6">
        <f t="shared" si="1"/>
        <v>48.036789159029581</v>
      </c>
      <c r="Z12" s="6">
        <v>2030</v>
      </c>
      <c r="AA12" s="6">
        <f t="shared" si="7"/>
        <v>47.515484097998559</v>
      </c>
      <c r="AB12" s="6">
        <f t="shared" si="2"/>
        <v>129.93013057955309</v>
      </c>
      <c r="AC12" s="6">
        <f t="shared" si="2"/>
        <v>212.34477706110764</v>
      </c>
    </row>
    <row r="13" spans="1:29" x14ac:dyDescent="0.25">
      <c r="A13" s="6">
        <v>2028</v>
      </c>
      <c r="B13" s="6">
        <v>13.066361712083674</v>
      </c>
      <c r="C13" s="6">
        <v>16.424023454187648</v>
      </c>
      <c r="D13" s="6">
        <v>19.781685196291619</v>
      </c>
      <c r="F13" s="6">
        <v>2031</v>
      </c>
      <c r="G13" s="6">
        <f>(B16-$B$6)*$B$2*Output!$E$98*$D$2/Output!$E$95/1000000</f>
        <v>12.967978602438846</v>
      </c>
      <c r="H13" s="6">
        <f>(C16-$B$6)*$B$2*Output!$E$98*$D$2/Output!$E$95/1000000</f>
        <v>34.003187235099006</v>
      </c>
      <c r="I13" s="6">
        <f>(D16-$B$6)*$B$2*Output!$E$98*$D$2/Output!$E$95/1000000</f>
        <v>55.038395867759128</v>
      </c>
      <c r="P13" s="6">
        <v>2031</v>
      </c>
      <c r="Q13" s="6">
        <f t="shared" si="3"/>
        <v>87.715443195758482</v>
      </c>
      <c r="R13" s="6">
        <f t="shared" si="4"/>
        <v>67.788805185391368</v>
      </c>
      <c r="S13" s="6">
        <f t="shared" si="5"/>
        <v>47.86216717502429</v>
      </c>
      <c r="U13" s="6">
        <v>2031</v>
      </c>
      <c r="V13" s="6">
        <f t="shared" si="6"/>
        <v>12.284556804241518</v>
      </c>
      <c r="W13" s="6">
        <f t="shared" si="1"/>
        <v>32.211194814608632</v>
      </c>
      <c r="X13" s="6">
        <f t="shared" si="1"/>
        <v>52.13783282497571</v>
      </c>
      <c r="Z13" s="6">
        <v>2031</v>
      </c>
      <c r="AA13" s="6">
        <f t="shared" si="7"/>
        <v>54.303410397712668</v>
      </c>
      <c r="AB13" s="6">
        <f t="shared" si="2"/>
        <v>142.38834654697712</v>
      </c>
      <c r="AC13" s="6">
        <f t="shared" si="2"/>
        <v>230.47328269624134</v>
      </c>
    </row>
    <row r="14" spans="1:29" x14ac:dyDescent="0.25">
      <c r="A14" s="6">
        <v>2029</v>
      </c>
      <c r="B14" s="6">
        <v>13.529834054500411</v>
      </c>
      <c r="C14" s="6">
        <v>17.939011408405968</v>
      </c>
      <c r="D14" s="6">
        <v>22.348188762311523</v>
      </c>
      <c r="F14" s="6">
        <v>2032</v>
      </c>
      <c r="G14" s="6">
        <f>(B17-$B$6)*$B$2*Output!$E$98*$D$2/Output!$E$95/1000000</f>
        <v>14.588975927743702</v>
      </c>
      <c r="H14" s="6">
        <f>(C17-$B$6)*$B$2*Output!$E$98*$D$2/Output!$E$95/1000000</f>
        <v>37.084405365326653</v>
      </c>
      <c r="I14" s="6">
        <f>(D17-$B$6)*$B$2*Output!$E$98*$D$2/Output!$E$95/1000000</f>
        <v>59.579834802909573</v>
      </c>
      <c r="P14" s="6">
        <v>2032</v>
      </c>
      <c r="Q14" s="6">
        <f t="shared" si="3"/>
        <v>86.179873595228301</v>
      </c>
      <c r="R14" s="6">
        <f t="shared" si="4"/>
        <v>64.869969466467381</v>
      </c>
      <c r="S14" s="6">
        <f t="shared" si="5"/>
        <v>43.560065337706519</v>
      </c>
      <c r="U14" s="6">
        <v>2032</v>
      </c>
      <c r="V14" s="6">
        <f t="shared" si="6"/>
        <v>13.820126404771699</v>
      </c>
      <c r="W14" s="6">
        <f t="shared" si="1"/>
        <v>35.130030533532619</v>
      </c>
      <c r="X14" s="6">
        <f t="shared" si="1"/>
        <v>56.439934662293481</v>
      </c>
      <c r="Z14" s="6">
        <v>2032</v>
      </c>
      <c r="AA14" s="6">
        <f t="shared" si="7"/>
        <v>61.091336697426712</v>
      </c>
      <c r="AB14" s="6">
        <f t="shared" si="2"/>
        <v>155.29094746730541</v>
      </c>
      <c r="AC14" s="6">
        <f t="shared" si="2"/>
        <v>249.49055823718382</v>
      </c>
    </row>
    <row r="15" spans="1:29" x14ac:dyDescent="0.25">
      <c r="A15" s="6">
        <v>2030</v>
      </c>
      <c r="B15" s="6">
        <v>13.993306396917145</v>
      </c>
      <c r="C15" s="6">
        <v>19.620490247729155</v>
      </c>
      <c r="D15" s="6">
        <v>25.247674098541161</v>
      </c>
      <c r="F15" s="6">
        <v>2033</v>
      </c>
      <c r="G15" s="6">
        <f>(B18-$B$6)*$B$2*Output!$E$98*$D$2/Output!$E$95/1000000</f>
        <v>16.209973253048549</v>
      </c>
      <c r="H15" s="6">
        <f>(C18-$B$6)*$B$2*Output!$E$98*$D$2/Output!$E$95/1000000</f>
        <v>40.276948012198609</v>
      </c>
      <c r="I15" s="6">
        <f>(D18-$B$6)*$B$2*Output!$E$98*$D$2/Output!$E$95/1000000</f>
        <v>64.343922771348645</v>
      </c>
      <c r="P15" s="6">
        <v>2033</v>
      </c>
      <c r="Q15" s="6">
        <f t="shared" si="3"/>
        <v>84.644303994698106</v>
      </c>
      <c r="R15" s="6">
        <f t="shared" si="4"/>
        <v>61.845676112984663</v>
      </c>
      <c r="S15" s="6">
        <f t="shared" si="5"/>
        <v>39.047048231271233</v>
      </c>
      <c r="U15" s="6">
        <v>2033</v>
      </c>
      <c r="V15" s="6">
        <f t="shared" si="6"/>
        <v>15.355696005301894</v>
      </c>
      <c r="W15" s="6">
        <f t="shared" si="1"/>
        <v>38.154323887015337</v>
      </c>
      <c r="X15" s="6">
        <f t="shared" si="1"/>
        <v>60.952951768728767</v>
      </c>
      <c r="Z15" s="6">
        <v>2033</v>
      </c>
      <c r="AA15" s="6">
        <f t="shared" si="7"/>
        <v>67.879262997140827</v>
      </c>
      <c r="AB15" s="6">
        <f t="shared" si="2"/>
        <v>168.65971980108168</v>
      </c>
      <c r="AC15" s="6">
        <f t="shared" si="2"/>
        <v>269.44017660502243</v>
      </c>
    </row>
    <row r="16" spans="1:29" x14ac:dyDescent="0.25">
      <c r="A16" s="6">
        <v>2031</v>
      </c>
      <c r="B16" s="6">
        <v>14.456778739333881</v>
      </c>
      <c r="C16" s="6">
        <v>20.471123899570479</v>
      </c>
      <c r="D16" s="6">
        <v>26.48546905980707</v>
      </c>
      <c r="F16" s="6">
        <v>2034</v>
      </c>
      <c r="G16" s="6">
        <f>(B19-$B$6)*$B$2*Output!$E$98*$D$2/Output!$E$95/1000000</f>
        <v>17.830970578353412</v>
      </c>
      <c r="H16" s="6">
        <f>(C19-$B$6)*$B$2*Output!$E$98*$D$2/Output!$E$95/1000000</f>
        <v>43.586272982451064</v>
      </c>
      <c r="I16" s="6">
        <f>(D19-$B$6)*$B$2*Output!$E$98*$D$2/Output!$E$95/1000000</f>
        <v>69.341575386548669</v>
      </c>
      <c r="P16" s="6">
        <v>2034</v>
      </c>
      <c r="Q16" s="6">
        <f t="shared" si="3"/>
        <v>83.108734394167911</v>
      </c>
      <c r="R16" s="6">
        <f t="shared" si="4"/>
        <v>58.710754948546921</v>
      </c>
      <c r="S16" s="6">
        <f t="shared" si="5"/>
        <v>34.312775502925987</v>
      </c>
      <c r="U16" s="6">
        <v>2034</v>
      </c>
      <c r="V16" s="6">
        <f t="shared" si="6"/>
        <v>16.891265605832089</v>
      </c>
      <c r="W16" s="6">
        <f t="shared" si="1"/>
        <v>41.289245051453079</v>
      </c>
      <c r="X16" s="6">
        <f t="shared" si="1"/>
        <v>65.687224497074013</v>
      </c>
      <c r="Z16" s="6">
        <v>2034</v>
      </c>
      <c r="AA16" s="6">
        <f t="shared" si="7"/>
        <v>74.667189296854929</v>
      </c>
      <c r="AB16" s="6">
        <f t="shared" si="2"/>
        <v>182.51751811401385</v>
      </c>
      <c r="AC16" s="6">
        <f t="shared" si="2"/>
        <v>290.36784693117255</v>
      </c>
    </row>
    <row r="17" spans="1:29" x14ac:dyDescent="0.25">
      <c r="A17" s="6">
        <v>2032</v>
      </c>
      <c r="B17" s="6">
        <v>14.920251081750616</v>
      </c>
      <c r="C17" s="6">
        <v>21.352099680357131</v>
      </c>
      <c r="D17" s="6">
        <v>27.783948278963642</v>
      </c>
      <c r="F17" s="6">
        <v>2035</v>
      </c>
      <c r="G17" s="6">
        <f>(B20-$B$6)*$B$2*Output!$E$98*$D$2/Output!$E$95/1000000</f>
        <v>19.451967903658272</v>
      </c>
      <c r="H17" s="6">
        <f>(C20-$B$6)*$B$2*Output!$E$98*$D$2/Output!$E$95/1000000</f>
        <v>47.018105657791644</v>
      </c>
      <c r="I17" s="6">
        <f>(D20-$B$6)*$B$2*Output!$E$98*$D$2/Output!$E$95/1000000</f>
        <v>74.584243411924987</v>
      </c>
      <c r="P17" s="6">
        <v>2035</v>
      </c>
      <c r="Q17" s="6">
        <f t="shared" si="3"/>
        <v>81.573164793637716</v>
      </c>
      <c r="R17" s="6">
        <f t="shared" si="4"/>
        <v>55.459782323179937</v>
      </c>
      <c r="S17" s="6">
        <f t="shared" si="5"/>
        <v>29.346399852722183</v>
      </c>
      <c r="U17" s="6">
        <v>2035</v>
      </c>
      <c r="V17" s="6">
        <f t="shared" si="6"/>
        <v>18.426835206362284</v>
      </c>
      <c r="W17" s="6">
        <f t="shared" si="1"/>
        <v>44.540217676820063</v>
      </c>
      <c r="X17" s="6">
        <f t="shared" si="1"/>
        <v>70.653600147277814</v>
      </c>
      <c r="Z17" s="6">
        <v>2035</v>
      </c>
      <c r="AA17" s="6">
        <f t="shared" si="7"/>
        <v>81.455115596569044</v>
      </c>
      <c r="AB17" s="6">
        <f t="shared" si="2"/>
        <v>196.88831744200255</v>
      </c>
      <c r="AC17" s="6">
        <f t="shared" si="2"/>
        <v>312.32151928743593</v>
      </c>
    </row>
    <row r="18" spans="1:29" x14ac:dyDescent="0.25">
      <c r="A18" s="6">
        <v>2033</v>
      </c>
      <c r="B18" s="6">
        <v>15.38372342416735</v>
      </c>
      <c r="C18" s="6">
        <v>22.264905146296318</v>
      </c>
      <c r="D18" s="6">
        <v>29.146086868425275</v>
      </c>
      <c r="F18" s="6">
        <v>2036</v>
      </c>
      <c r="G18" s="6">
        <f>(B21-$B$6)*$B$2*Output!$E$98*$D$2/Output!$E$95/1000000</f>
        <v>21.072965228963117</v>
      </c>
      <c r="H18" s="6">
        <f>(C21-$B$6)*$B$2*Output!$E$98*$D$2/Output!$E$95/1000000</f>
        <v>50.578452113056542</v>
      </c>
      <c r="I18" s="6">
        <f>(D21-$B$6)*$B$2*Output!$E$98*$D$2/Output!$E$95/1000000</f>
        <v>80.083938997149914</v>
      </c>
      <c r="P18" s="6">
        <v>2036</v>
      </c>
      <c r="Q18" s="6">
        <f t="shared" si="3"/>
        <v>80.037595193107549</v>
      </c>
      <c r="R18" s="6">
        <f t="shared" si="4"/>
        <v>52.087068686510605</v>
      </c>
      <c r="S18" s="6">
        <f t="shared" si="5"/>
        <v>24.136542179913732</v>
      </c>
      <c r="U18" s="6">
        <v>2036</v>
      </c>
      <c r="V18" s="6">
        <f t="shared" si="6"/>
        <v>19.962404806892451</v>
      </c>
      <c r="W18" s="6">
        <f t="shared" si="1"/>
        <v>47.912931313489395</v>
      </c>
      <c r="X18" s="6">
        <f t="shared" si="1"/>
        <v>75.863457820086268</v>
      </c>
      <c r="Z18" s="6">
        <v>2036</v>
      </c>
      <c r="AA18" s="6">
        <f t="shared" si="7"/>
        <v>88.243041896283017</v>
      </c>
      <c r="AB18" s="6">
        <f t="shared" si="2"/>
        <v>211.79726822342431</v>
      </c>
      <c r="AC18" s="6">
        <f t="shared" si="2"/>
        <v>335.35149455056529</v>
      </c>
    </row>
    <row r="19" spans="1:29" x14ac:dyDescent="0.25">
      <c r="A19" s="6">
        <v>2034</v>
      </c>
      <c r="B19" s="6">
        <v>15.847195766584086</v>
      </c>
      <c r="C19" s="6">
        <v>23.211100782672609</v>
      </c>
      <c r="D19" s="6">
        <v>30.575005798761115</v>
      </c>
      <c r="F19" s="6">
        <v>2037</v>
      </c>
      <c r="G19" s="6">
        <f>(B22-$B$6)*$B$2*Output!$E$98*$D$2/Output!$E$95/1000000</f>
        <v>22.693962554267976</v>
      </c>
      <c r="H19" s="6">
        <f>(C22-$B$6)*$B$2*Output!$E$98*$D$2/Output!$E$95/1000000</f>
        <v>54.273612877499346</v>
      </c>
      <c r="I19" s="6">
        <f>(D22-$B$6)*$B$2*Output!$E$98*$D$2/Output!$E$95/1000000</f>
        <v>85.853263200730666</v>
      </c>
      <c r="P19" s="6">
        <v>2037</v>
      </c>
      <c r="Q19" s="6">
        <f t="shared" si="3"/>
        <v>78.50202559257734</v>
      </c>
      <c r="R19" s="6">
        <f t="shared" si="4"/>
        <v>48.586645551708003</v>
      </c>
      <c r="S19" s="6">
        <f t="shared" si="5"/>
        <v>18.671265510838701</v>
      </c>
      <c r="U19" s="6">
        <v>2037</v>
      </c>
      <c r="V19" s="6">
        <f t="shared" si="6"/>
        <v>21.49797440742266</v>
      </c>
      <c r="W19" s="6">
        <f t="shared" si="1"/>
        <v>51.413354448291997</v>
      </c>
      <c r="X19" s="6">
        <f t="shared" si="1"/>
        <v>81.328734489161292</v>
      </c>
      <c r="Z19" s="6">
        <v>2037</v>
      </c>
      <c r="AA19" s="6">
        <f t="shared" si="7"/>
        <v>95.03096819599719</v>
      </c>
      <c r="AB19" s="6">
        <f t="shared" si="2"/>
        <v>227.27075392452849</v>
      </c>
      <c r="AC19" s="6">
        <f t="shared" si="2"/>
        <v>359.51053965305965</v>
      </c>
    </row>
    <row r="20" spans="1:29" x14ac:dyDescent="0.25">
      <c r="A20" s="6">
        <v>2035</v>
      </c>
      <c r="B20" s="6">
        <v>16.310668109000822</v>
      </c>
      <c r="C20" s="6">
        <v>24.192323579276088</v>
      </c>
      <c r="D20" s="6">
        <v>32.073979049551347</v>
      </c>
      <c r="F20" s="6">
        <v>2038</v>
      </c>
      <c r="G20" s="6">
        <f>(B23-$B$6)*$B$2*Output!$E$98*$D$2/Output!$E$95/1000000</f>
        <v>24.314959879572839</v>
      </c>
      <c r="H20" s="6">
        <f>(C23-$B$6)*$B$2*Output!$E$98*$D$2/Output!$E$95/1000000</f>
        <v>58.110197370742462</v>
      </c>
      <c r="I20" s="6">
        <f>(D23-$B$6)*$B$2*Output!$E$98*$D$2/Output!$E$95/1000000</f>
        <v>91.905434861912042</v>
      </c>
      <c r="P20" s="6">
        <v>2038</v>
      </c>
      <c r="Q20" s="6">
        <f t="shared" si="3"/>
        <v>76.966455992047145</v>
      </c>
      <c r="R20" s="6">
        <f t="shared" si="4"/>
        <v>44.952251820316938</v>
      </c>
      <c r="S20" s="6">
        <f t="shared" si="5"/>
        <v>12.938047648586757</v>
      </c>
      <c r="U20" s="6">
        <v>2038</v>
      </c>
      <c r="V20" s="6">
        <f t="shared" si="6"/>
        <v>23.033544007952855</v>
      </c>
      <c r="W20" s="6">
        <f t="shared" si="1"/>
        <v>55.047748179683062</v>
      </c>
      <c r="X20" s="6">
        <f t="shared" si="1"/>
        <v>87.06195235141324</v>
      </c>
      <c r="Z20" s="6">
        <v>2038</v>
      </c>
      <c r="AA20" s="6">
        <f t="shared" si="7"/>
        <v>101.81889449571129</v>
      </c>
      <c r="AB20" s="6">
        <f t="shared" si="2"/>
        <v>243.33645148998409</v>
      </c>
      <c r="AC20" s="6">
        <f t="shared" si="2"/>
        <v>384.85400848425672</v>
      </c>
    </row>
    <row r="21" spans="1:29" x14ac:dyDescent="0.25">
      <c r="A21" s="6">
        <v>2036</v>
      </c>
      <c r="B21" s="6">
        <v>16.774140451417555</v>
      </c>
      <c r="C21" s="6">
        <v>25.210290781119809</v>
      </c>
      <c r="D21" s="6">
        <v>33.646441110822053</v>
      </c>
      <c r="F21" s="6">
        <v>2039</v>
      </c>
      <c r="G21" s="6">
        <f>(B24-$B$6)*$B$2*Output!$E$98*$D$2/Output!$E$95/1000000</f>
        <v>25.935957204877681</v>
      </c>
      <c r="H21" s="6">
        <f>(C24-$B$6)*$B$2*Output!$E$98*$D$2/Output!$E$95/1000000</f>
        <v>62.095139046466798</v>
      </c>
      <c r="I21" s="6">
        <f>(D24-$B$6)*$B$2*Output!$E$98*$D$2/Output!$E$95/1000000</f>
        <v>98.254320888055858</v>
      </c>
      <c r="P21" s="6">
        <v>2039</v>
      </c>
      <c r="Q21" s="6">
        <f t="shared" si="3"/>
        <v>75.430886391516978</v>
      </c>
      <c r="R21" s="6">
        <f t="shared" si="4"/>
        <v>41.177319436651651</v>
      </c>
      <c r="S21" s="6">
        <f t="shared" si="5"/>
        <v>6.9237524817863605</v>
      </c>
      <c r="U21" s="6">
        <v>2039</v>
      </c>
      <c r="V21" s="6">
        <f t="shared" si="6"/>
        <v>24.569113608483022</v>
      </c>
      <c r="W21" s="6">
        <f t="shared" si="1"/>
        <v>58.822680563348349</v>
      </c>
      <c r="X21" s="6">
        <f t="shared" si="1"/>
        <v>93.076247518213634</v>
      </c>
      <c r="Z21" s="6">
        <v>2039</v>
      </c>
      <c r="AA21" s="6">
        <f t="shared" si="7"/>
        <v>108.60682079542528</v>
      </c>
      <c r="AB21" s="6">
        <f t="shared" si="2"/>
        <v>260.0233947570797</v>
      </c>
      <c r="AC21" s="6">
        <f t="shared" si="2"/>
        <v>411.43996871873395</v>
      </c>
    </row>
    <row r="22" spans="1:29" x14ac:dyDescent="0.25">
      <c r="A22" s="6">
        <v>2037</v>
      </c>
      <c r="B22" s="6">
        <v>17.237612793834291</v>
      </c>
      <c r="C22" s="6">
        <v>26.266803823040242</v>
      </c>
      <c r="D22" s="6">
        <v>35.295994852246189</v>
      </c>
      <c r="F22" s="6">
        <v>2040</v>
      </c>
      <c r="G22" s="6">
        <f>(B25-$B$6)*$B$2*Output!$E$98*$D$2/Output!$E$95/1000000</f>
        <v>27.556954530182548</v>
      </c>
      <c r="H22" s="6">
        <f>(C25-$B$6)*$B$2*Output!$E$98*$D$2/Output!$E$95/1000000</f>
        <v>66.235711278537408</v>
      </c>
      <c r="I22" s="6">
        <f>(D25-$B$6)*$B$2*Output!$E$98*$D$2/Output!$E$95/1000000</f>
        <v>104.91446802689228</v>
      </c>
      <c r="P22" s="6">
        <v>2040</v>
      </c>
      <c r="Q22" s="6">
        <f t="shared" si="3"/>
        <v>73.895316790986783</v>
      </c>
      <c r="R22" s="6">
        <f t="shared" si="4"/>
        <v>37.254958338880357</v>
      </c>
      <c r="S22" s="6">
        <f t="shared" si="5"/>
        <v>0.61459988677393762</v>
      </c>
      <c r="U22" s="6">
        <v>2040</v>
      </c>
      <c r="V22" s="6">
        <f t="shared" si="6"/>
        <v>26.104683209013217</v>
      </c>
      <c r="W22" s="6">
        <f t="shared" si="6"/>
        <v>62.745041661119643</v>
      </c>
      <c r="X22" s="6">
        <f t="shared" si="6"/>
        <v>99.385400113226069</v>
      </c>
      <c r="Z22" s="6">
        <v>2040</v>
      </c>
      <c r="AA22" s="6">
        <f t="shared" si="7"/>
        <v>115.39474709513939</v>
      </c>
      <c r="AB22" s="6">
        <f t="shared" si="7"/>
        <v>277.36204097887543</v>
      </c>
      <c r="AC22" s="6">
        <f t="shared" si="7"/>
        <v>439.32933486261152</v>
      </c>
    </row>
    <row r="23" spans="1:29" x14ac:dyDescent="0.25">
      <c r="A23" s="6">
        <v>2038</v>
      </c>
      <c r="B23" s="6">
        <v>17.701085136251027</v>
      </c>
      <c r="C23" s="6">
        <v>27.363752457195883</v>
      </c>
      <c r="D23" s="6">
        <v>37.026419778140735</v>
      </c>
      <c r="F23" s="6">
        <v>2041</v>
      </c>
      <c r="G23" s="6">
        <f>(B26-$B$6)*$B$2*Output!$E$98*$D$2/Output!$E$95/1000000</f>
        <v>29.177951855487407</v>
      </c>
      <c r="H23" s="6">
        <f>(C26-$B$6)*$B$2*Output!$E$98*$D$2/Output!$E$95/1000000</f>
        <v>69.03680549406306</v>
      </c>
      <c r="I23" s="6">
        <f>(D26-$B$6)*$B$2*Output!$E$98*$D$2/Output!$E$95/1000000</f>
        <v>108.8956591326387</v>
      </c>
      <c r="P23" s="6">
        <v>2041</v>
      </c>
      <c r="Q23" s="6">
        <f t="shared" si="3"/>
        <v>72.359747190456574</v>
      </c>
      <c r="R23" s="6">
        <f t="shared" si="4"/>
        <v>34.601483802904056</v>
      </c>
      <c r="S23" s="6">
        <v>0</v>
      </c>
      <c r="U23" s="6">
        <v>2041</v>
      </c>
      <c r="V23" s="6">
        <f t="shared" si="6"/>
        <v>27.640252809543426</v>
      </c>
      <c r="W23" s="6">
        <f t="shared" si="6"/>
        <v>65.398516197095944</v>
      </c>
      <c r="X23" s="6">
        <f t="shared" si="6"/>
        <v>100</v>
      </c>
      <c r="Z23" s="6">
        <v>2041</v>
      </c>
      <c r="AA23" s="6">
        <f t="shared" si="7"/>
        <v>122.18267339485355</v>
      </c>
      <c r="AB23" s="6">
        <f t="shared" si="7"/>
        <v>289.09162300638906</v>
      </c>
      <c r="AC23" s="6">
        <f t="shared" si="7"/>
        <v>442.04615000000001</v>
      </c>
    </row>
    <row r="24" spans="1:29" x14ac:dyDescent="0.25">
      <c r="A24" s="6">
        <v>2039</v>
      </c>
      <c r="B24" s="6">
        <v>18.16455747866776</v>
      </c>
      <c r="C24" s="6">
        <v>28.503119082920993</v>
      </c>
      <c r="D24" s="6">
        <v>38.841680687174225</v>
      </c>
      <c r="F24" s="6">
        <v>2042</v>
      </c>
      <c r="G24" s="6">
        <f>(B27-$B$6)*$B$2*Output!$E$98*$D$2/Output!$E$95/1000000</f>
        <v>30.798949180792253</v>
      </c>
      <c r="H24" s="6">
        <f>(C27-$B$6)*$B$2*Output!$E$98*$D$2/Output!$E$95/1000000</f>
        <v>71.89350975791416</v>
      </c>
      <c r="I24" s="6">
        <f>(D27-$B$6)*$B$2*Output!$E$98*$D$2/Output!$E$95/1000000</f>
        <v>112.98807033503606</v>
      </c>
      <c r="P24" s="6">
        <v>2042</v>
      </c>
      <c r="Q24" s="6">
        <f t="shared" si="3"/>
        <v>70.824177589926393</v>
      </c>
      <c r="R24" s="6">
        <f t="shared" si="4"/>
        <v>31.895329908140692</v>
      </c>
      <c r="S24" s="6">
        <v>0</v>
      </c>
      <c r="U24" s="6">
        <v>2042</v>
      </c>
      <c r="V24" s="6">
        <f t="shared" si="6"/>
        <v>29.175822410073607</v>
      </c>
      <c r="W24" s="6">
        <f t="shared" si="6"/>
        <v>68.104670091859305</v>
      </c>
      <c r="X24" s="6">
        <f t="shared" si="6"/>
        <v>100</v>
      </c>
      <c r="Z24" s="6">
        <v>2042</v>
      </c>
      <c r="AA24" s="6">
        <f t="shared" si="7"/>
        <v>128.9705996945676</v>
      </c>
      <c r="AB24" s="6">
        <f t="shared" si="7"/>
        <v>301.05407211126555</v>
      </c>
      <c r="AC24" s="6">
        <f t="shared" si="7"/>
        <v>442.04615000000001</v>
      </c>
    </row>
    <row r="25" spans="1:29" x14ac:dyDescent="0.25">
      <c r="A25" s="6">
        <v>2040</v>
      </c>
      <c r="B25" s="6">
        <v>18.628029821084496</v>
      </c>
      <c r="C25" s="6">
        <v>29.686983288855174</v>
      </c>
      <c r="D25" s="6">
        <v>40.745936756625852</v>
      </c>
      <c r="F25" s="6">
        <v>2043</v>
      </c>
      <c r="G25" s="6">
        <f>(B28-$B$6)*$B$2*Output!$E$98*$D$2/Output!$E$95/1000000</f>
        <v>32.419946506097112</v>
      </c>
      <c r="H25" s="6">
        <f>(C28-$B$6)*$B$2*Output!$E$98*$D$2/Output!$E$95/1000000</f>
        <v>74.807377613938613</v>
      </c>
      <c r="I25" s="6">
        <f>(D28-$B$6)*$B$2*Output!$E$98*$D$2/Output!$E$95/1000000</f>
        <v>117.19480872178015</v>
      </c>
      <c r="P25" s="6">
        <v>2043</v>
      </c>
      <c r="Q25" s="6">
        <f t="shared" si="3"/>
        <v>69.288607989396212</v>
      </c>
      <c r="R25" s="6">
        <f t="shared" si="4"/>
        <v>29.135024983620383</v>
      </c>
      <c r="S25" s="6">
        <v>0</v>
      </c>
      <c r="U25" s="6">
        <v>2043</v>
      </c>
      <c r="V25" s="6">
        <f t="shared" si="6"/>
        <v>30.711392010603788</v>
      </c>
      <c r="W25" s="6">
        <f t="shared" si="6"/>
        <v>70.864975016379617</v>
      </c>
      <c r="X25" s="6">
        <f t="shared" si="6"/>
        <v>100</v>
      </c>
      <c r="Z25" s="6">
        <v>2043</v>
      </c>
      <c r="AA25" s="6">
        <f t="shared" si="7"/>
        <v>135.75852599428165</v>
      </c>
      <c r="AB25" s="6">
        <f t="shared" si="7"/>
        <v>313.25589375836796</v>
      </c>
      <c r="AC25" s="6">
        <f t="shared" si="7"/>
        <v>442.04615000000001</v>
      </c>
    </row>
    <row r="26" spans="1:29" x14ac:dyDescent="0.25">
      <c r="A26" s="6">
        <v>2041</v>
      </c>
      <c r="B26" s="6">
        <v>19.091502163501232</v>
      </c>
      <c r="C26" s="6">
        <v>30.487866595158895</v>
      </c>
      <c r="D26" s="6">
        <v>41.884231026816551</v>
      </c>
      <c r="F26" s="6">
        <v>2044</v>
      </c>
      <c r="G26" s="6">
        <f>(B29-$B$6)*$B$2*Output!$E$98*$D$2/Output!$E$95/1000000</f>
        <v>34.040943831401975</v>
      </c>
      <c r="H26" s="6">
        <f>(C29-$B$6)*$B$2*Output!$E$98*$D$2/Output!$E$95/1000000</f>
        <v>77.780006006386927</v>
      </c>
      <c r="I26" s="6">
        <f>(D29-$B$6)*$B$2*Output!$E$98*$D$2/Output!$E$95/1000000</f>
        <v>121.51906818137191</v>
      </c>
      <c r="P26" s="6">
        <v>2044</v>
      </c>
      <c r="Q26" s="6">
        <f t="shared" si="3"/>
        <v>67.753038388866003</v>
      </c>
      <c r="R26" s="6">
        <f t="shared" si="4"/>
        <v>26.319056245203072</v>
      </c>
      <c r="S26" s="6">
        <v>0</v>
      </c>
      <c r="U26" s="6">
        <v>2044</v>
      </c>
      <c r="V26" s="6">
        <f t="shared" si="6"/>
        <v>32.246961611133997</v>
      </c>
      <c r="W26" s="6">
        <f t="shared" si="6"/>
        <v>73.680943754796928</v>
      </c>
      <c r="X26" s="6">
        <f t="shared" si="6"/>
        <v>100</v>
      </c>
      <c r="Z26" s="6">
        <v>2044</v>
      </c>
      <c r="AA26" s="6">
        <f t="shared" si="7"/>
        <v>142.5464522939958</v>
      </c>
      <c r="AB26" s="6">
        <f t="shared" si="7"/>
        <v>325.70377515174528</v>
      </c>
      <c r="AC26" s="6">
        <f t="shared" si="7"/>
        <v>442.04615000000001</v>
      </c>
    </row>
    <row r="27" spans="1:29" x14ac:dyDescent="0.25">
      <c r="A27" s="6">
        <v>2042</v>
      </c>
      <c r="B27" s="6">
        <v>19.554974505917965</v>
      </c>
      <c r="C27" s="6">
        <v>31.304649816260103</v>
      </c>
      <c r="D27" s="6">
        <v>43.054325126602244</v>
      </c>
      <c r="F27" s="6">
        <v>2045</v>
      </c>
      <c r="G27" s="6">
        <f>(B30-$B$6)*$B$2*Output!$E$98*$D$2/Output!$E$95/1000000</f>
        <v>35.661941156706817</v>
      </c>
      <c r="H27" s="6">
        <f>(C30-$B$6)*$B$2*Output!$E$98*$D$2/Output!$E$95/1000000</f>
        <v>80.813036492362599</v>
      </c>
      <c r="I27" s="6">
        <f>(D30-$B$6)*$B$2*Output!$E$98*$D$2/Output!$E$95/1000000</f>
        <v>125.96413182801844</v>
      </c>
      <c r="P27" s="6">
        <v>2045</v>
      </c>
      <c r="Q27" s="6">
        <f t="shared" si="3"/>
        <v>66.217468788335836</v>
      </c>
      <c r="R27" s="6">
        <f t="shared" si="4"/>
        <v>23.445868647025115</v>
      </c>
      <c r="S27" s="6">
        <v>0</v>
      </c>
      <c r="U27" s="6">
        <v>2045</v>
      </c>
      <c r="V27" s="6">
        <f t="shared" si="6"/>
        <v>33.782531211664164</v>
      </c>
      <c r="W27" s="6">
        <f t="shared" si="6"/>
        <v>76.554131352974878</v>
      </c>
      <c r="X27" s="6">
        <f t="shared" si="6"/>
        <v>100</v>
      </c>
      <c r="Z27" s="6">
        <v>2045</v>
      </c>
      <c r="AA27" s="6">
        <f t="shared" si="7"/>
        <v>149.3343785937098</v>
      </c>
      <c r="AB27" s="6">
        <f t="shared" si="7"/>
        <v>338.40459031176835</v>
      </c>
      <c r="AC27" s="6">
        <f t="shared" si="7"/>
        <v>442.04615000000001</v>
      </c>
    </row>
    <row r="28" spans="1:29" x14ac:dyDescent="0.25">
      <c r="A28" s="6">
        <v>2043</v>
      </c>
      <c r="B28" s="6">
        <v>20.018446848334701</v>
      </c>
      <c r="C28" s="6">
        <v>32.137777138336652</v>
      </c>
      <c r="D28" s="6">
        <v>44.257107428338614</v>
      </c>
      <c r="F28" s="6">
        <v>2046</v>
      </c>
      <c r="G28" s="6">
        <f>(B31-$B$6)*$B$2*Output!$E$98*$D$2/Output!$E$95/1000000</f>
        <v>37.28293848201168</v>
      </c>
      <c r="H28" s="6">
        <f>(C31-$B$6)*$B$2*Output!$E$98*$D$2/Output!$E$95/1000000</f>
        <v>83.908156488144328</v>
      </c>
      <c r="I28" s="6">
        <f>(D31-$B$6)*$B$2*Output!$E$98*$D$2/Output!$E$95/1000000</f>
        <v>130.53337449427701</v>
      </c>
      <c r="P28" s="6">
        <v>2046</v>
      </c>
      <c r="Q28" s="6">
        <f t="shared" si="3"/>
        <v>64.681899187805641</v>
      </c>
      <c r="R28" s="6">
        <f t="shared" si="4"/>
        <v>20.513863700859204</v>
      </c>
      <c r="S28" s="6">
        <v>0</v>
      </c>
      <c r="U28" s="6">
        <v>2046</v>
      </c>
      <c r="V28" s="6">
        <f t="shared" si="6"/>
        <v>35.318100812194359</v>
      </c>
      <c r="W28" s="6">
        <f t="shared" si="6"/>
        <v>79.486136299140796</v>
      </c>
      <c r="X28" s="6">
        <f t="shared" si="6"/>
        <v>100</v>
      </c>
      <c r="Z28" s="6">
        <v>2046</v>
      </c>
      <c r="AA28" s="6">
        <f t="shared" si="7"/>
        <v>156.12230489342389</v>
      </c>
      <c r="AB28" s="6">
        <f t="shared" si="7"/>
        <v>351.36540529410439</v>
      </c>
      <c r="AC28" s="6">
        <f t="shared" si="7"/>
        <v>442.04615000000001</v>
      </c>
    </row>
    <row r="29" spans="1:29" x14ac:dyDescent="0.25">
      <c r="A29" s="6">
        <v>2044</v>
      </c>
      <c r="B29" s="6">
        <v>20.481919190751437</v>
      </c>
      <c r="C29" s="6">
        <v>32.987705156523482</v>
      </c>
      <c r="D29" s="6">
        <v>45.493491122295538</v>
      </c>
      <c r="F29" s="6">
        <v>2047</v>
      </c>
      <c r="G29" s="6">
        <f>(B32-$B$6)*$B$2*Output!$E$98*$D$2/Output!$E$95/1000000</f>
        <v>38.903935807316543</v>
      </c>
      <c r="H29" s="6">
        <f>(C32-$B$6)*$B$2*Output!$E$98*$D$2/Output!$E$95/1000000</f>
        <v>87.06710055032535</v>
      </c>
      <c r="I29" s="6">
        <f>(D32-$B$6)*$B$2*Output!$E$98*$D$2/Output!$E$95/1000000</f>
        <v>135.23026529333413</v>
      </c>
      <c r="P29" s="6">
        <v>2047</v>
      </c>
      <c r="Q29" s="6">
        <f t="shared" si="3"/>
        <v>63.146329587275439</v>
      </c>
      <c r="R29" s="6">
        <f t="shared" si="4"/>
        <v>17.521398262491957</v>
      </c>
      <c r="S29" s="6">
        <v>0</v>
      </c>
      <c r="U29" s="6">
        <v>2047</v>
      </c>
      <c r="V29" s="6">
        <f t="shared" si="6"/>
        <v>36.853670412724561</v>
      </c>
      <c r="W29" s="6">
        <f t="shared" si="6"/>
        <v>82.478601737508043</v>
      </c>
      <c r="X29" s="6">
        <f t="shared" si="6"/>
        <v>100</v>
      </c>
      <c r="Z29" s="6">
        <v>2047</v>
      </c>
      <c r="AA29" s="6">
        <f t="shared" si="7"/>
        <v>162.91023119313803</v>
      </c>
      <c r="AB29" s="6">
        <f t="shared" si="7"/>
        <v>364.59348355448742</v>
      </c>
      <c r="AC29" s="6">
        <f t="shared" si="7"/>
        <v>442.04615000000001</v>
      </c>
    </row>
    <row r="30" spans="1:29" x14ac:dyDescent="0.25">
      <c r="A30" s="6">
        <v>2045</v>
      </c>
      <c r="B30" s="6">
        <v>20.94539153316817</v>
      </c>
      <c r="C30" s="6">
        <v>33.854903221574048</v>
      </c>
      <c r="D30" s="6">
        <v>46.764414909979948</v>
      </c>
      <c r="F30" s="6">
        <v>2048</v>
      </c>
      <c r="G30" s="6">
        <f>(B33-$B$6)*$B$2*Output!$E$98*$D$2/Output!$E$95/1000000</f>
        <v>40.524933132621385</v>
      </c>
      <c r="H30" s="6">
        <f>(C33-$B$6)*$B$2*Output!$E$98*$D$2/Output!$E$95/1000000</f>
        <v>90.291651692743699</v>
      </c>
      <c r="I30" s="6">
        <f>(D33-$B$6)*$B$2*Output!$E$98*$D$2/Output!$E$95/1000000</f>
        <v>140.05837025286607</v>
      </c>
      <c r="P30" s="6">
        <v>2048</v>
      </c>
      <c r="Q30" s="6">
        <f t="shared" si="3"/>
        <v>61.610759986745265</v>
      </c>
      <c r="R30" s="6">
        <f t="shared" si="4"/>
        <v>14.466783284196854</v>
      </c>
      <c r="S30" s="6">
        <v>0</v>
      </c>
      <c r="U30" s="6">
        <v>2048</v>
      </c>
      <c r="V30" s="6">
        <f t="shared" si="6"/>
        <v>38.389240013254735</v>
      </c>
      <c r="W30" s="6">
        <f t="shared" si="6"/>
        <v>85.53321671580315</v>
      </c>
      <c r="X30" s="6">
        <f t="shared" si="6"/>
        <v>100</v>
      </c>
      <c r="Z30" s="6">
        <v>2048</v>
      </c>
      <c r="AA30" s="6">
        <f t="shared" si="7"/>
        <v>169.69815749285203</v>
      </c>
      <c r="AB30" s="6">
        <f t="shared" si="7"/>
        <v>378.09629146336425</v>
      </c>
      <c r="AC30" s="6">
        <f t="shared" si="7"/>
        <v>442.04615000000001</v>
      </c>
    </row>
    <row r="31" spans="1:29" x14ac:dyDescent="0.25">
      <c r="A31" s="6">
        <v>2046</v>
      </c>
      <c r="B31" s="6">
        <v>21.408863875584906</v>
      </c>
      <c r="C31" s="6">
        <v>34.739853796206276</v>
      </c>
      <c r="D31" s="6">
        <v>48.070843716827653</v>
      </c>
      <c r="F31" s="6">
        <v>2049</v>
      </c>
      <c r="G31" s="6">
        <f>(B34-$B$6)*$B$2*Output!$E$98*$D$2/Output!$E$95/1000000</f>
        <v>42.145930457926241</v>
      </c>
      <c r="H31" s="6">
        <f>(C34-$B$6)*$B$2*Output!$E$98*$D$2/Output!$E$95/1000000</f>
        <v>93.583642740202706</v>
      </c>
      <c r="I31" s="6">
        <f>(D34-$B$6)*$B$2*Output!$E$98*$D$2/Output!$E$95/1000000</f>
        <v>145.02135502247918</v>
      </c>
      <c r="P31" s="6">
        <v>2049</v>
      </c>
      <c r="Q31" s="6">
        <f t="shared" si="3"/>
        <v>60.07519038621507</v>
      </c>
      <c r="R31" s="6">
        <f t="shared" si="4"/>
        <v>11.348282532355766</v>
      </c>
      <c r="S31" s="6">
        <v>0</v>
      </c>
      <c r="U31" s="6">
        <v>2049</v>
      </c>
      <c r="V31" s="6">
        <f t="shared" si="6"/>
        <v>39.92480961378493</v>
      </c>
      <c r="W31" s="6">
        <f t="shared" si="6"/>
        <v>88.651717467644232</v>
      </c>
      <c r="X31" s="6">
        <f t="shared" si="6"/>
        <v>100</v>
      </c>
      <c r="Z31" s="6">
        <v>2049</v>
      </c>
      <c r="AA31" s="6">
        <f t="shared" si="7"/>
        <v>176.48608379256615</v>
      </c>
      <c r="AB31" s="6">
        <f t="shared" si="7"/>
        <v>391.88150397459884</v>
      </c>
      <c r="AC31" s="6">
        <f t="shared" si="7"/>
        <v>442.04615000000001</v>
      </c>
    </row>
    <row r="32" spans="1:29" x14ac:dyDescent="0.25">
      <c r="A32" s="6">
        <v>2047</v>
      </c>
      <c r="B32" s="6">
        <v>21.872336218001642</v>
      </c>
      <c r="C32" s="6">
        <v>35.643052821403394</v>
      </c>
      <c r="D32" s="6">
        <v>49.413769424805132</v>
      </c>
      <c r="F32" s="6">
        <v>2050</v>
      </c>
      <c r="G32" s="6">
        <f>(B35-$B$6)*$B$2*Output!$E$98*$D$2/Output!$E$95/1000000</f>
        <v>43.766927783231104</v>
      </c>
      <c r="H32" s="6">
        <f>(C35-$B$6)*$B$2*Output!$E$98*$D$2/Output!$E$95/1000000</f>
        <v>96.9449577200091</v>
      </c>
      <c r="I32" s="6">
        <f>(D35-$B$6)*$B$2*Output!$E$98*$D$2/Output!$E$95/1000000</f>
        <v>150.12298765678705</v>
      </c>
      <c r="P32" s="6">
        <v>2050</v>
      </c>
      <c r="Q32" s="6">
        <f t="shared" si="3"/>
        <v>58.539620785684875</v>
      </c>
      <c r="R32" s="6">
        <f t="shared" si="4"/>
        <v>8.1641112692559172</v>
      </c>
      <c r="S32" s="6">
        <v>0</v>
      </c>
      <c r="U32" s="6">
        <v>2050</v>
      </c>
      <c r="V32" s="6">
        <f t="shared" si="6"/>
        <v>41.460379214315125</v>
      </c>
      <c r="W32" s="6">
        <f t="shared" si="6"/>
        <v>91.835888730744088</v>
      </c>
      <c r="X32" s="6">
        <f t="shared" si="6"/>
        <v>100</v>
      </c>
      <c r="Z32" s="6">
        <v>2050</v>
      </c>
      <c r="AA32" s="6">
        <f t="shared" si="7"/>
        <v>183.27401009228026</v>
      </c>
      <c r="AB32" s="6">
        <f t="shared" si="7"/>
        <v>405.9570104525381</v>
      </c>
      <c r="AC32" s="6">
        <f t="shared" si="7"/>
        <v>442.04615000000001</v>
      </c>
    </row>
    <row r="33" spans="1:29" x14ac:dyDescent="0.25">
      <c r="A33" s="6">
        <v>2048</v>
      </c>
      <c r="B33" s="6">
        <v>22.335808560418375</v>
      </c>
      <c r="C33" s="6">
        <v>36.565010092948015</v>
      </c>
      <c r="D33" s="6">
        <v>50.794211625477658</v>
      </c>
    </row>
    <row r="34" spans="1:29" x14ac:dyDescent="0.25">
      <c r="A34" s="6">
        <v>2049</v>
      </c>
      <c r="B34" s="6">
        <v>22.799280902835111</v>
      </c>
      <c r="C34" s="6">
        <v>37.506249648475226</v>
      </c>
      <c r="D34" s="6">
        <v>52.213218394115344</v>
      </c>
    </row>
    <row r="35" spans="1:29" x14ac:dyDescent="0.25">
      <c r="A35" s="6">
        <v>2050</v>
      </c>
      <c r="B35" s="6">
        <v>23.262753245251847</v>
      </c>
      <c r="C35" s="6">
        <v>38.467310165338411</v>
      </c>
      <c r="D35" s="6">
        <v>53.671867085424964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Output!E112</f>
        <v>4.5374865845170836E-2</v>
      </c>
      <c r="C39" s="6">
        <f>Output!E142</f>
        <v>4.5374865845170836E-2</v>
      </c>
      <c r="D39" s="6">
        <f>Output!E172</f>
        <v>4.5374865845170836E-2</v>
      </c>
      <c r="F39" s="6">
        <v>2024</v>
      </c>
      <c r="G39" s="6">
        <f>((G6*B39+L6*R39)*1000000)/10^9</f>
        <v>7.3552536171088474E-5</v>
      </c>
      <c r="H39" s="6">
        <f>((G6*C39+L6*S39)*1000000)/10^9</f>
        <v>7.3552536171088474E-5</v>
      </c>
      <c r="I39" s="6">
        <f>((G6*D39+L6*T39)*1000000)/10^9</f>
        <v>7.3552536171088474E-5</v>
      </c>
      <c r="J39" s="6">
        <f>((H6*B39+M6*R39)*1000000)/10^9</f>
        <v>1.4743622133421157E-4</v>
      </c>
      <c r="K39" s="6">
        <f>((H6*C39+M6*S39)*1000000)/10^9</f>
        <v>1.4743622133421157E-4</v>
      </c>
      <c r="L39" s="6">
        <f>((H6*D39+M6*T39)*1000000)/10^9</f>
        <v>1.4743622133421157E-4</v>
      </c>
      <c r="M39" s="6">
        <f>((I6*B39+N6*R39)*1000000)/10^9</f>
        <v>2.213199064973344E-4</v>
      </c>
      <c r="N39" s="6">
        <f>((I6*C39+N6*S39)*1000000)/10^9</f>
        <v>2.213199064973344E-4</v>
      </c>
      <c r="O39" s="6">
        <f>((I6*D39+N6*T39)*1000000)/10^9</f>
        <v>2.213199064973344E-4</v>
      </c>
      <c r="Z39" s="6">
        <v>2024</v>
      </c>
      <c r="AA39" s="6">
        <f>0.181/10^3*AA6</f>
        <v>1.228614660248242E-3</v>
      </c>
      <c r="AB39" s="6">
        <f t="shared" ref="AB39:AC39" si="8">0.181/10^3*AB6</f>
        <v>2.4627608021763844E-3</v>
      </c>
      <c r="AC39" s="6">
        <f t="shared" si="8"/>
        <v>3.6969069441045279E-3</v>
      </c>
    </row>
    <row r="40" spans="1:29" x14ac:dyDescent="0.25">
      <c r="A40" s="6">
        <v>2025</v>
      </c>
      <c r="B40" s="6">
        <f>Output!E113</f>
        <v>4.3918673879179262E-2</v>
      </c>
      <c r="C40" s="6">
        <f>Output!E143</f>
        <v>4.2575067376084547E-2</v>
      </c>
      <c r="D40" s="6">
        <f>Output!E173</f>
        <v>4.1762085528206212E-2</v>
      </c>
      <c r="F40" s="6">
        <v>2025</v>
      </c>
      <c r="G40" s="6">
        <f>G39+((G7-G6)*B40+(L7-L6)*R40)*1000000/10^9</f>
        <v>1.4474458906017418E-4</v>
      </c>
      <c r="H40" s="6">
        <f>H39+((G7-G6)*C40+(L7-L6)*S40)*1000000/10^9</f>
        <v>1.4256660651239546E-4</v>
      </c>
      <c r="I40" s="6">
        <f>I39+((G7-G6)*D40+(L7-L6)*T40)*1000000/10^9</f>
        <v>1.4124876511146329E-4</v>
      </c>
      <c r="J40" s="6">
        <f>J39+((H7-H6)*B40+(M7-M6)*R40)*1000000/10^9</f>
        <v>3.0403726873489182E-4</v>
      </c>
      <c r="K40" s="6">
        <f>K39+((H7-H6)*C40+(M7-M6)*S40)*1000000/10^9</f>
        <v>2.9924636393075681E-4</v>
      </c>
      <c r="L40" s="6">
        <f>L39+((H7-H6)*D40+(M7-M6)*T40)*1000000/10^9</f>
        <v>2.9634751026213899E-4</v>
      </c>
      <c r="M40" s="6">
        <f>M39+((I7-I6)*B40+(N7-N6)*R40)*1000000/10^9</f>
        <v>4.6332994840960937E-4</v>
      </c>
      <c r="N40" s="6">
        <f>N39+((I7-I6)*C40+(N7-N6)*S40)*1000000/10^9</f>
        <v>4.559261213491182E-4</v>
      </c>
      <c r="O40" s="6">
        <f>O39+((I7-I6)*D40+(N7-N6)*T40)*1000000/10^9</f>
        <v>4.5144625541281469E-4</v>
      </c>
      <c r="Z40" s="6">
        <v>2025</v>
      </c>
      <c r="AA40" s="6">
        <f t="shared" ref="AA40:AC55" si="9">0.181/10^3*AA7</f>
        <v>2.4572293204964952E-3</v>
      </c>
      <c r="AB40" s="6">
        <f t="shared" si="9"/>
        <v>5.1653425488561982E-3</v>
      </c>
      <c r="AC40" s="6">
        <f t="shared" si="9"/>
        <v>7.873455777215899E-3</v>
      </c>
    </row>
    <row r="41" spans="1:29" x14ac:dyDescent="0.25">
      <c r="A41" s="6">
        <v>2026</v>
      </c>
      <c r="B41" s="6">
        <f>Output!E114</f>
        <v>4.2602658666775241E-2</v>
      </c>
      <c r="C41" s="6">
        <f>Output!E144</f>
        <v>4.0923136999491398E-2</v>
      </c>
      <c r="D41" s="6">
        <f>Output!E174</f>
        <v>3.9906889382020298E-2</v>
      </c>
      <c r="F41" s="6">
        <v>2026</v>
      </c>
      <c r="G41" s="6">
        <f t="shared" ref="G41:G65" si="10">G40+((G8-G7)*B41+(L8-L7)*R41)*1000000/10^9</f>
        <v>2.1380338480989276E-4</v>
      </c>
      <c r="H41" s="6">
        <f t="shared" ref="H41:H65" si="11">H40+((G8-G7)*C41+(L8-L7)*S41)*1000000/10^9</f>
        <v>2.0890290213165536E-4</v>
      </c>
      <c r="I41" s="6">
        <f t="shared" ref="I41:I65" si="12">I40+((G8-G7)*D41+(L8-L7)*T41)*1000000/10^9</f>
        <v>2.0593772606095512E-4</v>
      </c>
      <c r="J41" s="6">
        <f t="shared" ref="J41:J65" si="13">J40+((H8-H7)*B41+(M8-M7)*R41)*1000000/10^9</f>
        <v>4.7117472623082644E-4</v>
      </c>
      <c r="K41" s="6">
        <f t="shared" ref="K41:K65" si="14">K40+((H8-H7)*C41+(M8-M7)*S41)*1000000/10^9</f>
        <v>4.5979477299488373E-4</v>
      </c>
      <c r="L41" s="6">
        <f t="shared" ref="L41:L65" si="15">L40+((H8-H7)*D41+(M8-M7)*T41)*1000000/10^9</f>
        <v>4.5290900751639607E-4</v>
      </c>
      <c r="M41" s="6">
        <f t="shared" ref="M41:M65" si="16">M40+((I8-I7)*B41+(N8-N7)*R41)*1000000/10^9</f>
        <v>7.2854606765175968E-4</v>
      </c>
      <c r="N41" s="6">
        <f t="shared" ref="N41:N65" si="17">N40+((I8-I7)*C41+(N8-N7)*S41)*1000000/10^9</f>
        <v>7.1068664385811177E-4</v>
      </c>
      <c r="O41" s="6">
        <f t="shared" ref="O41:O65" si="18">O40+((I8-I7)*D41+(N8-N7)*T41)*1000000/10^9</f>
        <v>6.9988028897183664E-4</v>
      </c>
      <c r="Z41" s="6">
        <v>2026</v>
      </c>
      <c r="AA41" s="6">
        <f t="shared" si="9"/>
        <v>3.6858439807447487E-3</v>
      </c>
      <c r="AB41" s="6">
        <f t="shared" si="9"/>
        <v>8.1388599455443859E-3</v>
      </c>
      <c r="AC41" s="6">
        <f t="shared" si="9"/>
        <v>1.2591875910344011E-2</v>
      </c>
    </row>
    <row r="42" spans="1:29" x14ac:dyDescent="0.25">
      <c r="A42" s="6">
        <v>2027</v>
      </c>
      <c r="B42" s="6">
        <f>Output!E115</f>
        <v>4.1410330417938519E-2</v>
      </c>
      <c r="C42" s="6">
        <f>Output!E145</f>
        <v>3.9394893586465543E-2</v>
      </c>
      <c r="D42" s="6">
        <f>Output!E175</f>
        <v>3.8175407276232587E-2</v>
      </c>
      <c r="F42" s="6">
        <v>2027</v>
      </c>
      <c r="G42" s="6">
        <f t="shared" si="10"/>
        <v>2.8092941965736129E-4</v>
      </c>
      <c r="H42" s="6">
        <f t="shared" si="11"/>
        <v>2.7276191926598527E-4</v>
      </c>
      <c r="I42" s="6">
        <f t="shared" si="12"/>
        <v>2.6781995914815156E-4</v>
      </c>
      <c r="J42" s="6">
        <f t="shared" si="13"/>
        <v>6.5035772068550819E-4</v>
      </c>
      <c r="K42" s="6">
        <f t="shared" si="14"/>
        <v>6.3025694820101515E-4</v>
      </c>
      <c r="L42" s="6">
        <f t="shared" si="15"/>
        <v>6.1809445088873913E-4</v>
      </c>
      <c r="M42" s="6">
        <f t="shared" si="16"/>
        <v>1.0197860217136551E-3</v>
      </c>
      <c r="N42" s="6">
        <f t="shared" si="17"/>
        <v>9.8775197713604507E-4</v>
      </c>
      <c r="O42" s="6">
        <f t="shared" si="18"/>
        <v>9.6836894262932686E-4</v>
      </c>
      <c r="Z42" s="6">
        <v>2027</v>
      </c>
      <c r="AA42" s="6">
        <f t="shared" si="9"/>
        <v>4.9144586409930018E-3</v>
      </c>
      <c r="AB42" s="6">
        <f t="shared" si="9"/>
        <v>1.1418464563252633E-2</v>
      </c>
      <c r="AC42" s="6">
        <f t="shared" si="9"/>
        <v>1.7922470485512265E-2</v>
      </c>
    </row>
    <row r="43" spans="1:29" x14ac:dyDescent="0.25">
      <c r="A43" s="6">
        <v>2028</v>
      </c>
      <c r="B43" s="6">
        <f>Output!E116</f>
        <v>4.032725718179752E-2</v>
      </c>
      <c r="C43" s="6">
        <f>Output!E146</f>
        <v>3.7975932262966319E-2</v>
      </c>
      <c r="D43" s="6">
        <f>Output!E176</f>
        <v>3.6553180183140604E-2</v>
      </c>
      <c r="F43" s="6">
        <v>2028</v>
      </c>
      <c r="G43" s="6">
        <f t="shared" si="10"/>
        <v>3.4629979568593603E-4</v>
      </c>
      <c r="H43" s="6">
        <f t="shared" si="11"/>
        <v>3.3432080389021198E-4</v>
      </c>
      <c r="I43" s="6">
        <f t="shared" si="12"/>
        <v>3.2707256645640883E-4</v>
      </c>
      <c r="J43" s="6">
        <f t="shared" si="13"/>
        <v>8.4325304577123942E-4</v>
      </c>
      <c r="K43" s="6">
        <f t="shared" si="14"/>
        <v>8.1190529999135329E-4</v>
      </c>
      <c r="L43" s="6">
        <f t="shared" si="15"/>
        <v>7.929374247750661E-4</v>
      </c>
      <c r="M43" s="6">
        <f t="shared" si="16"/>
        <v>1.3402062958565424E-3</v>
      </c>
      <c r="N43" s="6">
        <f t="shared" si="17"/>
        <v>1.2894897960924942E-3</v>
      </c>
      <c r="O43" s="6">
        <f t="shared" si="18"/>
        <v>1.258802283093723E-3</v>
      </c>
      <c r="Z43" s="6">
        <v>2028</v>
      </c>
      <c r="AA43" s="6">
        <f t="shared" si="9"/>
        <v>6.1430733012412444E-3</v>
      </c>
      <c r="AB43" s="6">
        <f t="shared" si="9"/>
        <v>1.504386858708884E-2</v>
      </c>
      <c r="AC43" s="6">
        <f t="shared" si="9"/>
        <v>2.3944663872936426E-2</v>
      </c>
    </row>
    <row r="44" spans="1:29" x14ac:dyDescent="0.25">
      <c r="A44" s="6">
        <v>2029</v>
      </c>
      <c r="B44" s="6">
        <f>Output!E117</f>
        <v>3.9340631617334879E-2</v>
      </c>
      <c r="C44" s="6">
        <f>Output!E147</f>
        <v>3.6653391534314551E-2</v>
      </c>
      <c r="D44" s="6">
        <f>Output!E177</f>
        <v>3.5027400761726973E-2</v>
      </c>
      <c r="F44" s="6">
        <v>2029</v>
      </c>
      <c r="G44" s="6">
        <f t="shared" si="10"/>
        <v>4.1007085431343972E-4</v>
      </c>
      <c r="H44" s="6">
        <f t="shared" si="11"/>
        <v>3.9373585353068773E-4</v>
      </c>
      <c r="I44" s="6">
        <f t="shared" si="12"/>
        <v>3.8385188940354972E-4</v>
      </c>
      <c r="J44" s="6">
        <f t="shared" si="13"/>
        <v>1.051706445912964E-3</v>
      </c>
      <c r="K44" s="6">
        <f t="shared" si="14"/>
        <v>1.0061198760655992E-3</v>
      </c>
      <c r="L44" s="6">
        <f t="shared" si="15"/>
        <v>9.7853639679796288E-4</v>
      </c>
      <c r="M44" s="6">
        <f t="shared" si="16"/>
        <v>1.6933420375124879E-3</v>
      </c>
      <c r="N44" s="6">
        <f t="shared" si="17"/>
        <v>1.6185038986005105E-3</v>
      </c>
      <c r="O44" s="6">
        <f t="shared" si="18"/>
        <v>1.5732209041923757E-3</v>
      </c>
      <c r="Z44" s="6">
        <v>2029</v>
      </c>
      <c r="AA44" s="6">
        <f t="shared" si="9"/>
        <v>7.3716879614894974E-3</v>
      </c>
      <c r="AB44" s="6">
        <f t="shared" si="9"/>
        <v>1.9059936516722685E-2</v>
      </c>
      <c r="AC44" s="6">
        <f t="shared" si="9"/>
        <v>3.0748185071955886E-2</v>
      </c>
    </row>
    <row r="45" spans="1:29" x14ac:dyDescent="0.25">
      <c r="A45" s="6">
        <v>2030</v>
      </c>
      <c r="B45" s="6">
        <f>Output!E118</f>
        <v>3.8437890075011361E-2</v>
      </c>
      <c r="C45" s="6">
        <f>Output!E148</f>
        <v>3.54147348278019E-2</v>
      </c>
      <c r="D45" s="6">
        <f>Output!E178</f>
        <v>3.3585505362452459E-2</v>
      </c>
      <c r="F45" s="6">
        <v>2030</v>
      </c>
      <c r="G45" s="6">
        <f t="shared" si="10"/>
        <v>4.7237857131539508E-4</v>
      </c>
      <c r="H45" s="6">
        <f t="shared" si="11"/>
        <v>4.5114304396293522E-4</v>
      </c>
      <c r="I45" s="6">
        <f t="shared" si="12"/>
        <v>4.3829390376509691E-4</v>
      </c>
      <c r="J45" s="6">
        <f t="shared" si="13"/>
        <v>1.277759001970606E-3</v>
      </c>
      <c r="K45" s="6">
        <f t="shared" si="14"/>
        <v>1.21439330924066E-3</v>
      </c>
      <c r="L45" s="6">
        <f t="shared" si="15"/>
        <v>1.1760521636325653E-3</v>
      </c>
      <c r="M45" s="6">
        <f t="shared" si="16"/>
        <v>2.0831394326258166E-3</v>
      </c>
      <c r="N45" s="6">
        <f t="shared" si="17"/>
        <v>1.977643574518385E-3</v>
      </c>
      <c r="O45" s="6">
        <f t="shared" si="18"/>
        <v>1.9138104235000332E-3</v>
      </c>
      <c r="Z45" s="6">
        <v>2030</v>
      </c>
      <c r="AA45" s="6">
        <f t="shared" si="9"/>
        <v>8.6003026217377383E-3</v>
      </c>
      <c r="AB45" s="6">
        <f t="shared" si="9"/>
        <v>2.3517353634899107E-2</v>
      </c>
      <c r="AC45" s="6">
        <f t="shared" si="9"/>
        <v>3.8434404648060479E-2</v>
      </c>
    </row>
    <row r="46" spans="1:29" x14ac:dyDescent="0.25">
      <c r="A46" s="6">
        <v>2031</v>
      </c>
      <c r="B46" s="6">
        <f>Output!E119</f>
        <v>3.8055321531175454E-2</v>
      </c>
      <c r="C46" s="6">
        <f>Output!E149</f>
        <v>3.4956540695252447E-2</v>
      </c>
      <c r="D46" s="6">
        <f>Output!E179</f>
        <v>3.3060810533203956E-2</v>
      </c>
      <c r="F46" s="6">
        <v>2031</v>
      </c>
      <c r="G46" s="6">
        <f t="shared" si="10"/>
        <v>5.3406614573104695E-4</v>
      </c>
      <c r="H46" s="6">
        <f t="shared" si="11"/>
        <v>5.0780750293184991E-4</v>
      </c>
      <c r="I46" s="6">
        <f t="shared" si="12"/>
        <v>4.9188538921183123E-4</v>
      </c>
      <c r="J46" s="6">
        <f t="shared" si="13"/>
        <v>1.3909772501724314E-3</v>
      </c>
      <c r="K46" s="6">
        <f t="shared" si="14"/>
        <v>1.3183923858867497E-3</v>
      </c>
      <c r="L46" s="6">
        <f t="shared" si="15"/>
        <v>1.2744112603921452E-3</v>
      </c>
      <c r="M46" s="6">
        <f t="shared" si="16"/>
        <v>2.2478883546138144E-3</v>
      </c>
      <c r="N46" s="6">
        <f t="shared" si="17"/>
        <v>2.1289772688416484E-3</v>
      </c>
      <c r="O46" s="6">
        <f t="shared" si="18"/>
        <v>2.0569371315724574E-3</v>
      </c>
      <c r="Z46" s="6">
        <v>2031</v>
      </c>
      <c r="AA46" s="6">
        <f t="shared" si="9"/>
        <v>9.8289172819859914E-3</v>
      </c>
      <c r="AB46" s="6">
        <f t="shared" si="9"/>
        <v>2.5772290725002856E-2</v>
      </c>
      <c r="AC46" s="6">
        <f t="shared" si="9"/>
        <v>4.1715664168019681E-2</v>
      </c>
    </row>
    <row r="47" spans="1:29" x14ac:dyDescent="0.25">
      <c r="A47" s="6">
        <v>2032</v>
      </c>
      <c r="B47" s="6">
        <f>Output!E120</f>
        <v>3.7678736966969231E-2</v>
      </c>
      <c r="C47" s="6">
        <f>Output!E150</f>
        <v>3.4504303465501776E-2</v>
      </c>
      <c r="D47" s="6">
        <f>Output!E180</f>
        <v>3.2542045529923319E-2</v>
      </c>
      <c r="F47" s="6">
        <v>2032</v>
      </c>
      <c r="G47" s="6">
        <f t="shared" si="10"/>
        <v>5.9514327757536928E-4</v>
      </c>
      <c r="H47" s="6">
        <f t="shared" si="11"/>
        <v>5.6373888656093538E-4</v>
      </c>
      <c r="I47" s="6">
        <f t="shared" si="12"/>
        <v>5.4463595797578574E-4</v>
      </c>
      <c r="J47" s="6">
        <f t="shared" si="13"/>
        <v>1.5070736576391357E-3</v>
      </c>
      <c r="K47" s="6">
        <f t="shared" si="14"/>
        <v>1.4247076712955303E-3</v>
      </c>
      <c r="L47" s="6">
        <f t="shared" si="15"/>
        <v>1.3746804010736384E-3</v>
      </c>
      <c r="M47" s="6">
        <f t="shared" si="16"/>
        <v>2.4190040377029009E-3</v>
      </c>
      <c r="N47" s="6">
        <f t="shared" si="17"/>
        <v>2.2856764560301246E-3</v>
      </c>
      <c r="O47" s="6">
        <f t="shared" si="18"/>
        <v>2.2047248441714896E-3</v>
      </c>
      <c r="Z47" s="6">
        <v>2032</v>
      </c>
      <c r="AA47" s="6">
        <f t="shared" si="9"/>
        <v>1.1057531942234234E-2</v>
      </c>
      <c r="AB47" s="6">
        <f t="shared" si="9"/>
        <v>2.8107661491582277E-2</v>
      </c>
      <c r="AC47" s="6">
        <f t="shared" si="9"/>
        <v>4.5157791040930269E-2</v>
      </c>
    </row>
    <row r="48" spans="1:29" x14ac:dyDescent="0.25">
      <c r="A48" s="6">
        <v>2033</v>
      </c>
      <c r="B48" s="6">
        <f>Output!E121</f>
        <v>3.730819053605449E-2</v>
      </c>
      <c r="C48" s="6">
        <f>Output!E151</f>
        <v>3.4058131445873489E-2</v>
      </c>
      <c r="D48" s="6">
        <f>Output!E181</f>
        <v>3.2029345736765073E-2</v>
      </c>
      <c r="F48" s="6">
        <v>2033</v>
      </c>
      <c r="G48" s="6">
        <f t="shared" si="10"/>
        <v>6.5561975464627719E-4</v>
      </c>
      <c r="H48" s="6">
        <f t="shared" si="11"/>
        <v>6.1894702653957718E-4</v>
      </c>
      <c r="I48" s="6">
        <f t="shared" si="12"/>
        <v>5.9655544174634612E-4</v>
      </c>
      <c r="J48" s="6">
        <f t="shared" si="13"/>
        <v>1.6261816470031143E-3</v>
      </c>
      <c r="K48" s="6">
        <f t="shared" si="14"/>
        <v>1.5334397084092522E-3</v>
      </c>
      <c r="L48" s="6">
        <f t="shared" si="15"/>
        <v>1.4769354532896673E-3</v>
      </c>
      <c r="M48" s="6">
        <f t="shared" si="16"/>
        <v>2.5967435393599507E-3</v>
      </c>
      <c r="N48" s="6">
        <f t="shared" si="17"/>
        <v>2.4479323902789271E-3</v>
      </c>
      <c r="O48" s="6">
        <f t="shared" si="18"/>
        <v>2.3573154648329872E-3</v>
      </c>
      <c r="Z48" s="6">
        <v>2033</v>
      </c>
      <c r="AA48" s="6">
        <f t="shared" si="9"/>
        <v>1.2286146602482489E-2</v>
      </c>
      <c r="AB48" s="6">
        <f t="shared" si="9"/>
        <v>3.052740928399578E-2</v>
      </c>
      <c r="AC48" s="6">
        <f t="shared" si="9"/>
        <v>4.8768671965509054E-2</v>
      </c>
    </row>
    <row r="49" spans="1:29" x14ac:dyDescent="0.25">
      <c r="A49" s="6">
        <v>2034</v>
      </c>
      <c r="B49" s="6">
        <f>Output!E122</f>
        <v>3.6943465623784012E-2</v>
      </c>
      <c r="C49" s="6">
        <f>Output!E152</f>
        <v>3.3617780944889465E-2</v>
      </c>
      <c r="D49" s="6">
        <f>Output!E182</f>
        <v>3.1522494539081992E-2</v>
      </c>
      <c r="F49" s="6">
        <v>2034</v>
      </c>
      <c r="G49" s="6">
        <f t="shared" si="10"/>
        <v>7.1550501360992326E-4</v>
      </c>
      <c r="H49" s="6">
        <f t="shared" si="11"/>
        <v>6.734413595339278E-4</v>
      </c>
      <c r="I49" s="6">
        <f t="shared" si="12"/>
        <v>6.4765332108113519E-4</v>
      </c>
      <c r="J49" s="6">
        <f t="shared" si="13"/>
        <v>1.7484395802795658E-3</v>
      </c>
      <c r="K49" s="6">
        <f t="shared" si="14"/>
        <v>1.644691870334652E-3</v>
      </c>
      <c r="L49" s="6">
        <f t="shared" si="15"/>
        <v>1.581253631592498E-3</v>
      </c>
      <c r="M49" s="6">
        <f t="shared" si="16"/>
        <v>2.7813741469492072E-3</v>
      </c>
      <c r="N49" s="6">
        <f t="shared" si="17"/>
        <v>2.6159423811353754E-3</v>
      </c>
      <c r="O49" s="6">
        <f t="shared" si="18"/>
        <v>2.514853942103859E-3</v>
      </c>
      <c r="Z49" s="6">
        <v>2034</v>
      </c>
      <c r="AA49" s="6">
        <f t="shared" si="9"/>
        <v>1.351476126273074E-2</v>
      </c>
      <c r="AB49" s="6">
        <f t="shared" si="9"/>
        <v>3.3035670778636506E-2</v>
      </c>
      <c r="AC49" s="6">
        <f t="shared" si="9"/>
        <v>5.2556580294542229E-2</v>
      </c>
    </row>
    <row r="50" spans="1:29" x14ac:dyDescent="0.25">
      <c r="A50" s="6">
        <v>2035</v>
      </c>
      <c r="B50" s="6">
        <f>Output!E123</f>
        <v>3.6584399769172368E-2</v>
      </c>
      <c r="C50" s="6">
        <f>Output!E153</f>
        <v>3.3183062424733373E-2</v>
      </c>
      <c r="D50" s="6">
        <f>Output!E183</f>
        <v>3.1021248245395937E-2</v>
      </c>
      <c r="F50" s="6">
        <v>2035</v>
      </c>
      <c r="G50" s="6">
        <f t="shared" si="10"/>
        <v>7.7480822778363536E-4</v>
      </c>
      <c r="H50" s="6">
        <f t="shared" si="11"/>
        <v>7.2723101496984476E-4</v>
      </c>
      <c r="I50" s="6">
        <f t="shared" si="12"/>
        <v>6.9793868151454006E-4</v>
      </c>
      <c r="J50" s="6">
        <f t="shared" si="13"/>
        <v>1.8739911188151339E-3</v>
      </c>
      <c r="K50" s="6">
        <f t="shared" si="14"/>
        <v>1.7585705882317182E-3</v>
      </c>
      <c r="L50" s="6">
        <f t="shared" si="15"/>
        <v>1.6877133649508996E-3</v>
      </c>
      <c r="M50" s="6">
        <f t="shared" si="16"/>
        <v>2.9731740098466321E-3</v>
      </c>
      <c r="N50" s="6">
        <f t="shared" si="17"/>
        <v>2.7899101614935915E-3</v>
      </c>
      <c r="O50" s="6">
        <f t="shared" si="18"/>
        <v>2.6774880483872573E-3</v>
      </c>
      <c r="Z50" s="6">
        <v>2035</v>
      </c>
      <c r="AA50" s="6">
        <f t="shared" si="9"/>
        <v>1.4743375922978995E-2</v>
      </c>
      <c r="AB50" s="6">
        <f t="shared" si="9"/>
        <v>3.5636785457002454E-2</v>
      </c>
      <c r="AC50" s="6">
        <f t="shared" si="9"/>
        <v>5.6530194991025899E-2</v>
      </c>
    </row>
    <row r="51" spans="1:29" x14ac:dyDescent="0.25">
      <c r="A51" s="6">
        <v>2036</v>
      </c>
      <c r="B51" s="6">
        <f>Output!E124</f>
        <v>3.623074928074143E-2</v>
      </c>
      <c r="C51" s="6">
        <f>Output!E154</f>
        <v>3.2753759270757986E-2</v>
      </c>
      <c r="D51" s="6">
        <f>Output!E184</f>
        <v>3.0525444394721494E-2</v>
      </c>
      <c r="F51" s="6">
        <v>2036</v>
      </c>
      <c r="G51" s="6">
        <f t="shared" si="10"/>
        <v>8.3353817546150772E-4</v>
      </c>
      <c r="H51" s="6">
        <f t="shared" si="11"/>
        <v>7.8032477114142219E-4</v>
      </c>
      <c r="I51" s="6">
        <f t="shared" si="12"/>
        <v>7.4742034523212538E-4</v>
      </c>
      <c r="J51" s="6">
        <f t="shared" si="13"/>
        <v>2.002985138588413E-3</v>
      </c>
      <c r="K51" s="6">
        <f t="shared" si="14"/>
        <v>1.8751853189479613E-3</v>
      </c>
      <c r="L51" s="6">
        <f t="shared" si="15"/>
        <v>1.7963945226970319E-3</v>
      </c>
      <c r="M51" s="6">
        <f t="shared" si="16"/>
        <v>3.1724321017153169E-3</v>
      </c>
      <c r="N51" s="6">
        <f t="shared" si="17"/>
        <v>2.9700458667544991E-3</v>
      </c>
      <c r="O51" s="6">
        <f t="shared" si="18"/>
        <v>2.8453687001619363E-3</v>
      </c>
      <c r="Z51" s="6">
        <v>2036</v>
      </c>
      <c r="AA51" s="6">
        <f t="shared" si="9"/>
        <v>1.5971990583227225E-2</v>
      </c>
      <c r="AB51" s="6">
        <f t="shared" si="9"/>
        <v>3.8335305548439794E-2</v>
      </c>
      <c r="AC51" s="6">
        <f t="shared" si="9"/>
        <v>6.069862051365231E-2</v>
      </c>
    </row>
    <row r="52" spans="1:29" x14ac:dyDescent="0.25">
      <c r="A52" s="6">
        <v>2037</v>
      </c>
      <c r="B52" s="6">
        <f>Output!E125</f>
        <v>3.5882324620674866E-2</v>
      </c>
      <c r="C52" s="6">
        <f>Output!E155</f>
        <v>3.2329681945146974E-2</v>
      </c>
      <c r="D52" s="6">
        <f>Output!E185</f>
        <v>3.0034866372411428E-2</v>
      </c>
      <c r="F52" s="6">
        <v>2037</v>
      </c>
      <c r="G52" s="6">
        <f t="shared" si="10"/>
        <v>8.9170332769734234E-4</v>
      </c>
      <c r="H52" s="6">
        <f t="shared" si="11"/>
        <v>8.3273109910246221E-4</v>
      </c>
      <c r="I52" s="6">
        <f t="shared" si="12"/>
        <v>7.9610678328769315E-4</v>
      </c>
      <c r="J52" s="6">
        <f t="shared" si="13"/>
        <v>2.1355760966637305E-3</v>
      </c>
      <c r="K52" s="6">
        <f t="shared" si="14"/>
        <v>1.9946486911985831E-3</v>
      </c>
      <c r="L52" s="6">
        <f t="shared" si="15"/>
        <v>1.9073781824816491E-3</v>
      </c>
      <c r="M52" s="6">
        <f t="shared" si="16"/>
        <v>3.3794488656301181E-3</v>
      </c>
      <c r="N52" s="6">
        <f t="shared" si="17"/>
        <v>3.1565662832947032E-3</v>
      </c>
      <c r="O52" s="6">
        <f t="shared" si="18"/>
        <v>3.0186495816756031E-3</v>
      </c>
      <c r="Z52" s="6">
        <v>2037</v>
      </c>
      <c r="AA52" s="6">
        <f t="shared" si="9"/>
        <v>1.7200605243475491E-2</v>
      </c>
      <c r="AB52" s="6">
        <f t="shared" si="9"/>
        <v>4.1136006460339651E-2</v>
      </c>
      <c r="AC52" s="6">
        <f t="shared" si="9"/>
        <v>6.5071407677203791E-2</v>
      </c>
    </row>
    <row r="53" spans="1:29" x14ac:dyDescent="0.25">
      <c r="A53" s="6">
        <v>2038</v>
      </c>
      <c r="B53" s="6">
        <f>Output!E126</f>
        <v>3.5538936251156367E-2</v>
      </c>
      <c r="C53" s="6">
        <f>Output!E156</f>
        <v>3.1910667986914928E-2</v>
      </c>
      <c r="D53" s="6">
        <f>Output!E186</f>
        <v>2.9549324640649421E-2</v>
      </c>
      <c r="F53" s="6">
        <v>2038</v>
      </c>
      <c r="G53" s="6">
        <f t="shared" si="10"/>
        <v>9.493118483046469E-4</v>
      </c>
      <c r="H53" s="6">
        <f t="shared" si="11"/>
        <v>8.8445820655794281E-4</v>
      </c>
      <c r="I53" s="6">
        <f t="shared" si="12"/>
        <v>8.4400615949475097E-4</v>
      </c>
      <c r="J53" s="6">
        <f t="shared" si="13"/>
        <v>2.2719242283912727E-3</v>
      </c>
      <c r="K53" s="6">
        <f t="shared" si="14"/>
        <v>2.1170766651662106E-3</v>
      </c>
      <c r="L53" s="6">
        <f t="shared" si="15"/>
        <v>2.0207466631837713E-3</v>
      </c>
      <c r="M53" s="6">
        <f t="shared" si="16"/>
        <v>3.594536608477898E-3</v>
      </c>
      <c r="N53" s="6">
        <f t="shared" si="17"/>
        <v>3.3496951237744774E-3</v>
      </c>
      <c r="O53" s="6">
        <f t="shared" si="18"/>
        <v>3.1974871668727901E-3</v>
      </c>
      <c r="Z53" s="6">
        <v>2038</v>
      </c>
      <c r="AA53" s="6">
        <f t="shared" si="9"/>
        <v>1.8429219903723742E-2</v>
      </c>
      <c r="AB53" s="6">
        <f t="shared" si="9"/>
        <v>4.4043897719687114E-2</v>
      </c>
      <c r="AC53" s="6">
        <f t="shared" si="9"/>
        <v>6.9658575535650455E-2</v>
      </c>
    </row>
    <row r="54" spans="1:29" x14ac:dyDescent="0.25">
      <c r="A54" s="6">
        <v>2039</v>
      </c>
      <c r="B54" s="6">
        <f>Output!E127</f>
        <v>3.5200394634369594E-2</v>
      </c>
      <c r="C54" s="6">
        <f>Output!E157</f>
        <v>3.1496473704583708E-2</v>
      </c>
      <c r="D54" s="6">
        <f>Output!E187</f>
        <v>2.9068656738450046E-2</v>
      </c>
      <c r="F54" s="6">
        <v>2039</v>
      </c>
      <c r="G54" s="6">
        <f t="shared" si="10"/>
        <v>1.0063715938566349E-3</v>
      </c>
      <c r="H54" s="6">
        <f t="shared" si="11"/>
        <v>9.3551390618960731E-4</v>
      </c>
      <c r="I54" s="6">
        <f t="shared" si="12"/>
        <v>8.9112637431798308E-4</v>
      </c>
      <c r="J54" s="6">
        <f t="shared" si="13"/>
        <v>2.4121957479717156E-3</v>
      </c>
      <c r="K54" s="6">
        <f t="shared" si="14"/>
        <v>2.2425882758699621E-3</v>
      </c>
      <c r="L54" s="6">
        <f t="shared" si="15"/>
        <v>2.1365835648781461E-3</v>
      </c>
      <c r="M54" s="6">
        <f t="shared" si="16"/>
        <v>3.8180199020867948E-3</v>
      </c>
      <c r="N54" s="6">
        <f t="shared" si="17"/>
        <v>3.5496626455503149E-3</v>
      </c>
      <c r="O54" s="6">
        <f t="shared" si="18"/>
        <v>3.3820407554383067E-3</v>
      </c>
      <c r="Z54" s="6">
        <v>2039</v>
      </c>
      <c r="AA54" s="6">
        <f t="shared" si="9"/>
        <v>1.9657834563971972E-2</v>
      </c>
      <c r="AB54" s="6">
        <f t="shared" si="9"/>
        <v>4.7064234451031424E-2</v>
      </c>
      <c r="AC54" s="6">
        <f t="shared" si="9"/>
        <v>7.4470634338090841E-2</v>
      </c>
    </row>
    <row r="55" spans="1:29" x14ac:dyDescent="0.25">
      <c r="A55" s="6">
        <v>2040</v>
      </c>
      <c r="B55" s="6">
        <f>Output!E128</f>
        <v>3.4866104080034675E-2</v>
      </c>
      <c r="C55" s="6">
        <f>Output!E158</f>
        <v>3.1086557561535243E-2</v>
      </c>
      <c r="D55" s="6">
        <f>Output!E188</f>
        <v>2.8592212821871622E-2</v>
      </c>
      <c r="F55" s="6">
        <v>2040</v>
      </c>
      <c r="G55" s="6">
        <f t="shared" si="10"/>
        <v>1.0628894553141722E-3</v>
      </c>
      <c r="H55" s="6">
        <f t="shared" si="11"/>
        <v>9.8590513284979174E-4</v>
      </c>
      <c r="I55" s="6">
        <f t="shared" si="12"/>
        <v>9.3747427482678447E-4</v>
      </c>
      <c r="J55" s="6">
        <f t="shared" si="13"/>
        <v>2.5565613703659911E-3</v>
      </c>
      <c r="K55" s="6">
        <f t="shared" si="14"/>
        <v>2.3713044128999194E-3</v>
      </c>
      <c r="L55" s="6">
        <f t="shared" si="15"/>
        <v>2.2549716873418411E-3</v>
      </c>
      <c r="M55" s="6">
        <f t="shared" si="16"/>
        <v>4.0502332854178104E-3</v>
      </c>
      <c r="N55" s="6">
        <f t="shared" si="17"/>
        <v>3.7567036929500477E-3</v>
      </c>
      <c r="O55" s="6">
        <f t="shared" si="18"/>
        <v>3.572469099856897E-3</v>
      </c>
      <c r="Z55" s="6">
        <v>2040</v>
      </c>
      <c r="AA55" s="6">
        <f t="shared" si="9"/>
        <v>2.0886449224220227E-2</v>
      </c>
      <c r="AB55" s="6">
        <f t="shared" si="9"/>
        <v>5.0202529417176449E-2</v>
      </c>
      <c r="AC55" s="6">
        <f t="shared" si="9"/>
        <v>7.9518609610132671E-2</v>
      </c>
    </row>
    <row r="56" spans="1:29" x14ac:dyDescent="0.25">
      <c r="A56" s="6">
        <v>2041</v>
      </c>
      <c r="B56" s="6">
        <f>Output!E129</f>
        <v>3.458661703144849E-2</v>
      </c>
      <c r="C56" s="6">
        <f>Output!E159</f>
        <v>3.0731444924235511E-2</v>
      </c>
      <c r="D56" s="6">
        <f>Output!E189</f>
        <v>2.8170572411041931E-2</v>
      </c>
      <c r="F56" s="6">
        <v>2041</v>
      </c>
      <c r="G56" s="6">
        <f t="shared" si="10"/>
        <v>1.1189542690134937E-3</v>
      </c>
      <c r="H56" s="6">
        <f t="shared" si="11"/>
        <v>1.0357207228747312E-3</v>
      </c>
      <c r="I56" s="6">
        <f t="shared" si="12"/>
        <v>9.831386973573903E-4</v>
      </c>
      <c r="J56" s="6">
        <f t="shared" si="13"/>
        <v>2.6534417432673824E-3</v>
      </c>
      <c r="K56" s="6">
        <f t="shared" si="14"/>
        <v>2.4573860855119406E-3</v>
      </c>
      <c r="L56" s="6">
        <f t="shared" si="15"/>
        <v>2.333880114770457E-3</v>
      </c>
      <c r="M56" s="6">
        <f t="shared" si="16"/>
        <v>4.1879292175212709E-3</v>
      </c>
      <c r="N56" s="6">
        <f t="shared" si="17"/>
        <v>3.8790514481491503E-3</v>
      </c>
      <c r="O56" s="6">
        <f t="shared" si="18"/>
        <v>3.6846215321835228E-3</v>
      </c>
      <c r="Z56" s="6">
        <v>2041</v>
      </c>
      <c r="AA56" s="6">
        <f t="shared" ref="AA56:AC65" si="19">0.181/10^3*AA23</f>
        <v>2.2115063884468492E-2</v>
      </c>
      <c r="AB56" s="6">
        <f t="shared" si="19"/>
        <v>5.2325583764156414E-2</v>
      </c>
      <c r="AC56" s="6">
        <f t="shared" si="19"/>
        <v>8.0010353149999991E-2</v>
      </c>
    </row>
    <row r="57" spans="1:29" x14ac:dyDescent="0.25">
      <c r="A57" s="6">
        <v>2042</v>
      </c>
      <c r="B57" s="6">
        <f>Output!E130</f>
        <v>3.4308375517083864E-2</v>
      </c>
      <c r="C57" s="6">
        <f>Output!E160</f>
        <v>3.0377523667495538E-2</v>
      </c>
      <c r="D57" s="6">
        <f>Output!E190</f>
        <v>2.7750150457602898E-2</v>
      </c>
      <c r="F57" s="6">
        <v>2042</v>
      </c>
      <c r="G57" s="6">
        <f t="shared" si="10"/>
        <v>1.1745680539622409E-3</v>
      </c>
      <c r="H57" s="6">
        <f t="shared" si="11"/>
        <v>1.0849626074891261E-3</v>
      </c>
      <c r="I57" s="6">
        <f t="shared" si="12"/>
        <v>1.0281216170259717E-3</v>
      </c>
      <c r="J57" s="6">
        <f t="shared" si="13"/>
        <v>2.7514506258928405E-3</v>
      </c>
      <c r="K57" s="6">
        <f t="shared" si="14"/>
        <v>2.5441656868981127E-3</v>
      </c>
      <c r="L57" s="6">
        <f t="shared" si="15"/>
        <v>2.4131540879052007E-3</v>
      </c>
      <c r="M57" s="6">
        <f t="shared" si="16"/>
        <v>4.3283331978234401E-3</v>
      </c>
      <c r="N57" s="6">
        <f t="shared" si="17"/>
        <v>4.0033687663070996E-3</v>
      </c>
      <c r="O57" s="6">
        <f t="shared" si="18"/>
        <v>3.7981865587844292E-3</v>
      </c>
      <c r="Z57" s="6">
        <v>2042</v>
      </c>
      <c r="AA57" s="6">
        <f t="shared" si="19"/>
        <v>2.3343678544716733E-2</v>
      </c>
      <c r="AB57" s="6">
        <f t="shared" si="19"/>
        <v>5.4490787052139063E-2</v>
      </c>
      <c r="AC57" s="6">
        <f t="shared" si="19"/>
        <v>8.0010353149999991E-2</v>
      </c>
    </row>
    <row r="58" spans="1:29" x14ac:dyDescent="0.25">
      <c r="A58" s="6">
        <v>2043</v>
      </c>
      <c r="B58" s="6">
        <f>Output!E131</f>
        <v>3.4031596151588038E-2</v>
      </c>
      <c r="C58" s="6">
        <f>Output!E161</f>
        <v>3.0025118713286159E-2</v>
      </c>
      <c r="D58" s="6">
        <f>Output!E191</f>
        <v>2.7331244806694462E-2</v>
      </c>
      <c r="F58" s="6">
        <v>2043</v>
      </c>
      <c r="G58" s="6">
        <f t="shared" si="10"/>
        <v>1.2297331802998202E-3</v>
      </c>
      <c r="H58" s="6">
        <f t="shared" si="11"/>
        <v>1.1336332446153239E-3</v>
      </c>
      <c r="I58" s="6">
        <f t="shared" si="12"/>
        <v>1.0724254917548756E-3</v>
      </c>
      <c r="J58" s="6">
        <f t="shared" si="13"/>
        <v>2.8506142000081585E-3</v>
      </c>
      <c r="K58" s="6">
        <f t="shared" si="14"/>
        <v>2.6316549151900754E-3</v>
      </c>
      <c r="L58" s="6">
        <f t="shared" si="15"/>
        <v>2.4927937236125632E-3</v>
      </c>
      <c r="M58" s="6">
        <f t="shared" si="16"/>
        <v>4.4714952197164983E-3</v>
      </c>
      <c r="N58" s="6">
        <f t="shared" si="17"/>
        <v>4.1296765857648287E-3</v>
      </c>
      <c r="O58" s="6">
        <f t="shared" si="18"/>
        <v>3.9131619554702507E-3</v>
      </c>
      <c r="Z58" s="6">
        <v>2043</v>
      </c>
      <c r="AA58" s="6">
        <f t="shared" si="19"/>
        <v>2.4572293204964978E-2</v>
      </c>
      <c r="AB58" s="6">
        <f t="shared" si="19"/>
        <v>5.6699316770264595E-2</v>
      </c>
      <c r="AC58" s="6">
        <f t="shared" si="19"/>
        <v>8.0010353149999991E-2</v>
      </c>
    </row>
    <row r="59" spans="1:29" x14ac:dyDescent="0.25">
      <c r="A59" s="6">
        <v>2044</v>
      </c>
      <c r="B59" s="6">
        <f>Output!E132</f>
        <v>3.3756278934960991E-2</v>
      </c>
      <c r="C59" s="6">
        <f>Output!E162</f>
        <v>2.9674175907945573E-2</v>
      </c>
      <c r="D59" s="6">
        <f>Output!E192</f>
        <v>2.6913771520140826E-2</v>
      </c>
      <c r="F59" s="6">
        <v>2044</v>
      </c>
      <c r="G59" s="6">
        <f t="shared" si="10"/>
        <v>1.2844520181656369E-3</v>
      </c>
      <c r="H59" s="6">
        <f t="shared" si="11"/>
        <v>1.1817350043927296E-3</v>
      </c>
      <c r="I59" s="6">
        <f t="shared" si="12"/>
        <v>1.1160526434028902E-3</v>
      </c>
      <c r="J59" s="6">
        <f t="shared" si="13"/>
        <v>2.9509590731936286E-3</v>
      </c>
      <c r="K59" s="6">
        <f t="shared" si="14"/>
        <v>2.7198652130165403E-3</v>
      </c>
      <c r="L59" s="6">
        <f t="shared" si="15"/>
        <v>2.5727983649812005E-3</v>
      </c>
      <c r="M59" s="6">
        <f t="shared" si="16"/>
        <v>4.6174661282216214E-3</v>
      </c>
      <c r="N59" s="6">
        <f t="shared" si="17"/>
        <v>4.2579954216403525E-3</v>
      </c>
      <c r="O59" s="6">
        <f t="shared" si="18"/>
        <v>4.0295440865595108E-3</v>
      </c>
      <c r="Z59" s="6">
        <v>2044</v>
      </c>
      <c r="AA59" s="6">
        <f t="shared" si="19"/>
        <v>2.5800907865213236E-2</v>
      </c>
      <c r="AB59" s="6">
        <f t="shared" si="19"/>
        <v>5.895238330246589E-2</v>
      </c>
      <c r="AC59" s="6">
        <f t="shared" si="19"/>
        <v>8.0010353149999991E-2</v>
      </c>
    </row>
    <row r="60" spans="1:29" x14ac:dyDescent="0.25">
      <c r="A60" s="6">
        <v>2045</v>
      </c>
      <c r="B60" s="6">
        <f>Output!E133</f>
        <v>3.3482396790371842E-2</v>
      </c>
      <c r="C60" s="6">
        <f>Output!E163</f>
        <v>2.9324641097811969E-2</v>
      </c>
      <c r="D60" s="6">
        <f>Output!E193</f>
        <v>2.6497725182575805E-2</v>
      </c>
      <c r="F60" s="6">
        <v>2045</v>
      </c>
      <c r="G60" s="6">
        <f t="shared" si="10"/>
        <v>1.3387268938076251E-3</v>
      </c>
      <c r="H60" s="6">
        <f t="shared" si="11"/>
        <v>1.2292701691778074E-3</v>
      </c>
      <c r="I60" s="6">
        <f t="shared" si="12"/>
        <v>1.1590053850505082E-3</v>
      </c>
      <c r="J60" s="6">
        <f t="shared" si="13"/>
        <v>3.0525122034023603E-3</v>
      </c>
      <c r="K60" s="6">
        <f t="shared" si="14"/>
        <v>2.808807743456499E-3</v>
      </c>
      <c r="L60" s="6">
        <f t="shared" si="15"/>
        <v>2.6531667732689582E-3</v>
      </c>
      <c r="M60" s="6">
        <f t="shared" si="16"/>
        <v>4.766297512997098E-3</v>
      </c>
      <c r="N60" s="6">
        <f t="shared" si="17"/>
        <v>4.3883453177351933E-3</v>
      </c>
      <c r="O60" s="6">
        <f t="shared" si="18"/>
        <v>4.147328161487409E-3</v>
      </c>
      <c r="Z60" s="6">
        <v>2045</v>
      </c>
      <c r="AA60" s="6">
        <f t="shared" si="19"/>
        <v>2.702952252546147E-2</v>
      </c>
      <c r="AB60" s="6">
        <f t="shared" si="19"/>
        <v>6.1251230846430062E-2</v>
      </c>
      <c r="AC60" s="6">
        <f t="shared" si="19"/>
        <v>8.0010353149999991E-2</v>
      </c>
    </row>
    <row r="61" spans="1:29" x14ac:dyDescent="0.25">
      <c r="A61" s="6">
        <v>2046</v>
      </c>
      <c r="B61" s="6">
        <f>Output!E134</f>
        <v>3.3209895564158765E-2</v>
      </c>
      <c r="C61" s="6">
        <f>Output!E164</f>
        <v>2.8976487206054446E-2</v>
      </c>
      <c r="D61" s="6">
        <f>Output!E194</f>
        <v>2.6083073301802314E-2</v>
      </c>
      <c r="F61" s="6">
        <v>2046</v>
      </c>
      <c r="G61" s="6">
        <f t="shared" si="10"/>
        <v>1.3925600456907803E-3</v>
      </c>
      <c r="H61" s="6">
        <f t="shared" si="11"/>
        <v>1.2762409774355523E-3</v>
      </c>
      <c r="I61" s="6">
        <f t="shared" si="12"/>
        <v>1.2012859771084604E-3</v>
      </c>
      <c r="J61" s="6">
        <f t="shared" si="13"/>
        <v>3.1553008152208112E-3</v>
      </c>
      <c r="K61" s="6">
        <f t="shared" si="14"/>
        <v>2.8984934484154717E-3</v>
      </c>
      <c r="L61" s="6">
        <f t="shared" si="15"/>
        <v>2.7338970149968071E-3</v>
      </c>
      <c r="M61" s="6">
        <f t="shared" si="16"/>
        <v>4.9180415847508438E-3</v>
      </c>
      <c r="N61" s="6">
        <f t="shared" si="17"/>
        <v>4.5207459193953928E-3</v>
      </c>
      <c r="O61" s="6">
        <f t="shared" si="18"/>
        <v>4.2665080528851542E-3</v>
      </c>
      <c r="Z61" s="6">
        <v>2046</v>
      </c>
      <c r="AA61" s="6">
        <f t="shared" si="19"/>
        <v>2.8258137185709721E-2</v>
      </c>
      <c r="AB61" s="6">
        <f t="shared" si="19"/>
        <v>6.3597138358232885E-2</v>
      </c>
      <c r="AC61" s="6">
        <f t="shared" si="19"/>
        <v>8.0010353149999991E-2</v>
      </c>
    </row>
    <row r="62" spans="1:29" x14ac:dyDescent="0.25">
      <c r="A62" s="6">
        <v>2047</v>
      </c>
      <c r="B62" s="6">
        <f>Output!E135</f>
        <v>3.2938775256321766E-2</v>
      </c>
      <c r="C62" s="6">
        <f>Output!E165</f>
        <v>2.8629714232673003E-2</v>
      </c>
      <c r="D62" s="6">
        <f>Output!E195</f>
        <v>2.5669783385623271E-2</v>
      </c>
      <c r="F62" s="6">
        <v>2047</v>
      </c>
      <c r="G62" s="6">
        <f t="shared" si="10"/>
        <v>1.4459537122800958E-3</v>
      </c>
      <c r="H62" s="6">
        <f t="shared" si="11"/>
        <v>1.3226496676309579E-3</v>
      </c>
      <c r="I62" s="6">
        <f t="shared" si="12"/>
        <v>1.2428966273177109E-3</v>
      </c>
      <c r="J62" s="6">
        <f t="shared" si="13"/>
        <v>3.259352563732284E-3</v>
      </c>
      <c r="K62" s="6">
        <f t="shared" si="14"/>
        <v>2.9889331141927135E-3</v>
      </c>
      <c r="L62" s="6">
        <f t="shared" si="15"/>
        <v>2.8149864248002946E-3</v>
      </c>
      <c r="M62" s="6">
        <f t="shared" si="16"/>
        <v>5.0727514151844713E-3</v>
      </c>
      <c r="N62" s="6">
        <f t="shared" si="17"/>
        <v>4.6552165607544691E-3</v>
      </c>
      <c r="O62" s="6">
        <f t="shared" si="18"/>
        <v>4.3870762222828772E-3</v>
      </c>
      <c r="Z62" s="6">
        <v>2047</v>
      </c>
      <c r="AA62" s="6">
        <f t="shared" si="19"/>
        <v>2.9486751845957979E-2</v>
      </c>
      <c r="AB62" s="6">
        <f t="shared" si="19"/>
        <v>6.599142052336221E-2</v>
      </c>
      <c r="AC62" s="6">
        <f t="shared" si="19"/>
        <v>8.0010353149999991E-2</v>
      </c>
    </row>
    <row r="63" spans="1:29" x14ac:dyDescent="0.25">
      <c r="A63" s="6">
        <v>2048</v>
      </c>
      <c r="B63" s="6">
        <f>Output!E136</f>
        <v>3.2668954636368146E-2</v>
      </c>
      <c r="C63" s="6">
        <f>Output!E166</f>
        <v>2.828426802400583E-2</v>
      </c>
      <c r="D63" s="6">
        <f>Output!E196</f>
        <v>2.525782835720777E-2</v>
      </c>
      <c r="F63" s="6">
        <v>2048</v>
      </c>
      <c r="G63" s="6">
        <f t="shared" si="10"/>
        <v>1.4989100003661537E-3</v>
      </c>
      <c r="H63" s="6">
        <f t="shared" si="11"/>
        <v>1.3684983904460766E-3</v>
      </c>
      <c r="I63" s="6">
        <f t="shared" si="12"/>
        <v>1.2838394995277535E-3</v>
      </c>
      <c r="J63" s="6">
        <f t="shared" si="13"/>
        <v>3.3646952787265982E-3</v>
      </c>
      <c r="K63" s="6">
        <f t="shared" si="14"/>
        <v>3.0801371829619882E-3</v>
      </c>
      <c r="L63" s="6">
        <f t="shared" si="15"/>
        <v>2.8964315840845356E-3</v>
      </c>
      <c r="M63" s="6">
        <f t="shared" si="16"/>
        <v>5.2304805570870441E-3</v>
      </c>
      <c r="N63" s="6">
        <f t="shared" si="17"/>
        <v>4.7917759754779023E-3</v>
      </c>
      <c r="O63" s="6">
        <f t="shared" si="18"/>
        <v>4.5090236686413186E-3</v>
      </c>
      <c r="Z63" s="6">
        <v>2048</v>
      </c>
      <c r="AA63" s="6">
        <f t="shared" si="19"/>
        <v>3.0715366506206213E-2</v>
      </c>
      <c r="AB63" s="6">
        <f t="shared" si="19"/>
        <v>6.8435428754868924E-2</v>
      </c>
      <c r="AC63" s="6">
        <f t="shared" si="19"/>
        <v>8.0010353149999991E-2</v>
      </c>
    </row>
    <row r="64" spans="1:29" x14ac:dyDescent="0.25">
      <c r="A64" s="6">
        <v>2049</v>
      </c>
      <c r="B64" s="6">
        <f>Output!E137</f>
        <v>3.2400460781128786E-2</v>
      </c>
      <c r="C64" s="6">
        <f>Output!E167</f>
        <v>2.7940121503222028E-2</v>
      </c>
      <c r="D64" s="6">
        <f>Output!E197</f>
        <v>2.484717843204182E-2</v>
      </c>
      <c r="F64" s="6">
        <v>2049</v>
      </c>
      <c r="G64" s="6">
        <f t="shared" si="10"/>
        <v>1.5514310606310083E-3</v>
      </c>
      <c r="H64" s="6">
        <f t="shared" si="11"/>
        <v>1.4137892526714922E-3</v>
      </c>
      <c r="I64" s="6">
        <f t="shared" si="12"/>
        <v>1.3241167093074658E-3</v>
      </c>
      <c r="J64" s="6">
        <f t="shared" si="13"/>
        <v>3.4713573055516209E-3</v>
      </c>
      <c r="K64" s="6">
        <f t="shared" si="14"/>
        <v>3.172115812815512E-3</v>
      </c>
      <c r="L64" s="6">
        <f t="shared" si="15"/>
        <v>2.9782282730374337E-3</v>
      </c>
      <c r="M64" s="6">
        <f t="shared" si="16"/>
        <v>5.3912835504722331E-3</v>
      </c>
      <c r="N64" s="6">
        <f t="shared" si="17"/>
        <v>4.9304423729595332E-3</v>
      </c>
      <c r="O64" s="6">
        <f t="shared" si="18"/>
        <v>4.632339836767402E-3</v>
      </c>
      <c r="Z64" s="6">
        <v>2049</v>
      </c>
      <c r="AA64" s="6">
        <f t="shared" si="19"/>
        <v>3.1943981166454471E-2</v>
      </c>
      <c r="AB64" s="6">
        <f t="shared" si="19"/>
        <v>7.0930552219402379E-2</v>
      </c>
      <c r="AC64" s="6">
        <f t="shared" si="19"/>
        <v>8.0010353149999991E-2</v>
      </c>
    </row>
    <row r="65" spans="1:29" x14ac:dyDescent="0.25">
      <c r="A65" s="6">
        <v>2050</v>
      </c>
      <c r="B65" s="6">
        <f>Output!E138</f>
        <v>3.2129665395262637E-2</v>
      </c>
      <c r="C65" s="6">
        <f>Output!E168</f>
        <v>2.759370052864233E-2</v>
      </c>
      <c r="D65" s="6">
        <f>Output!E198</f>
        <v>2.4434224268565979E-2</v>
      </c>
      <c r="F65" s="6">
        <v>2050</v>
      </c>
      <c r="G65" s="6">
        <f t="shared" si="10"/>
        <v>1.6035131622996691E-3</v>
      </c>
      <c r="H65" s="6">
        <f t="shared" si="11"/>
        <v>1.4585185674236849E-3</v>
      </c>
      <c r="I65" s="6">
        <f t="shared" si="12"/>
        <v>1.3637245214927105E-3</v>
      </c>
      <c r="J65" s="6">
        <f t="shared" si="13"/>
        <v>3.5793552311408844E-3</v>
      </c>
      <c r="K65" s="6">
        <f t="shared" si="14"/>
        <v>3.264866931750729E-3</v>
      </c>
      <c r="L65" s="6">
        <f t="shared" si="15"/>
        <v>3.0603593970913133E-3</v>
      </c>
      <c r="M65" s="6">
        <f t="shared" si="16"/>
        <v>5.5551972999820969E-3</v>
      </c>
      <c r="N65" s="6">
        <f t="shared" si="17"/>
        <v>5.071215296077773E-3</v>
      </c>
      <c r="O65" s="6">
        <f t="shared" si="18"/>
        <v>4.7569942726899154E-3</v>
      </c>
      <c r="Z65" s="6">
        <v>2050</v>
      </c>
      <c r="AA65" s="6">
        <f t="shared" si="19"/>
        <v>3.3172595826702726E-2</v>
      </c>
      <c r="AB65" s="6">
        <f t="shared" si="19"/>
        <v>7.3478218891909391E-2</v>
      </c>
      <c r="AC65" s="6">
        <f t="shared" si="19"/>
        <v>8.0010353149999991E-2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934C-0262-47BD-90FB-EED1E795FC19}">
  <dimension ref="A2:AC65"/>
  <sheetViews>
    <sheetView workbookViewId="0">
      <selection activeCell="G2" sqref="G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2130.5375000000004</v>
      </c>
      <c r="B2" s="6">
        <v>0.60245388155351265</v>
      </c>
      <c r="D2" s="6">
        <v>5.4951390115907384E-3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31.027999999999999</v>
      </c>
      <c r="C6" s="6">
        <v>31.027999999999999</v>
      </c>
      <c r="D6" s="6">
        <v>31.027999999999999</v>
      </c>
      <c r="F6" s="6">
        <v>2024</v>
      </c>
      <c r="G6" s="6">
        <f>(B9-$B$6)*$B$2*Output!$F$98*$D$2/Output!$F$95/1000000</f>
        <v>8.678678355018917</v>
      </c>
      <c r="H6" s="6">
        <f>(C9-$B$6)*$B$2*Output!$F$98*$D$2/Output!$F$95/1000000</f>
        <v>17.396429945837173</v>
      </c>
      <c r="I6" s="6">
        <f>(D9-$B$6)*$B$2*Output!$F$98*$D$2/Output!$F$95/1000000</f>
        <v>26.114181536655384</v>
      </c>
      <c r="P6" s="6">
        <v>2024</v>
      </c>
      <c r="Q6" s="6">
        <f>($A$2-(G6*0.67/0.16))/$A$2*100</f>
        <v>98.294234876802605</v>
      </c>
      <c r="R6" s="6">
        <f t="shared" ref="R6:S6" si="0">($A$2-(H6*0.67/0.16))/$A$2*100</f>
        <v>96.580790040156856</v>
      </c>
      <c r="S6" s="6">
        <f t="shared" si="0"/>
        <v>94.867345203511121</v>
      </c>
      <c r="U6" s="6">
        <v>2024</v>
      </c>
      <c r="V6" s="6">
        <f>100-Q6</f>
        <v>1.7057651231973949</v>
      </c>
      <c r="W6" s="6">
        <f t="shared" ref="W6:X21" si="1">100-R6</f>
        <v>3.419209959843144</v>
      </c>
      <c r="X6" s="6">
        <f t="shared" si="1"/>
        <v>5.1326547964888789</v>
      </c>
      <c r="Z6" s="6">
        <v>2024</v>
      </c>
      <c r="AA6" s="6">
        <f>V6/100*$A$2</f>
        <v>36.341965611641704</v>
      </c>
      <c r="AB6" s="6">
        <f t="shared" ref="AB6:AC21" si="2">W6/100*$A$2</f>
        <v>72.847550398193135</v>
      </c>
      <c r="AC6" s="6">
        <f t="shared" si="2"/>
        <v>109.35313518474426</v>
      </c>
    </row>
    <row r="7" spans="1:29" x14ac:dyDescent="0.25">
      <c r="F7" s="6">
        <v>2025</v>
      </c>
      <c r="G7" s="6">
        <f>(B10-$B$6)*$B$2*Output!$F$98*$D$2/Output!$F$95/1000000</f>
        <v>17.357356710037788</v>
      </c>
      <c r="H7" s="6">
        <f>(C10-$B$6)*$B$2*Output!$F$98*$D$2/Output!$F$95/1000000</f>
        <v>36.486905150520094</v>
      </c>
      <c r="I7" s="6">
        <f>(D10-$B$6)*$B$2*Output!$F$98*$D$2/Output!$F$95/1000000</f>
        <v>55.616453591002397</v>
      </c>
      <c r="P7" s="6">
        <v>2025</v>
      </c>
      <c r="Q7" s="6">
        <f t="shared" ref="Q7:Q32" si="3">($A$2-(G7*0.67/0.16))/$A$2*100</f>
        <v>96.588469753605224</v>
      </c>
      <c r="R7" s="6">
        <f t="shared" ref="R7:R31" si="4">($A$2-(H7*0.67/0.16))/$A$2*100</f>
        <v>92.828621166358118</v>
      </c>
      <c r="S7" s="6">
        <f t="shared" ref="S7:S20" si="5">($A$2-(I7*0.67/0.16))/$A$2*100</f>
        <v>89.068772579111027</v>
      </c>
      <c r="U7" s="6">
        <v>2025</v>
      </c>
      <c r="V7" s="6">
        <f t="shared" ref="V7:X32" si="6">100-Q7</f>
        <v>3.4115302463947756</v>
      </c>
      <c r="W7" s="6">
        <f t="shared" si="1"/>
        <v>7.1713788336418816</v>
      </c>
      <c r="X7" s="6">
        <f t="shared" si="1"/>
        <v>10.931227420888973</v>
      </c>
      <c r="Z7" s="6">
        <v>2025</v>
      </c>
      <c r="AA7" s="6">
        <f t="shared" ref="AA7:AC32" si="7">V7/100*$A$2</f>
        <v>72.683931223283096</v>
      </c>
      <c r="AB7" s="6">
        <f t="shared" si="2"/>
        <v>152.78891531780292</v>
      </c>
      <c r="AC7" s="6">
        <f t="shared" si="2"/>
        <v>232.89389941232244</v>
      </c>
    </row>
    <row r="8" spans="1:29" x14ac:dyDescent="0.25">
      <c r="F8" s="6">
        <v>2026</v>
      </c>
      <c r="G8" s="6">
        <f>(B11-$B$6)*$B$2*Output!$F$98*$D$2/Output!$F$95/1000000</f>
        <v>26.036035065056659</v>
      </c>
      <c r="H8" s="6">
        <f>(C11-$B$6)*$B$2*Output!$F$98*$D$2/Output!$F$95/1000000</f>
        <v>57.491213420531729</v>
      </c>
      <c r="I8" s="6">
        <f>(D11-$B$6)*$B$2*Output!$F$98*$D$2/Output!$F$95/1000000</f>
        <v>88.946391776006848</v>
      </c>
      <c r="P8" s="6">
        <v>2026</v>
      </c>
      <c r="Q8" s="6">
        <f t="shared" si="3"/>
        <v>94.882704630407815</v>
      </c>
      <c r="R8" s="6">
        <f t="shared" si="4"/>
        <v>88.700294822387477</v>
      </c>
      <c r="S8" s="6">
        <f t="shared" si="5"/>
        <v>82.517885014367096</v>
      </c>
      <c r="U8" s="6">
        <v>2026</v>
      </c>
      <c r="V8" s="6">
        <f t="shared" si="6"/>
        <v>5.1172953695921848</v>
      </c>
      <c r="W8" s="6">
        <f t="shared" si="1"/>
        <v>11.299705177612523</v>
      </c>
      <c r="X8" s="6">
        <f t="shared" si="1"/>
        <v>17.482114985632904</v>
      </c>
      <c r="Z8" s="6">
        <v>2026</v>
      </c>
      <c r="AA8" s="6">
        <f t="shared" si="7"/>
        <v>109.02589683492511</v>
      </c>
      <c r="AB8" s="6">
        <f t="shared" si="2"/>
        <v>240.74445619847646</v>
      </c>
      <c r="AC8" s="6">
        <f t="shared" si="2"/>
        <v>372.46301556202872</v>
      </c>
    </row>
    <row r="9" spans="1:29" x14ac:dyDescent="0.25">
      <c r="A9" s="6">
        <v>2024</v>
      </c>
      <c r="B9" s="6">
        <v>32.365856529956879</v>
      </c>
      <c r="C9" s="6">
        <v>33.709736371473689</v>
      </c>
      <c r="D9" s="6">
        <v>35.053616212990491</v>
      </c>
      <c r="F9" s="6">
        <v>2027</v>
      </c>
      <c r="G9" s="6">
        <f>(B12-$B$6)*$B$2*Output!$F$98*$D$2/Output!$F$95/1000000</f>
        <v>34.714713420075533</v>
      </c>
      <c r="H9" s="6">
        <f>(C12-$B$6)*$B$2*Output!$F$98*$D$2/Output!$F$95/1000000</f>
        <v>80.657658140451872</v>
      </c>
      <c r="I9" s="6">
        <f>(D12-$B$6)*$B$2*Output!$F$98*$D$2/Output!$F$95/1000000</f>
        <v>126.60060286082835</v>
      </c>
      <c r="P9" s="6">
        <v>2027</v>
      </c>
      <c r="Q9" s="6">
        <f t="shared" si="3"/>
        <v>93.176939507210449</v>
      </c>
      <c r="R9" s="6">
        <f t="shared" si="4"/>
        <v>84.147007810792246</v>
      </c>
      <c r="S9" s="6">
        <f t="shared" si="5"/>
        <v>75.117076114374015</v>
      </c>
      <c r="U9" s="6">
        <v>2027</v>
      </c>
      <c r="V9" s="6">
        <f t="shared" si="6"/>
        <v>6.8230604927895513</v>
      </c>
      <c r="W9" s="6">
        <f t="shared" si="1"/>
        <v>15.852992189207754</v>
      </c>
      <c r="X9" s="6">
        <f t="shared" si="1"/>
        <v>24.882923885625985</v>
      </c>
      <c r="Z9" s="6">
        <v>2027</v>
      </c>
      <c r="AA9" s="6">
        <f t="shared" si="7"/>
        <v>145.36786244656619</v>
      </c>
      <c r="AB9" s="6">
        <f t="shared" si="2"/>
        <v>337.75394346314221</v>
      </c>
      <c r="AC9" s="6">
        <f t="shared" si="2"/>
        <v>530.14002447971882</v>
      </c>
    </row>
    <row r="10" spans="1:29" x14ac:dyDescent="0.25">
      <c r="A10" s="6">
        <v>2025</v>
      </c>
      <c r="B10" s="6">
        <v>33.703713059913753</v>
      </c>
      <c r="C10" s="6">
        <v>36.652617288104835</v>
      </c>
      <c r="D10" s="6">
        <v>39.601521516295918</v>
      </c>
      <c r="F10" s="6">
        <v>2028</v>
      </c>
      <c r="G10" s="6">
        <f>(B13-$B$6)*$B$2*Output!$F$98*$D$2/Output!$F$95/1000000</f>
        <v>43.393391775094415</v>
      </c>
      <c r="H10" s="6">
        <f>(C13-$B$6)*$B$2*Output!$F$98*$D$2/Output!$F$95/1000000</f>
        <v>106.26675792403113</v>
      </c>
      <c r="I10" s="6">
        <f>(D13-$B$6)*$B$2*Output!$F$98*$D$2/Output!$F$95/1000000</f>
        <v>169.14012407296781</v>
      </c>
      <c r="P10" s="6">
        <v>2028</v>
      </c>
      <c r="Q10" s="6">
        <f t="shared" si="3"/>
        <v>91.471174384013054</v>
      </c>
      <c r="R10" s="6">
        <f t="shared" si="4"/>
        <v>79.113625138873161</v>
      </c>
      <c r="S10" s="6">
        <f t="shared" si="5"/>
        <v>66.756075893733268</v>
      </c>
      <c r="U10" s="6">
        <v>2028</v>
      </c>
      <c r="V10" s="6">
        <f t="shared" si="6"/>
        <v>8.5288256159869462</v>
      </c>
      <c r="W10" s="6">
        <f t="shared" si="1"/>
        <v>20.886374861126839</v>
      </c>
      <c r="X10" s="6">
        <f t="shared" si="1"/>
        <v>33.243924106266732</v>
      </c>
      <c r="Z10" s="6">
        <v>2028</v>
      </c>
      <c r="AA10" s="6">
        <f t="shared" si="7"/>
        <v>181.7098280582079</v>
      </c>
      <c r="AB10" s="6">
        <f t="shared" si="2"/>
        <v>444.99204880688029</v>
      </c>
      <c r="AC10" s="6">
        <f t="shared" si="2"/>
        <v>708.27426955555268</v>
      </c>
    </row>
    <row r="11" spans="1:29" x14ac:dyDescent="0.25">
      <c r="A11" s="6">
        <v>2026</v>
      </c>
      <c r="B11" s="6">
        <v>35.041569589870626</v>
      </c>
      <c r="C11" s="6">
        <v>39.890524009237275</v>
      </c>
      <c r="D11" s="6">
        <v>44.739478428603931</v>
      </c>
      <c r="F11" s="6">
        <v>2029</v>
      </c>
      <c r="G11" s="6">
        <f>(B14-$B$6)*$B$2*Output!$F$98*$D$2/Output!$F$95/1000000</f>
        <v>52.072070130113282</v>
      </c>
      <c r="H11" s="6">
        <f>(C14-$B$6)*$B$2*Output!$F$98*$D$2/Output!$F$95/1000000</f>
        <v>134.63542626318014</v>
      </c>
      <c r="I11" s="6">
        <f>(D14-$B$6)*$B$2*Output!$F$98*$D$2/Output!$F$95/1000000</f>
        <v>217.19878239624697</v>
      </c>
      <c r="P11" s="6">
        <v>2029</v>
      </c>
      <c r="Q11" s="6">
        <f t="shared" si="3"/>
        <v>89.765409260815673</v>
      </c>
      <c r="R11" s="6">
        <f t="shared" si="4"/>
        <v>73.537858522693597</v>
      </c>
      <c r="S11" s="6">
        <f t="shared" si="5"/>
        <v>57.310307784571549</v>
      </c>
      <c r="U11" s="6">
        <v>2029</v>
      </c>
      <c r="V11" s="6">
        <f t="shared" si="6"/>
        <v>10.234590739184327</v>
      </c>
      <c r="W11" s="6">
        <f t="shared" si="1"/>
        <v>26.462141477306403</v>
      </c>
      <c r="X11" s="6">
        <f t="shared" si="1"/>
        <v>42.689692215428451</v>
      </c>
      <c r="Z11" s="6">
        <v>2029</v>
      </c>
      <c r="AA11" s="6">
        <f t="shared" si="7"/>
        <v>218.0517936698493</v>
      </c>
      <c r="AB11" s="6">
        <f t="shared" si="2"/>
        <v>563.78584747706702</v>
      </c>
      <c r="AC11" s="6">
        <f t="shared" si="2"/>
        <v>909.51990128428406</v>
      </c>
    </row>
    <row r="12" spans="1:29" x14ac:dyDescent="0.25">
      <c r="A12" s="6">
        <v>2027</v>
      </c>
      <c r="B12" s="6">
        <v>36.3794261198275</v>
      </c>
      <c r="C12" s="6">
        <v>43.461733596294579</v>
      </c>
      <c r="D12" s="6">
        <v>50.544041072761672</v>
      </c>
      <c r="F12" s="6">
        <v>2030</v>
      </c>
      <c r="G12" s="6">
        <f>(B15-$B$6)*$B$2*Output!$F$98*$D$2/Output!$F$95/1000000</f>
        <v>60.750748485132107</v>
      </c>
      <c r="H12" s="6">
        <f>(C15-$B$6)*$B$2*Output!$F$98*$D$2/Output!$F$95/1000000</f>
        <v>166.12169345047857</v>
      </c>
      <c r="I12" s="6">
        <f>(D15-$B$6)*$B$2*Output!$F$98*$D$2/Output!$F$95/1000000</f>
        <v>271.49263841582507</v>
      </c>
      <c r="P12" s="6">
        <v>2030</v>
      </c>
      <c r="Q12" s="6">
        <f t="shared" si="3"/>
        <v>88.059644137618292</v>
      </c>
      <c r="R12" s="6">
        <f t="shared" si="4"/>
        <v>67.349338309047397</v>
      </c>
      <c r="S12" s="6">
        <f t="shared" si="5"/>
        <v>46.63903248047653</v>
      </c>
      <c r="U12" s="6">
        <v>2030</v>
      </c>
      <c r="V12" s="6">
        <f t="shared" si="6"/>
        <v>11.940355862381708</v>
      </c>
      <c r="W12" s="6">
        <f t="shared" si="1"/>
        <v>32.650661690952603</v>
      </c>
      <c r="X12" s="6">
        <f t="shared" si="1"/>
        <v>53.36096751952347</v>
      </c>
      <c r="Z12" s="6">
        <v>2030</v>
      </c>
      <c r="AA12" s="6">
        <f t="shared" si="7"/>
        <v>254.3937592814907</v>
      </c>
      <c r="AB12" s="6">
        <f t="shared" si="2"/>
        <v>695.63459132387948</v>
      </c>
      <c r="AC12" s="6">
        <f t="shared" si="2"/>
        <v>1136.8754233662676</v>
      </c>
    </row>
    <row r="13" spans="1:29" x14ac:dyDescent="0.25">
      <c r="A13" s="6">
        <v>2028</v>
      </c>
      <c r="B13" s="6">
        <v>37.717282649784373</v>
      </c>
      <c r="C13" s="6">
        <v>47.409489230303684</v>
      </c>
      <c r="D13" s="6">
        <v>57.101695810822996</v>
      </c>
      <c r="F13" s="6">
        <v>2031</v>
      </c>
      <c r="G13" s="6">
        <f>(B16-$B$6)*$B$2*Output!$F$98*$D$2/Output!$F$95/1000000</f>
        <v>69.429426840150981</v>
      </c>
      <c r="H13" s="6">
        <f>(C16-$B$6)*$B$2*Output!$F$98*$D$2/Output!$F$95/1000000</f>
        <v>182.05009993055296</v>
      </c>
      <c r="I13" s="6">
        <f>(D16-$B$6)*$B$2*Output!$F$98*$D$2/Output!$F$95/1000000</f>
        <v>294.67077302095498</v>
      </c>
      <c r="P13" s="6">
        <v>2031</v>
      </c>
      <c r="Q13" s="6">
        <f t="shared" si="3"/>
        <v>86.353879014420912</v>
      </c>
      <c r="R13" s="6">
        <f t="shared" si="4"/>
        <v>64.218663437785509</v>
      </c>
      <c r="S13" s="6">
        <f t="shared" si="5"/>
        <v>42.08344786115012</v>
      </c>
      <c r="U13" s="6">
        <v>2031</v>
      </c>
      <c r="V13" s="6">
        <f t="shared" si="6"/>
        <v>13.646120985579088</v>
      </c>
      <c r="W13" s="6">
        <f t="shared" si="1"/>
        <v>35.781336562214491</v>
      </c>
      <c r="X13" s="6">
        <f t="shared" si="1"/>
        <v>57.91655213884988</v>
      </c>
      <c r="Z13" s="6">
        <v>2031</v>
      </c>
      <c r="AA13" s="6">
        <f t="shared" si="7"/>
        <v>290.7357248931321</v>
      </c>
      <c r="AB13" s="6">
        <f t="shared" si="2"/>
        <v>762.33479345919079</v>
      </c>
      <c r="AC13" s="6">
        <f t="shared" si="2"/>
        <v>1233.9338620252488</v>
      </c>
    </row>
    <row r="14" spans="1:29" x14ac:dyDescent="0.25">
      <c r="A14" s="6">
        <v>2029</v>
      </c>
      <c r="B14" s="6">
        <v>39.055139179741246</v>
      </c>
      <c r="C14" s="6">
        <v>51.782644523213349</v>
      </c>
      <c r="D14" s="6">
        <v>64.510149866685452</v>
      </c>
      <c r="F14" s="6">
        <v>2032</v>
      </c>
      <c r="G14" s="6">
        <f>(B17-$B$6)*$B$2*Output!$F$98*$D$2/Output!$F$95/1000000</f>
        <v>78.108105195169856</v>
      </c>
      <c r="H14" s="6">
        <f>(C17-$B$6)*$B$2*Output!$F$98*$D$2/Output!$F$95/1000000</f>
        <v>198.54667316756883</v>
      </c>
      <c r="I14" s="6">
        <f>(D17-$B$6)*$B$2*Output!$F$98*$D$2/Output!$F$95/1000000</f>
        <v>318.98524113996791</v>
      </c>
      <c r="P14" s="6">
        <v>2032</v>
      </c>
      <c r="Q14" s="6">
        <f t="shared" si="3"/>
        <v>84.648113891223517</v>
      </c>
      <c r="R14" s="6">
        <f t="shared" si="4"/>
        <v>60.976317296025329</v>
      </c>
      <c r="S14" s="6">
        <f t="shared" si="5"/>
        <v>37.304520700827112</v>
      </c>
      <c r="U14" s="6">
        <v>2032</v>
      </c>
      <c r="V14" s="6">
        <f t="shared" si="6"/>
        <v>15.351886108776483</v>
      </c>
      <c r="W14" s="6">
        <f t="shared" si="1"/>
        <v>39.023682703974671</v>
      </c>
      <c r="X14" s="6">
        <f t="shared" si="1"/>
        <v>62.695479299172888</v>
      </c>
      <c r="Z14" s="6">
        <v>2032</v>
      </c>
      <c r="AA14" s="6">
        <f t="shared" si="7"/>
        <v>327.07769050477384</v>
      </c>
      <c r="AB14" s="6">
        <f t="shared" si="2"/>
        <v>831.41419388919451</v>
      </c>
      <c r="AC14" s="6">
        <f t="shared" si="2"/>
        <v>1335.7506972736157</v>
      </c>
    </row>
    <row r="15" spans="1:29" x14ac:dyDescent="0.25">
      <c r="A15" s="6">
        <v>2030</v>
      </c>
      <c r="B15" s="6">
        <v>40.392995709698113</v>
      </c>
      <c r="C15" s="6">
        <v>56.636391423066335</v>
      </c>
      <c r="D15" s="6">
        <v>72.879787136434558</v>
      </c>
      <c r="F15" s="6">
        <v>2033</v>
      </c>
      <c r="G15" s="6">
        <f>(B18-$B$6)*$B$2*Output!$F$98*$D$2/Output!$F$95/1000000</f>
        <v>86.78678355018873</v>
      </c>
      <c r="H15" s="6">
        <f>(C18-$B$6)*$B$2*Output!$F$98*$D$2/Output!$F$95/1000000</f>
        <v>215.63926816100701</v>
      </c>
      <c r="I15" s="6">
        <f>(D18-$B$6)*$B$2*Output!$F$98*$D$2/Output!$F$95/1000000</f>
        <v>344.49175277182513</v>
      </c>
      <c r="P15" s="6">
        <v>2033</v>
      </c>
      <c r="Q15" s="6">
        <f t="shared" si="3"/>
        <v>82.942348768026136</v>
      </c>
      <c r="R15" s="6">
        <f t="shared" si="4"/>
        <v>57.61682507704198</v>
      </c>
      <c r="S15" s="6">
        <f t="shared" si="5"/>
        <v>32.29130138605786</v>
      </c>
      <c r="U15" s="6">
        <v>2033</v>
      </c>
      <c r="V15" s="6">
        <f t="shared" si="6"/>
        <v>17.057651231973864</v>
      </c>
      <c r="W15" s="6">
        <f t="shared" si="1"/>
        <v>42.38317492295802</v>
      </c>
      <c r="X15" s="6">
        <f t="shared" si="1"/>
        <v>67.708698613942147</v>
      </c>
      <c r="Z15" s="6">
        <v>2033</v>
      </c>
      <c r="AA15" s="6">
        <f t="shared" si="7"/>
        <v>363.41965611641524</v>
      </c>
      <c r="AB15" s="6">
        <f t="shared" si="2"/>
        <v>902.98943542421694</v>
      </c>
      <c r="AC15" s="6">
        <f t="shared" si="2"/>
        <v>1442.5592147320178</v>
      </c>
    </row>
    <row r="16" spans="1:29" x14ac:dyDescent="0.25">
      <c r="A16" s="6">
        <v>2031</v>
      </c>
      <c r="B16" s="6">
        <v>41.730852239654986</v>
      </c>
      <c r="C16" s="6">
        <v>59.091825505244458</v>
      </c>
      <c r="D16" s="6">
        <v>76.452798770833923</v>
      </c>
      <c r="F16" s="6">
        <v>2034</v>
      </c>
      <c r="G16" s="6">
        <f>(B19-$B$6)*$B$2*Output!$F$98*$D$2/Output!$F$95/1000000</f>
        <v>95.46546190520759</v>
      </c>
      <c r="H16" s="6">
        <f>(C19-$B$6)*$B$2*Output!$F$98*$D$2/Output!$F$95/1000000</f>
        <v>233.35710553230061</v>
      </c>
      <c r="I16" s="6">
        <f>(D19-$B$6)*$B$2*Output!$F$98*$D$2/Output!$F$95/1000000</f>
        <v>371.24874915939358</v>
      </c>
      <c r="P16" s="6">
        <v>2034</v>
      </c>
      <c r="Q16" s="6">
        <f t="shared" si="3"/>
        <v>81.236583644828755</v>
      </c>
      <c r="R16" s="6">
        <f t="shared" si="4"/>
        <v>54.134443565696031</v>
      </c>
      <c r="S16" s="6">
        <f t="shared" si="5"/>
        <v>27.032303486563347</v>
      </c>
      <c r="U16" s="6">
        <v>2034</v>
      </c>
      <c r="V16" s="6">
        <f t="shared" si="6"/>
        <v>18.763416355171245</v>
      </c>
      <c r="W16" s="6">
        <f t="shared" si="1"/>
        <v>45.865556434303969</v>
      </c>
      <c r="X16" s="6">
        <f t="shared" si="1"/>
        <v>72.96769651343665</v>
      </c>
      <c r="Z16" s="6">
        <v>2034</v>
      </c>
      <c r="AA16" s="6">
        <f t="shared" si="7"/>
        <v>399.76162172805664</v>
      </c>
      <c r="AB16" s="6">
        <f t="shared" si="2"/>
        <v>977.18287941650908</v>
      </c>
      <c r="AC16" s="6">
        <f t="shared" si="2"/>
        <v>1554.6041371049607</v>
      </c>
    </row>
    <row r="17" spans="1:29" x14ac:dyDescent="0.25">
      <c r="A17" s="6">
        <v>2032</v>
      </c>
      <c r="B17" s="6">
        <v>43.06870876961186</v>
      </c>
      <c r="C17" s="6">
        <v>61.634844997871511</v>
      </c>
      <c r="D17" s="6">
        <v>80.200981226131177</v>
      </c>
      <c r="F17" s="6">
        <v>2035</v>
      </c>
      <c r="G17" s="6">
        <f>(B20-$B$6)*$B$2*Output!$F$98*$D$2/Output!$F$95/1000000</f>
        <v>104.14414026022648</v>
      </c>
      <c r="H17" s="6">
        <f>(C20-$B$6)*$B$2*Output!$F$98*$D$2/Output!$F$95/1000000</f>
        <v>251.73083847595214</v>
      </c>
      <c r="I17" s="6">
        <f>(D20-$B$6)*$B$2*Output!$F$98*$D$2/Output!$F$95/1000000</f>
        <v>399.31753669167784</v>
      </c>
      <c r="P17" s="6">
        <v>2035</v>
      </c>
      <c r="Q17" s="6">
        <f t="shared" si="3"/>
        <v>79.53081852163136</v>
      </c>
      <c r="R17" s="6">
        <f t="shared" si="4"/>
        <v>50.523147979416017</v>
      </c>
      <c r="S17" s="6">
        <f t="shared" si="5"/>
        <v>21.515477437200676</v>
      </c>
      <c r="U17" s="6">
        <v>2035</v>
      </c>
      <c r="V17" s="6">
        <f t="shared" si="6"/>
        <v>20.46918147836864</v>
      </c>
      <c r="W17" s="6">
        <f t="shared" si="1"/>
        <v>49.476852020583983</v>
      </c>
      <c r="X17" s="6">
        <f t="shared" si="1"/>
        <v>78.484522562799327</v>
      </c>
      <c r="Z17" s="6">
        <v>2035</v>
      </c>
      <c r="AA17" s="6">
        <f t="shared" si="7"/>
        <v>436.10358733969832</v>
      </c>
      <c r="AB17" s="6">
        <f t="shared" si="2"/>
        <v>1054.1228861180496</v>
      </c>
      <c r="AC17" s="6">
        <f t="shared" si="2"/>
        <v>1672.142184896401</v>
      </c>
    </row>
    <row r="18" spans="1:29" x14ac:dyDescent="0.25">
      <c r="A18" s="6">
        <v>2033</v>
      </c>
      <c r="B18" s="6">
        <v>44.406565299568733</v>
      </c>
      <c r="C18" s="6">
        <v>64.269743871921293</v>
      </c>
      <c r="D18" s="6">
        <v>84.132922444273831</v>
      </c>
      <c r="F18" s="6">
        <v>2036</v>
      </c>
      <c r="G18" s="6">
        <f>(B21-$B$6)*$B$2*Output!$F$98*$D$2/Output!$F$95/1000000</f>
        <v>112.82281861524532</v>
      </c>
      <c r="H18" s="6">
        <f>(C21-$B$6)*$B$2*Output!$F$98*$D$2/Output!$F$95/1000000</f>
        <v>270.79262299300223</v>
      </c>
      <c r="I18" s="6">
        <f>(D21-$B$6)*$B$2*Output!$F$98*$D$2/Output!$F$95/1000000</f>
        <v>428.76242737075899</v>
      </c>
      <c r="P18" s="6">
        <v>2036</v>
      </c>
      <c r="Q18" s="6">
        <f t="shared" si="3"/>
        <v>77.82505339843398</v>
      </c>
      <c r="R18" s="6">
        <f t="shared" si="4"/>
        <v>46.776618164045622</v>
      </c>
      <c r="S18" s="6">
        <f t="shared" si="5"/>
        <v>15.728182929657276</v>
      </c>
      <c r="U18" s="6">
        <v>2036</v>
      </c>
      <c r="V18" s="6">
        <f t="shared" si="6"/>
        <v>22.17494660156602</v>
      </c>
      <c r="W18" s="6">
        <f t="shared" si="1"/>
        <v>53.223381835954378</v>
      </c>
      <c r="X18" s="6">
        <f t="shared" si="1"/>
        <v>84.271817070342721</v>
      </c>
      <c r="Z18" s="6">
        <v>2036</v>
      </c>
      <c r="AA18" s="6">
        <f t="shared" si="7"/>
        <v>472.44555295133972</v>
      </c>
      <c r="AB18" s="6">
        <f t="shared" si="2"/>
        <v>1133.9441087831967</v>
      </c>
      <c r="AC18" s="6">
        <f t="shared" si="2"/>
        <v>1795.4426646150534</v>
      </c>
    </row>
    <row r="19" spans="1:29" x14ac:dyDescent="0.25">
      <c r="A19" s="6">
        <v>2034</v>
      </c>
      <c r="B19" s="6">
        <v>45.744421829525606</v>
      </c>
      <c r="C19" s="6">
        <v>67.001026615012137</v>
      </c>
      <c r="D19" s="6">
        <v>88.257631400498653</v>
      </c>
      <c r="F19" s="6">
        <v>2037</v>
      </c>
      <c r="G19" s="6">
        <f>(B22-$B$6)*$B$2*Output!$F$98*$D$2/Output!$F$95/1000000</f>
        <v>121.50149697026421</v>
      </c>
      <c r="H19" s="6">
        <f>(C22-$B$6)*$B$2*Output!$F$98*$D$2/Output!$F$95/1000000</f>
        <v>290.57619156777065</v>
      </c>
      <c r="I19" s="6">
        <f>(D22-$B$6)*$B$2*Output!$F$98*$D$2/Output!$F$95/1000000</f>
        <v>459.65088616527714</v>
      </c>
      <c r="P19" s="6">
        <v>2037</v>
      </c>
      <c r="Q19" s="6">
        <f t="shared" si="3"/>
        <v>76.119288275236585</v>
      </c>
      <c r="R19" s="6">
        <f t="shared" si="4"/>
        <v>42.888224112927396</v>
      </c>
      <c r="S19" s="6">
        <f t="shared" si="5"/>
        <v>9.6571599506182082</v>
      </c>
      <c r="U19" s="6">
        <v>2037</v>
      </c>
      <c r="V19" s="6">
        <f t="shared" si="6"/>
        <v>23.880711724763415</v>
      </c>
      <c r="W19" s="6">
        <f t="shared" si="1"/>
        <v>57.111775887072604</v>
      </c>
      <c r="X19" s="6">
        <f t="shared" si="1"/>
        <v>90.342840049381792</v>
      </c>
      <c r="Z19" s="6">
        <v>2037</v>
      </c>
      <c r="AA19" s="6">
        <f t="shared" si="7"/>
        <v>508.7875185629814</v>
      </c>
      <c r="AB19" s="6">
        <f t="shared" si="2"/>
        <v>1216.7878021900397</v>
      </c>
      <c r="AC19" s="6">
        <f t="shared" si="2"/>
        <v>1924.7880858170979</v>
      </c>
    </row>
    <row r="20" spans="1:29" x14ac:dyDescent="0.25">
      <c r="A20" s="6">
        <v>2035</v>
      </c>
      <c r="B20" s="6">
        <v>47.08227835948248</v>
      </c>
      <c r="C20" s="6">
        <v>69.833418552216784</v>
      </c>
      <c r="D20" s="6">
        <v>92.584558744951096</v>
      </c>
      <c r="F20" s="6">
        <v>2038</v>
      </c>
      <c r="G20" s="6">
        <f>(B23-$B$6)*$B$2*Output!$F$98*$D$2/Output!$F$95/1000000</f>
        <v>130.18017532528307</v>
      </c>
      <c r="H20" s="6">
        <f>(C23-$B$6)*$B$2*Output!$F$98*$D$2/Output!$F$95/1000000</f>
        <v>311.11693045668159</v>
      </c>
      <c r="I20" s="6">
        <f>(D23-$B$6)*$B$2*Output!$F$98*$D$2/Output!$F$95/1000000</f>
        <v>492.0536855880801</v>
      </c>
      <c r="P20" s="6">
        <v>2038</v>
      </c>
      <c r="Q20" s="6">
        <f t="shared" si="3"/>
        <v>74.41352315203919</v>
      </c>
      <c r="R20" s="6">
        <f t="shared" si="4"/>
        <v>38.851010776043424</v>
      </c>
      <c r="S20" s="6">
        <f t="shared" si="5"/>
        <v>3.2884984000476223</v>
      </c>
      <c r="U20" s="6">
        <v>2038</v>
      </c>
      <c r="V20" s="6">
        <f t="shared" si="6"/>
        <v>25.58647684796081</v>
      </c>
      <c r="W20" s="6">
        <f t="shared" si="1"/>
        <v>61.148989223956576</v>
      </c>
      <c r="X20" s="6">
        <f t="shared" si="1"/>
        <v>96.711501599952385</v>
      </c>
      <c r="Z20" s="6">
        <v>2038</v>
      </c>
      <c r="AA20" s="6">
        <f t="shared" si="7"/>
        <v>545.12948417462314</v>
      </c>
      <c r="AB20" s="6">
        <f t="shared" si="2"/>
        <v>1302.8021462873539</v>
      </c>
      <c r="AC20" s="6">
        <f t="shared" si="2"/>
        <v>2060.4748084000857</v>
      </c>
    </row>
    <row r="21" spans="1:29" x14ac:dyDescent="0.25">
      <c r="A21" s="6">
        <v>2036</v>
      </c>
      <c r="B21" s="6">
        <v>48.420134889439353</v>
      </c>
      <c r="C21" s="6">
        <v>72.771876672861211</v>
      </c>
      <c r="D21" s="6">
        <v>97.123618456283069</v>
      </c>
      <c r="F21" s="6">
        <v>2039</v>
      </c>
      <c r="G21" s="6">
        <f>(B24-$B$6)*$B$2*Output!$F$98*$D$2/Output!$F$95/1000000</f>
        <v>138.85885368030196</v>
      </c>
      <c r="H21" s="6">
        <f>(C24-$B$6)*$B$2*Output!$F$98*$D$2/Output!$F$95/1000000</f>
        <v>332.45196076625803</v>
      </c>
      <c r="I21" s="6">
        <f>(D24-$B$6)*$B$2*Output!$F$98*$D$2/Output!$F$95/1000000</f>
        <v>526.04506785221406</v>
      </c>
      <c r="P21" s="6">
        <v>2039</v>
      </c>
      <c r="Q21" s="6">
        <f t="shared" si="3"/>
        <v>72.707758028841823</v>
      </c>
      <c r="R21" s="6">
        <f t="shared" si="4"/>
        <v>34.65768212440733</v>
      </c>
      <c r="S21" s="6">
        <v>0</v>
      </c>
      <c r="U21" s="6">
        <v>2039</v>
      </c>
      <c r="V21" s="6">
        <f t="shared" si="6"/>
        <v>27.292241971158177</v>
      </c>
      <c r="W21" s="6">
        <f t="shared" si="1"/>
        <v>65.34231787559267</v>
      </c>
      <c r="X21" s="6">
        <f t="shared" si="1"/>
        <v>100</v>
      </c>
      <c r="Z21" s="6">
        <v>2039</v>
      </c>
      <c r="AA21" s="6">
        <f t="shared" si="7"/>
        <v>581.4714497862642</v>
      </c>
      <c r="AB21" s="6">
        <f t="shared" si="2"/>
        <v>1392.1425857087054</v>
      </c>
      <c r="AC21" s="6">
        <f t="shared" si="2"/>
        <v>2130.5375000000004</v>
      </c>
    </row>
    <row r="22" spans="1:29" x14ac:dyDescent="0.25">
      <c r="A22" s="6">
        <v>2037</v>
      </c>
      <c r="B22" s="6">
        <v>49.757991419396227</v>
      </c>
      <c r="C22" s="6">
        <v>75.821600988119116</v>
      </c>
      <c r="D22" s="6">
        <v>101.88521055684201</v>
      </c>
      <c r="F22" s="6">
        <v>2040</v>
      </c>
      <c r="G22" s="6">
        <f>(B25-$B$6)*$B$2*Output!$F$98*$D$2/Output!$F$95/1000000</f>
        <v>147.53753203532079</v>
      </c>
      <c r="H22" s="6">
        <f>(C25-$B$6)*$B$2*Output!$F$98*$D$2/Output!$F$95/1000000</f>
        <v>354.62022350605349</v>
      </c>
      <c r="I22" s="6">
        <f>(D25-$B$6)*$B$2*Output!$F$98*$D$2/Output!$F$95/1000000</f>
        <v>561.70291497678579</v>
      </c>
      <c r="P22" s="6">
        <v>2040</v>
      </c>
      <c r="Q22" s="6">
        <f t="shared" si="3"/>
        <v>71.001992905644428</v>
      </c>
      <c r="R22" s="6">
        <f t="shared" si="4"/>
        <v>30.300584433195898</v>
      </c>
      <c r="S22" s="6">
        <v>0</v>
      </c>
      <c r="U22" s="6">
        <v>2040</v>
      </c>
      <c r="V22" s="6">
        <f t="shared" si="6"/>
        <v>28.998007094355572</v>
      </c>
      <c r="W22" s="6">
        <f t="shared" si="6"/>
        <v>69.699415566804106</v>
      </c>
      <c r="X22" s="6">
        <f t="shared" si="6"/>
        <v>100</v>
      </c>
      <c r="Z22" s="6">
        <v>2040</v>
      </c>
      <c r="AA22" s="6">
        <f t="shared" si="7"/>
        <v>617.81341539790594</v>
      </c>
      <c r="AB22" s="6">
        <f t="shared" si="7"/>
        <v>1484.9721859315991</v>
      </c>
      <c r="AC22" s="6">
        <f t="shared" si="7"/>
        <v>2130.5375000000004</v>
      </c>
    </row>
    <row r="23" spans="1:29" x14ac:dyDescent="0.25">
      <c r="A23" s="6">
        <v>2038</v>
      </c>
      <c r="B23" s="6">
        <v>51.0958479493531</v>
      </c>
      <c r="C23" s="6">
        <v>78.988046445425027</v>
      </c>
      <c r="D23" s="6">
        <v>106.88024494149694</v>
      </c>
      <c r="F23" s="6">
        <v>2041</v>
      </c>
      <c r="G23" s="6">
        <f>(B26-$B$6)*$B$2*Output!$F$98*$D$2/Output!$F$95/1000000</f>
        <v>156.21621039033965</v>
      </c>
      <c r="H23" s="6">
        <f>(C26-$B$6)*$B$2*Output!$F$98*$D$2/Output!$F$95/1000000</f>
        <v>369.6170377260147</v>
      </c>
      <c r="I23" s="6">
        <f>(D26-$B$6)*$B$2*Output!$F$98*$D$2/Output!$F$95/1000000</f>
        <v>583.01786506168946</v>
      </c>
      <c r="P23" s="6">
        <v>2041</v>
      </c>
      <c r="Q23" s="6">
        <f t="shared" si="3"/>
        <v>69.296227782447033</v>
      </c>
      <c r="R23" s="6">
        <f t="shared" si="4"/>
        <v>27.353010896185292</v>
      </c>
      <c r="S23" s="6">
        <v>0</v>
      </c>
      <c r="U23" s="6">
        <v>2041</v>
      </c>
      <c r="V23" s="6">
        <f t="shared" si="6"/>
        <v>30.703772217552967</v>
      </c>
      <c r="W23" s="6">
        <f t="shared" si="6"/>
        <v>72.646989103814704</v>
      </c>
      <c r="X23" s="6">
        <f t="shared" si="6"/>
        <v>100</v>
      </c>
      <c r="Z23" s="6">
        <v>2041</v>
      </c>
      <c r="AA23" s="6">
        <f t="shared" si="7"/>
        <v>654.15538100954768</v>
      </c>
      <c r="AB23" s="6">
        <f t="shared" si="7"/>
        <v>1547.7713454776865</v>
      </c>
      <c r="AC23" s="6">
        <f t="shared" si="7"/>
        <v>2130.5375000000004</v>
      </c>
    </row>
    <row r="24" spans="1:29" x14ac:dyDescent="0.25">
      <c r="A24" s="6">
        <v>2039</v>
      </c>
      <c r="B24" s="6">
        <v>52.433704479309974</v>
      </c>
      <c r="C24" s="6">
        <v>82.276935427004588</v>
      </c>
      <c r="D24" s="6">
        <v>112.1201663746992</v>
      </c>
      <c r="F24" s="6">
        <v>2042</v>
      </c>
      <c r="G24" s="6">
        <f>(B27-$B$6)*$B$2*Output!$F$98*$D$2/Output!$F$95/1000000</f>
        <v>164.89488874535851</v>
      </c>
      <c r="H24" s="6">
        <f>(C27-$B$6)*$B$2*Output!$F$98*$D$2/Output!$F$95/1000000</f>
        <v>384.91158329641667</v>
      </c>
      <c r="I24" s="6">
        <f>(D27-$B$6)*$B$2*Output!$F$98*$D$2/Output!$F$95/1000000</f>
        <v>604.92827784747442</v>
      </c>
      <c r="P24" s="6">
        <v>2042</v>
      </c>
      <c r="Q24" s="6">
        <f t="shared" si="3"/>
        <v>67.590462659249667</v>
      </c>
      <c r="R24" s="6">
        <f t="shared" si="4"/>
        <v>24.34691926080886</v>
      </c>
      <c r="S24" s="6">
        <v>0</v>
      </c>
      <c r="U24" s="6">
        <v>2042</v>
      </c>
      <c r="V24" s="6">
        <f t="shared" si="6"/>
        <v>32.409537340750333</v>
      </c>
      <c r="W24" s="6">
        <f t="shared" si="6"/>
        <v>75.65308073919114</v>
      </c>
      <c r="X24" s="6">
        <f t="shared" si="6"/>
        <v>100</v>
      </c>
      <c r="Z24" s="6">
        <v>2042</v>
      </c>
      <c r="AA24" s="6">
        <f t="shared" si="7"/>
        <v>690.49734662118874</v>
      </c>
      <c r="AB24" s="6">
        <f t="shared" si="7"/>
        <v>1611.8172550537447</v>
      </c>
      <c r="AC24" s="6">
        <f t="shared" si="7"/>
        <v>2130.5375000000004</v>
      </c>
    </row>
    <row r="25" spans="1:29" x14ac:dyDescent="0.25">
      <c r="A25" s="6">
        <v>2040</v>
      </c>
      <c r="B25" s="6">
        <v>53.77156100926684</v>
      </c>
      <c r="C25" s="6">
        <v>85.694270861159012</v>
      </c>
      <c r="D25" s="6">
        <v>117.61698071305115</v>
      </c>
      <c r="F25" s="6">
        <v>2043</v>
      </c>
      <c r="G25" s="6">
        <f>(B28-$B$6)*$B$2*Output!$F$98*$D$2/Output!$F$95/1000000</f>
        <v>173.57356710037737</v>
      </c>
      <c r="H25" s="6">
        <f>(C28-$B$6)*$B$2*Output!$F$98*$D$2/Output!$F$95/1000000</f>
        <v>400.51217775557694</v>
      </c>
      <c r="I25" s="6">
        <f>(D28-$B$6)*$B$2*Output!$F$98*$D$2/Output!$F$95/1000000</f>
        <v>627.45078841077634</v>
      </c>
      <c r="P25" s="6">
        <v>2043</v>
      </c>
      <c r="Q25" s="6">
        <f t="shared" si="3"/>
        <v>65.884697536052286</v>
      </c>
      <c r="R25" s="6">
        <f t="shared" si="4"/>
        <v>21.280674742806536</v>
      </c>
      <c r="S25" s="6">
        <v>0</v>
      </c>
      <c r="U25" s="6">
        <v>2043</v>
      </c>
      <c r="V25" s="6">
        <f t="shared" si="6"/>
        <v>34.115302463947714</v>
      </c>
      <c r="W25" s="6">
        <f t="shared" si="6"/>
        <v>78.719325257193461</v>
      </c>
      <c r="X25" s="6">
        <f t="shared" si="6"/>
        <v>100</v>
      </c>
      <c r="Z25" s="6">
        <v>2043</v>
      </c>
      <c r="AA25" s="6">
        <f t="shared" si="7"/>
        <v>726.83931223283025</v>
      </c>
      <c r="AB25" s="6">
        <f t="shared" si="7"/>
        <v>1677.1447443514785</v>
      </c>
      <c r="AC25" s="6">
        <f t="shared" si="7"/>
        <v>2130.5375000000004</v>
      </c>
    </row>
    <row r="26" spans="1:29" x14ac:dyDescent="0.25">
      <c r="A26" s="6">
        <v>2041</v>
      </c>
      <c r="B26" s="6">
        <v>55.109417539223713</v>
      </c>
      <c r="C26" s="6">
        <v>88.006095889346909</v>
      </c>
      <c r="D26" s="6">
        <v>120.90277423947008</v>
      </c>
      <c r="F26" s="6">
        <v>2044</v>
      </c>
      <c r="G26" s="6">
        <f>(B29-$B$6)*$B$2*Output!$F$98*$D$2/Output!$F$95/1000000</f>
        <v>182.25224545539623</v>
      </c>
      <c r="H26" s="6">
        <f>(C29-$B$6)*$B$2*Output!$F$98*$D$2/Output!$F$95/1000000</f>
        <v>416.42737100378531</v>
      </c>
      <c r="I26" s="6">
        <f>(D29-$B$6)*$B$2*Output!$F$98*$D$2/Output!$F$95/1000000</f>
        <v>650.60249655217422</v>
      </c>
      <c r="P26" s="6">
        <v>2044</v>
      </c>
      <c r="Q26" s="6">
        <f t="shared" si="3"/>
        <v>64.178932412854891</v>
      </c>
      <c r="R26" s="6">
        <f t="shared" si="4"/>
        <v>18.152596887951951</v>
      </c>
      <c r="S26" s="6">
        <v>0</v>
      </c>
      <c r="U26" s="6">
        <v>2044</v>
      </c>
      <c r="V26" s="6">
        <f t="shared" si="6"/>
        <v>35.821067587145109</v>
      </c>
      <c r="W26" s="6">
        <f t="shared" si="6"/>
        <v>81.847403112048056</v>
      </c>
      <c r="X26" s="6">
        <f t="shared" si="6"/>
        <v>100</v>
      </c>
      <c r="Z26" s="6">
        <v>2044</v>
      </c>
      <c r="AA26" s="6">
        <f t="shared" si="7"/>
        <v>763.18127784447188</v>
      </c>
      <c r="AB26" s="6">
        <f t="shared" si="7"/>
        <v>1743.7896160783512</v>
      </c>
      <c r="AC26" s="6">
        <f t="shared" si="7"/>
        <v>2130.5375000000004</v>
      </c>
    </row>
    <row r="27" spans="1:29" x14ac:dyDescent="0.25">
      <c r="A27" s="6">
        <v>2042</v>
      </c>
      <c r="B27" s="6">
        <v>56.447274069180587</v>
      </c>
      <c r="C27" s="6">
        <v>90.363817517808002</v>
      </c>
      <c r="D27" s="6">
        <v>124.2803609664354</v>
      </c>
      <c r="F27" s="6">
        <v>2045</v>
      </c>
      <c r="G27" s="6">
        <f>(B30-$B$6)*$B$2*Output!$F$98*$D$2/Output!$F$95/1000000</f>
        <v>190.93092381041512</v>
      </c>
      <c r="H27" s="6">
        <f>(C30-$B$6)*$B$2*Output!$F$98*$D$2/Output!$F$95/1000000</f>
        <v>432.66595179465685</v>
      </c>
      <c r="I27" s="6">
        <f>(D30-$B$6)*$B$2*Output!$F$98*$D$2/Output!$F$95/1000000</f>
        <v>674.40097977889855</v>
      </c>
      <c r="P27" s="6">
        <v>2045</v>
      </c>
      <c r="Q27" s="6">
        <f t="shared" si="3"/>
        <v>62.473167289657503</v>
      </c>
      <c r="R27" s="6">
        <f t="shared" si="4"/>
        <v>14.960958296198715</v>
      </c>
      <c r="S27" s="6">
        <v>0</v>
      </c>
      <c r="U27" s="6">
        <v>2045</v>
      </c>
      <c r="V27" s="6">
        <f t="shared" si="6"/>
        <v>37.526832710342497</v>
      </c>
      <c r="W27" s="6">
        <f t="shared" si="6"/>
        <v>85.039041703801288</v>
      </c>
      <c r="X27" s="6">
        <f t="shared" si="6"/>
        <v>100</v>
      </c>
      <c r="Z27" s="6">
        <v>2045</v>
      </c>
      <c r="AA27" s="6">
        <f t="shared" si="7"/>
        <v>799.52324345611339</v>
      </c>
      <c r="AB27" s="6">
        <f t="shared" si="7"/>
        <v>1811.7886731401256</v>
      </c>
      <c r="AC27" s="6">
        <f t="shared" si="7"/>
        <v>2130.5375000000004</v>
      </c>
    </row>
    <row r="28" spans="1:29" x14ac:dyDescent="0.25">
      <c r="A28" s="6">
        <v>2043</v>
      </c>
      <c r="B28" s="6">
        <v>57.78513059913746</v>
      </c>
      <c r="C28" s="6">
        <v>92.768717931743367</v>
      </c>
      <c r="D28" s="6">
        <v>127.75230526434926</v>
      </c>
      <c r="F28" s="6">
        <v>2046</v>
      </c>
      <c r="G28" s="6">
        <f>(B31-$B$6)*$B$2*Output!$F$98*$D$2/Output!$F$95/1000000</f>
        <v>199.60960216543398</v>
      </c>
      <c r="H28" s="6">
        <f>(C31-$B$6)*$B$2*Output!$F$98*$D$2/Output!$F$95/1000000</f>
        <v>449.23695440783206</v>
      </c>
      <c r="I28" s="6">
        <f>(D31-$B$6)*$B$2*Output!$F$98*$D$2/Output!$F$95/1000000</f>
        <v>698.86430665023011</v>
      </c>
      <c r="P28" s="6">
        <v>2046</v>
      </c>
      <c r="Q28" s="6">
        <f t="shared" si="3"/>
        <v>60.76740216646013</v>
      </c>
      <c r="R28" s="6">
        <f t="shared" si="4"/>
        <v>11.703983310183631</v>
      </c>
      <c r="S28" s="6">
        <v>0</v>
      </c>
      <c r="U28" s="6">
        <v>2046</v>
      </c>
      <c r="V28" s="6">
        <f t="shared" si="6"/>
        <v>39.23259783353987</v>
      </c>
      <c r="W28" s="6">
        <f t="shared" si="6"/>
        <v>88.296016689816369</v>
      </c>
      <c r="X28" s="6">
        <f t="shared" si="6"/>
        <v>100</v>
      </c>
      <c r="Z28" s="6">
        <v>2046</v>
      </c>
      <c r="AA28" s="6">
        <f t="shared" si="7"/>
        <v>835.86520906775468</v>
      </c>
      <c r="AB28" s="6">
        <f t="shared" si="7"/>
        <v>1881.1797465827967</v>
      </c>
      <c r="AC28" s="6">
        <f t="shared" si="7"/>
        <v>2130.5375000000004</v>
      </c>
    </row>
    <row r="29" spans="1:29" x14ac:dyDescent="0.25">
      <c r="A29" s="6">
        <v>2044</v>
      </c>
      <c r="B29" s="6">
        <v>59.122987129094334</v>
      </c>
      <c r="C29" s="6">
        <v>95.222115135976409</v>
      </c>
      <c r="D29" s="6">
        <v>131.32124314285844</v>
      </c>
      <c r="F29" s="6">
        <v>2047</v>
      </c>
      <c r="G29" s="6">
        <f>(B32-$B$6)*$B$2*Output!$F$98*$D$2/Output!$F$95/1000000</f>
        <v>208.2882805204529</v>
      </c>
      <c r="H29" s="6">
        <f>(C32-$B$6)*$B$2*Output!$F$98*$D$2/Output!$F$95/1000000</f>
        <v>466.1496655080864</v>
      </c>
      <c r="I29" s="6">
        <f>(D32-$B$6)*$B$2*Output!$F$98*$D$2/Output!$F$95/1000000</f>
        <v>724.01105049571947</v>
      </c>
      <c r="P29" s="6">
        <v>2047</v>
      </c>
      <c r="Q29" s="6">
        <f t="shared" si="3"/>
        <v>59.061637043262728</v>
      </c>
      <c r="R29" s="6">
        <f t="shared" si="4"/>
        <v>8.3798466670916802</v>
      </c>
      <c r="S29" s="6">
        <v>0</v>
      </c>
      <c r="U29" s="6">
        <v>2047</v>
      </c>
      <c r="V29" s="6">
        <f t="shared" si="6"/>
        <v>40.938362956737272</v>
      </c>
      <c r="W29" s="6">
        <f t="shared" si="6"/>
        <v>91.620153332908316</v>
      </c>
      <c r="X29" s="6">
        <f t="shared" si="6"/>
        <v>100</v>
      </c>
      <c r="Z29" s="6">
        <v>2047</v>
      </c>
      <c r="AA29" s="6">
        <f t="shared" si="7"/>
        <v>872.20717467939653</v>
      </c>
      <c r="AB29" s="6">
        <f t="shared" si="7"/>
        <v>1952.0017243151119</v>
      </c>
      <c r="AC29" s="6">
        <f t="shared" si="7"/>
        <v>2130.5375000000004</v>
      </c>
    </row>
    <row r="30" spans="1:29" x14ac:dyDescent="0.25">
      <c r="A30" s="6">
        <v>2045</v>
      </c>
      <c r="B30" s="6">
        <v>60.460843659051207</v>
      </c>
      <c r="C30" s="6">
        <v>97.725363955623735</v>
      </c>
      <c r="D30" s="6">
        <v>134.98988425219625</v>
      </c>
      <c r="F30" s="6">
        <v>2048</v>
      </c>
      <c r="G30" s="6">
        <f>(B33-$B$6)*$B$2*Output!$F$98*$D$2/Output!$F$95/1000000</f>
        <v>216.9669588754717</v>
      </c>
      <c r="H30" s="6">
        <f>(C33-$B$6)*$B$2*Output!$F$98*$D$2/Output!$F$95/1000000</f>
        <v>483.41363119605859</v>
      </c>
      <c r="I30" s="6">
        <f>(D33-$B$6)*$B$2*Output!$F$98*$D$2/Output!$F$95/1000000</f>
        <v>749.86030351664522</v>
      </c>
      <c r="P30" s="6">
        <v>2048</v>
      </c>
      <c r="Q30" s="6">
        <f t="shared" si="3"/>
        <v>57.355871920065347</v>
      </c>
      <c r="R30" s="6">
        <f t="shared" si="4"/>
        <v>4.9866721128590683</v>
      </c>
      <c r="S30" s="6">
        <v>0</v>
      </c>
      <c r="U30" s="6">
        <v>2048</v>
      </c>
      <c r="V30" s="6">
        <f t="shared" si="6"/>
        <v>42.644128079934653</v>
      </c>
      <c r="W30" s="6">
        <f t="shared" si="6"/>
        <v>95.013327887140932</v>
      </c>
      <c r="X30" s="6">
        <f t="shared" si="6"/>
        <v>100</v>
      </c>
      <c r="Z30" s="6">
        <v>2048</v>
      </c>
      <c r="AA30" s="6">
        <f t="shared" si="7"/>
        <v>908.54914029103793</v>
      </c>
      <c r="AB30" s="6">
        <f t="shared" si="7"/>
        <v>2024.2945806334956</v>
      </c>
      <c r="AC30" s="6">
        <f t="shared" si="7"/>
        <v>2130.5375000000004</v>
      </c>
    </row>
    <row r="31" spans="1:29" x14ac:dyDescent="0.25">
      <c r="A31" s="6">
        <v>2046</v>
      </c>
      <c r="B31" s="6">
        <v>61.79870018900808</v>
      </c>
      <c r="C31" s="6">
        <v>100.27985706472118</v>
      </c>
      <c r="D31" s="6">
        <v>138.76101394043425</v>
      </c>
      <c r="F31" s="6">
        <v>2049</v>
      </c>
      <c r="G31" s="6">
        <f>(B34-$B$6)*$B$2*Output!$F$98*$D$2/Output!$F$95/1000000</f>
        <v>225.64563723049062</v>
      </c>
      <c r="H31" s="6">
        <f>(C34-$B$6)*$B$2*Output!$F$98*$D$2/Output!$F$95/1000000</f>
        <v>501.03866425595294</v>
      </c>
      <c r="I31" s="6">
        <f>(D34-$B$6)*$B$2*Output!$F$98*$D$2/Output!$F$95/1000000</f>
        <v>776.43169128141506</v>
      </c>
      <c r="P31" s="6">
        <v>2049</v>
      </c>
      <c r="Q31" s="6">
        <f t="shared" si="3"/>
        <v>55.650106796867959</v>
      </c>
      <c r="R31" s="6">
        <f t="shared" si="4"/>
        <v>1.5225309776616269</v>
      </c>
      <c r="S31" s="6">
        <v>0</v>
      </c>
      <c r="U31" s="6">
        <v>2049</v>
      </c>
      <c r="V31" s="6">
        <f t="shared" si="6"/>
        <v>44.349893203132041</v>
      </c>
      <c r="W31" s="6">
        <f t="shared" si="6"/>
        <v>98.477469022338369</v>
      </c>
      <c r="X31" s="6">
        <f t="shared" si="6"/>
        <v>100</v>
      </c>
      <c r="Z31" s="6">
        <v>2049</v>
      </c>
      <c r="AA31" s="6">
        <f t="shared" si="7"/>
        <v>944.89110590267944</v>
      </c>
      <c r="AB31" s="6">
        <f t="shared" si="7"/>
        <v>2098.0994065718028</v>
      </c>
      <c r="AC31" s="6">
        <f t="shared" si="7"/>
        <v>2130.5375000000004</v>
      </c>
    </row>
    <row r="32" spans="1:29" x14ac:dyDescent="0.25">
      <c r="A32" s="6">
        <v>2047</v>
      </c>
      <c r="B32" s="6">
        <v>63.136556718964954</v>
      </c>
      <c r="C32" s="6">
        <v>102.88702604358582</v>
      </c>
      <c r="D32" s="6">
        <v>142.63749536820663</v>
      </c>
      <c r="F32" s="6">
        <v>2050</v>
      </c>
      <c r="G32" s="6">
        <f>(B35-$B$6)*$B$2*Output!$F$98*$D$2/Output!$F$95/1000000</f>
        <v>234.32431558550951</v>
      </c>
      <c r="H32" s="6">
        <f>(C35-$B$6)*$B$2*Output!$F$98*$D$2/Output!$F$95/1000000</f>
        <v>519.0348516057129</v>
      </c>
      <c r="I32" s="6">
        <f>(D35-$B$6)*$B$2*Output!$F$98*$D$2/Output!$F$95/1000000</f>
        <v>803.74538762591624</v>
      </c>
      <c r="P32" s="6">
        <v>2050</v>
      </c>
      <c r="Q32" s="6">
        <f t="shared" si="3"/>
        <v>53.944341673670557</v>
      </c>
      <c r="R32" s="6">
        <v>0</v>
      </c>
      <c r="S32" s="6">
        <v>0</v>
      </c>
      <c r="U32" s="6">
        <v>2050</v>
      </c>
      <c r="V32" s="6">
        <f t="shared" si="6"/>
        <v>46.055658326329443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981.2330715143213</v>
      </c>
      <c r="AB32" s="6">
        <f t="shared" si="7"/>
        <v>2130.5375000000004</v>
      </c>
      <c r="AC32" s="6">
        <f t="shared" si="7"/>
        <v>2130.5375000000004</v>
      </c>
    </row>
    <row r="33" spans="1:29" x14ac:dyDescent="0.25">
      <c r="A33" s="6">
        <v>2048</v>
      </c>
      <c r="B33" s="6">
        <v>64.47441324892182</v>
      </c>
      <c r="C33" s="6">
        <v>105.54834246571689</v>
      </c>
      <c r="D33" s="6">
        <v>146.62227168251189</v>
      </c>
    </row>
    <row r="34" spans="1:29" x14ac:dyDescent="0.25">
      <c r="A34" s="6">
        <v>2049</v>
      </c>
      <c r="B34" s="6">
        <v>65.812269778878701</v>
      </c>
      <c r="C34" s="6">
        <v>108.26531901506084</v>
      </c>
      <c r="D34" s="6">
        <v>150.71836825124296</v>
      </c>
    </row>
    <row r="35" spans="1:29" x14ac:dyDescent="0.25">
      <c r="A35" s="6">
        <v>2050</v>
      </c>
      <c r="B35" s="6">
        <v>67.150126308835581</v>
      </c>
      <c r="C35" s="6">
        <v>111.03951063448876</v>
      </c>
      <c r="D35" s="6">
        <v>154.92889496014192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Output!F112</f>
        <v>9.3389712026477348E-2</v>
      </c>
      <c r="C39" s="6">
        <f>Output!F142</f>
        <v>9.3389712026477348E-2</v>
      </c>
      <c r="D39" s="6">
        <f>Output!F172</f>
        <v>9.3389712026477348E-2</v>
      </c>
      <c r="F39" s="6">
        <v>2024</v>
      </c>
      <c r="G39" s="6">
        <f>((G6*B39+L6*R39)*1000000)/10^9</f>
        <v>8.1049927234563889E-4</v>
      </c>
      <c r="H39" s="6">
        <f>((G6*C39+L6*S39)*1000000)/10^9</f>
        <v>8.1049927234563889E-4</v>
      </c>
      <c r="I39" s="6">
        <f>((G6*D39+L6*T39)*1000000)/10^9</f>
        <v>8.1049927234563889E-4</v>
      </c>
      <c r="J39" s="6">
        <f>((H6*B39+M6*R39)*1000000)/10^9</f>
        <v>1.6246475829305204E-3</v>
      </c>
      <c r="K39" s="6">
        <f>((H6*C39+M6*S39)*1000000)/10^9</f>
        <v>1.6246475829305204E-3</v>
      </c>
      <c r="L39" s="6">
        <f>((H6*D39+M6*T39)*1000000)/10^9</f>
        <v>1.6246475829305204E-3</v>
      </c>
      <c r="M39" s="6">
        <f>((I6*B39+N6*R39)*1000000)/10^9</f>
        <v>2.4387958935153976E-3</v>
      </c>
      <c r="N39" s="6">
        <f>((I6*C39+N6*S39)*1000000)/10^9</f>
        <v>2.4387958935153976E-3</v>
      </c>
      <c r="O39" s="6">
        <f>((I6*D39+N6*T39)*1000000)/10^9</f>
        <v>2.4387958935153976E-3</v>
      </c>
      <c r="Z39" s="6">
        <v>2024</v>
      </c>
      <c r="AA39" s="6">
        <f>0.181/10^3*AA6</f>
        <v>6.5778957757071481E-3</v>
      </c>
      <c r="AB39" s="6">
        <f t="shared" ref="AB39:AC39" si="8">0.181/10^3*AB6</f>
        <v>1.3185406622072956E-2</v>
      </c>
      <c r="AC39" s="6">
        <f t="shared" si="8"/>
        <v>1.9792917468438708E-2</v>
      </c>
    </row>
    <row r="40" spans="1:29" x14ac:dyDescent="0.25">
      <c r="A40" s="6">
        <v>2025</v>
      </c>
      <c r="B40" s="6">
        <f>Output!F113</f>
        <v>9.0410553836491908E-2</v>
      </c>
      <c r="C40" s="6">
        <f>Output!F143</f>
        <v>8.7638757516040944E-2</v>
      </c>
      <c r="D40" s="6">
        <f>Output!F173</f>
        <v>8.5961562652287563E-2</v>
      </c>
      <c r="F40" s="6">
        <v>2025</v>
      </c>
      <c r="G40" s="6">
        <f>G39+((G7-G6)*B40+(L7-L6)*R40)*1000000/10^9</f>
        <v>1.5951433889916694E-3</v>
      </c>
      <c r="H40" s="6">
        <f>H39+((G7-G6)*C40+(L7-L6)*S40)*1000000/10^9</f>
        <v>1.5710878602608509E-3</v>
      </c>
      <c r="I40" s="6">
        <f>I39+((G7-G6)*D40+(L7-L6)*T40)*1000000/10^9</f>
        <v>1.5565320254996456E-3</v>
      </c>
      <c r="J40" s="6">
        <f>J39+((H7-H6)*B40+(M7-M6)*R40)*1000000/10^9</f>
        <v>3.3506280191877196E-3</v>
      </c>
      <c r="K40" s="6">
        <f>K39+((H7-H6)*C40+(M7-M6)*S40)*1000000/10^9</f>
        <v>3.2977131102597187E-3</v>
      </c>
      <c r="L40" s="6">
        <f>L39+((H7-H6)*D40+(M7-M6)*T40)*1000000/10^9</f>
        <v>3.2656946632998139E-3</v>
      </c>
      <c r="M40" s="6">
        <f>M39+((I7-I6)*B40+(N7-N6)*R40)*1000000/10^9</f>
        <v>5.1061126493837693E-3</v>
      </c>
      <c r="N40" s="6">
        <f>N39+((I7-I6)*C40+(N7-N6)*S40)*1000000/10^9</f>
        <v>5.0243383602585866E-3</v>
      </c>
      <c r="O40" s="6">
        <f>O39+((I7-I6)*D40+(N7-N6)*T40)*1000000/10^9</f>
        <v>4.9748573010999809E-3</v>
      </c>
      <c r="Z40" s="6">
        <v>2025</v>
      </c>
      <c r="AA40" s="6">
        <f t="shared" ref="AA40:AC55" si="9">0.181/10^3*AA7</f>
        <v>1.3155791551414239E-2</v>
      </c>
      <c r="AB40" s="6">
        <f t="shared" si="9"/>
        <v>2.7654793672522326E-2</v>
      </c>
      <c r="AC40" s="6">
        <f t="shared" si="9"/>
        <v>4.2153795793630357E-2</v>
      </c>
    </row>
    <row r="41" spans="1:29" x14ac:dyDescent="0.25">
      <c r="A41" s="6">
        <v>2026</v>
      </c>
      <c r="B41" s="6">
        <f>Output!F114</f>
        <v>8.7717630673497984E-2</v>
      </c>
      <c r="C41" s="6">
        <f>Output!F144</f>
        <v>8.4252829650115185E-2</v>
      </c>
      <c r="D41" s="6">
        <f>Output!F174</f>
        <v>8.215640559894731E-2</v>
      </c>
      <c r="F41" s="6">
        <v>2026</v>
      </c>
      <c r="G41" s="6">
        <f t="shared" ref="G41:G65" si="10">G40+((G8-G7)*B41+(L8-L7)*R41)*1000000/10^9</f>
        <v>2.3564164916712958E-3</v>
      </c>
      <c r="H41" s="6">
        <f t="shared" ref="H41:H65" si="11">H40+((G8-G7)*C41+(L8-L7)*S41)*1000000/10^9</f>
        <v>2.3022910692943976E-3</v>
      </c>
      <c r="I41" s="6">
        <f t="shared" ref="I41:I65" si="12">I40+((G8-G7)*D41+(L8-L7)*T41)*1000000/10^9</f>
        <v>2.2695410444973805E-3</v>
      </c>
      <c r="J41" s="6">
        <f t="shared" ref="J41:J65" si="13">J40+((H8-H7)*B41+(M8-M7)*R41)*1000000/10^9</f>
        <v>5.1930761745688997E-3</v>
      </c>
      <c r="K41" s="6">
        <f t="shared" ref="K41:K65" si="14">K40+((H8-H7)*C41+(M8-M7)*S41)*1000000/10^9</f>
        <v>5.0673855168515145E-3</v>
      </c>
      <c r="L41" s="6">
        <f t="shared" ref="L41:L65" si="15">L40+((H8-H7)*D41+(M8-M7)*T41)*1000000/10^9</f>
        <v>4.9913331328562127E-3</v>
      </c>
      <c r="M41" s="6">
        <f t="shared" ref="M41:M65" si="16">M40+((I8-I7)*B41+(N8-N7)*R41)*1000000/10^9</f>
        <v>8.0297358574665072E-3</v>
      </c>
      <c r="N41" s="6">
        <f t="shared" ref="N41:N65" si="17">N40+((I8-I7)*C41+(N8-N7)*S41)*1000000/10^9</f>
        <v>7.8324799644086361E-3</v>
      </c>
      <c r="O41" s="6">
        <f t="shared" ref="O41:O65" si="18">O40+((I8-I7)*D41+(N8-N7)*T41)*1000000/10^9</f>
        <v>7.7131252212150475E-3</v>
      </c>
      <c r="Z41" s="6">
        <v>2026</v>
      </c>
      <c r="AA41" s="6">
        <f t="shared" si="9"/>
        <v>1.9733687327121441E-2</v>
      </c>
      <c r="AB41" s="6">
        <f t="shared" si="9"/>
        <v>4.3574746571924235E-2</v>
      </c>
      <c r="AC41" s="6">
        <f t="shared" si="9"/>
        <v>6.7415805816727195E-2</v>
      </c>
    </row>
    <row r="42" spans="1:29" x14ac:dyDescent="0.25">
      <c r="A42" s="6">
        <v>2027</v>
      </c>
      <c r="B42" s="6">
        <f>Output!F115</f>
        <v>8.527734635477055E-2</v>
      </c>
      <c r="C42" s="6">
        <f>Output!F145</f>
        <v>8.1119596251275017E-2</v>
      </c>
      <c r="D42" s="6">
        <f>Output!F175</f>
        <v>7.8603831767054488E-2</v>
      </c>
      <c r="F42" s="6">
        <v>2027</v>
      </c>
      <c r="G42" s="6">
        <f t="shared" si="10"/>
        <v>3.0965111516538905E-3</v>
      </c>
      <c r="H42" s="6">
        <f t="shared" si="11"/>
        <v>3.0063019534482083E-3</v>
      </c>
      <c r="I42" s="6">
        <f t="shared" si="12"/>
        <v>2.9517184178756615E-3</v>
      </c>
      <c r="J42" s="6">
        <f t="shared" si="13"/>
        <v>7.1686491047581753E-3</v>
      </c>
      <c r="K42" s="6">
        <f t="shared" si="14"/>
        <v>6.9466381591089185E-3</v>
      </c>
      <c r="L42" s="6">
        <f t="shared" si="15"/>
        <v>6.8123044562615831E-3</v>
      </c>
      <c r="M42" s="6">
        <f t="shared" si="16"/>
        <v>1.124078705786247E-2</v>
      </c>
      <c r="N42" s="6">
        <f t="shared" si="17"/>
        <v>1.088697436476964E-2</v>
      </c>
      <c r="O42" s="6">
        <f t="shared" si="18"/>
        <v>1.0672890494647515E-2</v>
      </c>
      <c r="Z42" s="6">
        <v>2027</v>
      </c>
      <c r="AA42" s="6">
        <f t="shared" si="9"/>
        <v>2.6311583102828478E-2</v>
      </c>
      <c r="AB42" s="6">
        <f t="shared" si="9"/>
        <v>6.1133463766828731E-2</v>
      </c>
      <c r="AC42" s="6">
        <f t="shared" si="9"/>
        <v>9.5955344430829093E-2</v>
      </c>
    </row>
    <row r="43" spans="1:29" x14ac:dyDescent="0.25">
      <c r="A43" s="6">
        <v>2028</v>
      </c>
      <c r="B43" s="6">
        <f>Output!F116</f>
        <v>8.3060165163377553E-2</v>
      </c>
      <c r="C43" s="6">
        <f>Output!F146</f>
        <v>7.8209465979769258E-2</v>
      </c>
      <c r="D43" s="6">
        <f>Output!F176</f>
        <v>7.5274416685315163E-2</v>
      </c>
      <c r="F43" s="6">
        <v>2028</v>
      </c>
      <c r="G43" s="6">
        <f t="shared" si="10"/>
        <v>3.8173636092215888E-3</v>
      </c>
      <c r="H43" s="6">
        <f t="shared" si="11"/>
        <v>3.6850567530044174E-3</v>
      </c>
      <c r="I43" s="6">
        <f t="shared" si="12"/>
        <v>3.6050008686491783E-3</v>
      </c>
      <c r="J43" s="6">
        <f t="shared" si="13"/>
        <v>9.2957451624676845E-3</v>
      </c>
      <c r="K43" s="6">
        <f t="shared" si="14"/>
        <v>8.949512177405276E-3</v>
      </c>
      <c r="L43" s="6">
        <f t="shared" si="15"/>
        <v>8.7400145043065418E-3</v>
      </c>
      <c r="M43" s="6">
        <f t="shared" si="16"/>
        <v>1.4774126715713777E-2</v>
      </c>
      <c r="N43" s="6">
        <f t="shared" si="17"/>
        <v>1.4213967601806134E-2</v>
      </c>
      <c r="O43" s="6">
        <f t="shared" si="18"/>
        <v>1.3875028139963904E-2</v>
      </c>
      <c r="Z43" s="6">
        <v>2028</v>
      </c>
      <c r="AA43" s="6">
        <f t="shared" si="9"/>
        <v>3.2889478878535626E-2</v>
      </c>
      <c r="AB43" s="6">
        <f t="shared" si="9"/>
        <v>8.0543560834045319E-2</v>
      </c>
      <c r="AC43" s="6">
        <f t="shared" si="9"/>
        <v>0.12819764278955503</v>
      </c>
    </row>
    <row r="44" spans="1:29" x14ac:dyDescent="0.25">
      <c r="A44" s="6">
        <v>2029</v>
      </c>
      <c r="B44" s="6">
        <f>Output!F117</f>
        <v>8.1039944374350831E-2</v>
      </c>
      <c r="C44" s="6">
        <f>Output!F147</f>
        <v>7.5496296110629801E-2</v>
      </c>
      <c r="D44" s="6">
        <f>Output!F177</f>
        <v>7.2141962005942126E-2</v>
      </c>
      <c r="F44" s="6">
        <v>2029</v>
      </c>
      <c r="G44" s="6">
        <f t="shared" si="10"/>
        <v>4.5206832203552004E-3</v>
      </c>
      <c r="H44" s="6">
        <f t="shared" si="11"/>
        <v>4.340264823943835E-3</v>
      </c>
      <c r="I44" s="6">
        <f t="shared" si="12"/>
        <v>4.2310977527987414E-3</v>
      </c>
      <c r="J44" s="6">
        <f t="shared" si="13"/>
        <v>1.1594740466646727E-2</v>
      </c>
      <c r="K44" s="6">
        <f t="shared" si="14"/>
        <v>1.1091241562601918E-2</v>
      </c>
      <c r="L44" s="6">
        <f t="shared" si="15"/>
        <v>1.0786585897788603E-2</v>
      </c>
      <c r="M44" s="6">
        <f t="shared" si="16"/>
        <v>1.8668797712938251E-2</v>
      </c>
      <c r="N44" s="6">
        <f t="shared" si="17"/>
        <v>1.784221830126E-2</v>
      </c>
      <c r="O44" s="6">
        <f t="shared" si="18"/>
        <v>1.7342074042778464E-2</v>
      </c>
      <c r="Z44" s="6">
        <v>2029</v>
      </c>
      <c r="AA44" s="6">
        <f t="shared" si="9"/>
        <v>3.9467374654242722E-2</v>
      </c>
      <c r="AB44" s="6">
        <f t="shared" si="9"/>
        <v>0.10204523839334913</v>
      </c>
      <c r="AC44" s="6">
        <f t="shared" si="9"/>
        <v>0.1646231021324554</v>
      </c>
    </row>
    <row r="45" spans="1:29" x14ac:dyDescent="0.25">
      <c r="A45" s="6">
        <v>2030</v>
      </c>
      <c r="B45" s="6">
        <f>Output!F118</f>
        <v>7.9191041868094003E-2</v>
      </c>
      <c r="C45" s="6">
        <f>Output!F148</f>
        <v>7.2954500147079299E-2</v>
      </c>
      <c r="D45" s="6">
        <f>Output!F178</f>
        <v>6.9180881232158056E-2</v>
      </c>
      <c r="F45" s="6">
        <v>2030</v>
      </c>
      <c r="G45" s="6">
        <f t="shared" si="10"/>
        <v>5.207956801327217E-3</v>
      </c>
      <c r="H45" s="6">
        <f t="shared" si="11"/>
        <v>4.97341346527151E-3</v>
      </c>
      <c r="I45" s="6">
        <f t="shared" si="12"/>
        <v>4.8314963693293998E-3</v>
      </c>
      <c r="J45" s="6">
        <f t="shared" si="13"/>
        <v>1.4088170769746073E-2</v>
      </c>
      <c r="K45" s="6">
        <f t="shared" si="14"/>
        <v>1.338830644674866E-2</v>
      </c>
      <c r="L45" s="6">
        <f t="shared" si="15"/>
        <v>1.2964833608517093E-2</v>
      </c>
      <c r="M45" s="6">
        <f t="shared" si="16"/>
        <v>2.2968384738164926E-2</v>
      </c>
      <c r="N45" s="6">
        <f t="shared" si="17"/>
        <v>2.1803199428225811E-2</v>
      </c>
      <c r="O45" s="6">
        <f t="shared" si="18"/>
        <v>2.1098170847704788E-2</v>
      </c>
      <c r="Z45" s="6">
        <v>2030</v>
      </c>
      <c r="AA45" s="6">
        <f t="shared" si="9"/>
        <v>4.6045270429949811E-2</v>
      </c>
      <c r="AB45" s="6">
        <f t="shared" si="9"/>
        <v>0.12590986102962218</v>
      </c>
      <c r="AC45" s="6">
        <f t="shared" si="9"/>
        <v>0.20577445162929442</v>
      </c>
    </row>
    <row r="46" spans="1:29" x14ac:dyDescent="0.25">
      <c r="A46" s="6">
        <v>2031</v>
      </c>
      <c r="B46" s="6">
        <f>Output!F119</f>
        <v>7.8405480794211169E-2</v>
      </c>
      <c r="C46" s="6">
        <f>Output!F149</f>
        <v>7.201286144285482E-2</v>
      </c>
      <c r="D46" s="6">
        <f>Output!F179</f>
        <v>6.8102021033260421E-2</v>
      </c>
      <c r="F46" s="6">
        <v>2031</v>
      </c>
      <c r="G46" s="6">
        <f t="shared" si="10"/>
        <v>5.8884127504107856E-3</v>
      </c>
      <c r="H46" s="6">
        <f t="shared" si="11"/>
        <v>5.5983899271585874E-3</v>
      </c>
      <c r="I46" s="6">
        <f t="shared" si="12"/>
        <v>5.4225319052037969E-3</v>
      </c>
      <c r="J46" s="6">
        <f t="shared" si="13"/>
        <v>1.5337045138101933E-2</v>
      </c>
      <c r="K46" s="6">
        <f t="shared" si="14"/>
        <v>1.4535356575603727E-2</v>
      </c>
      <c r="L46" s="6">
        <f t="shared" si="15"/>
        <v>1.4049590281649441E-2</v>
      </c>
      <c r="M46" s="6">
        <f t="shared" si="16"/>
        <v>2.4785677525793082E-2</v>
      </c>
      <c r="N46" s="6">
        <f t="shared" si="17"/>
        <v>2.347232322404887E-2</v>
      </c>
      <c r="O46" s="6">
        <f t="shared" si="18"/>
        <v>2.2676648658095086E-2</v>
      </c>
      <c r="Z46" s="6">
        <v>2031</v>
      </c>
      <c r="AA46" s="6">
        <f t="shared" si="9"/>
        <v>5.2623166205656907E-2</v>
      </c>
      <c r="AB46" s="6">
        <f t="shared" si="9"/>
        <v>0.13798259761611351</v>
      </c>
      <c r="AC46" s="6">
        <f t="shared" si="9"/>
        <v>0.22334202902657002</v>
      </c>
    </row>
    <row r="47" spans="1:29" x14ac:dyDescent="0.25">
      <c r="A47" s="6">
        <v>2032</v>
      </c>
      <c r="B47" s="6">
        <f>Output!F120</f>
        <v>7.7632101117707103E-2</v>
      </c>
      <c r="C47" s="6">
        <f>Output!F150</f>
        <v>7.1083404136009096E-2</v>
      </c>
      <c r="D47" s="6">
        <f>Output!F180</f>
        <v>6.7035342231741554E-2</v>
      </c>
      <c r="F47" s="6">
        <v>2032</v>
      </c>
      <c r="G47" s="6">
        <f t="shared" si="10"/>
        <v>6.5621567860356667E-3</v>
      </c>
      <c r="H47" s="6">
        <f t="shared" si="11"/>
        <v>6.2152999280348283E-3</v>
      </c>
      <c r="I47" s="6">
        <f t="shared" si="12"/>
        <v>6.0043100788516948E-3</v>
      </c>
      <c r="J47" s="6">
        <f t="shared" si="13"/>
        <v>1.6617708779733609E-2</v>
      </c>
      <c r="K47" s="6">
        <f t="shared" si="14"/>
        <v>1.5707989157869799E-2</v>
      </c>
      <c r="L47" s="6">
        <f t="shared" si="15"/>
        <v>1.5155443714243788E-2</v>
      </c>
      <c r="M47" s="6">
        <f t="shared" si="16"/>
        <v>2.6673260773431559E-2</v>
      </c>
      <c r="N47" s="6">
        <f t="shared" si="17"/>
        <v>2.5200678387704775E-2</v>
      </c>
      <c r="O47" s="6">
        <f t="shared" si="18"/>
        <v>2.4306577349635886E-2</v>
      </c>
      <c r="Z47" s="6">
        <v>2032</v>
      </c>
      <c r="AA47" s="6">
        <f t="shared" si="9"/>
        <v>5.9201061981364059E-2</v>
      </c>
      <c r="AB47" s="6">
        <f t="shared" si="9"/>
        <v>0.15048596909394418</v>
      </c>
      <c r="AC47" s="6">
        <f t="shared" si="9"/>
        <v>0.24177087620652443</v>
      </c>
    </row>
    <row r="48" spans="1:29" x14ac:dyDescent="0.25">
      <c r="A48" s="6">
        <v>2033</v>
      </c>
      <c r="B48" s="6">
        <f>Output!F121</f>
        <v>7.687101408421998E-2</v>
      </c>
      <c r="C48" s="6">
        <f>Output!F151</f>
        <v>7.0166295094999401E-2</v>
      </c>
      <c r="D48" s="6">
        <f>Output!F181</f>
        <v>6.5981067318877776E-2</v>
      </c>
      <c r="F48" s="6">
        <v>2033</v>
      </c>
      <c r="G48" s="6">
        <f t="shared" si="10"/>
        <v>7.2292955920967381E-3</v>
      </c>
      <c r="H48" s="6">
        <f t="shared" si="11"/>
        <v>6.824250634527667E-3</v>
      </c>
      <c r="I48" s="6">
        <f t="shared" si="12"/>
        <v>6.5769385396330822E-3</v>
      </c>
      <c r="J48" s="6">
        <f t="shared" si="13"/>
        <v>1.7931633890210064E-2</v>
      </c>
      <c r="K48" s="6">
        <f t="shared" si="14"/>
        <v>1.6907313222118692E-2</v>
      </c>
      <c r="L48" s="6">
        <f t="shared" si="15"/>
        <v>1.6283231375160148E-2</v>
      </c>
      <c r="M48" s="6">
        <f t="shared" si="16"/>
        <v>2.8633972188323375E-2</v>
      </c>
      <c r="N48" s="6">
        <f t="shared" si="17"/>
        <v>2.6990375809709703E-2</v>
      </c>
      <c r="O48" s="6">
        <f t="shared" si="18"/>
        <v>2.5989524210687197E-2</v>
      </c>
      <c r="Z48" s="6">
        <v>2033</v>
      </c>
      <c r="AA48" s="6">
        <f t="shared" si="9"/>
        <v>6.5778957757071155E-2</v>
      </c>
      <c r="AB48" s="6">
        <f t="shared" si="9"/>
        <v>0.16344108781178324</v>
      </c>
      <c r="AC48" s="6">
        <f t="shared" si="9"/>
        <v>0.26110321786649521</v>
      </c>
    </row>
    <row r="49" spans="1:29" x14ac:dyDescent="0.25">
      <c r="A49" s="6">
        <v>2034</v>
      </c>
      <c r="B49" s="6">
        <f>Output!F122</f>
        <v>7.6121885956835292E-2</v>
      </c>
      <c r="C49" s="6">
        <f>Output!F152</f>
        <v>6.9261144960092128E-2</v>
      </c>
      <c r="D49" s="6">
        <f>Output!F182</f>
        <v>6.493869568929736E-2</v>
      </c>
      <c r="F49" s="6">
        <v>2034</v>
      </c>
      <c r="G49" s="6">
        <f t="shared" si="10"/>
        <v>7.8899329560935382E-3</v>
      </c>
      <c r="H49" s="6">
        <f t="shared" si="11"/>
        <v>7.4253458341366424E-3</v>
      </c>
      <c r="I49" s="6">
        <f t="shared" si="12"/>
        <v>7.1405205923149436E-3</v>
      </c>
      <c r="J49" s="6">
        <f t="shared" si="13"/>
        <v>1.928034908598943E-2</v>
      </c>
      <c r="K49" s="6">
        <f t="shared" si="14"/>
        <v>1.8134470924671194E-2</v>
      </c>
      <c r="L49" s="6">
        <f t="shared" si="15"/>
        <v>1.7433804624487043E-2</v>
      </c>
      <c r="M49" s="6">
        <f t="shared" si="16"/>
        <v>3.0670765215885312E-2</v>
      </c>
      <c r="N49" s="6">
        <f t="shared" si="17"/>
        <v>2.8843596015205742E-2</v>
      </c>
      <c r="O49" s="6">
        <f t="shared" si="18"/>
        <v>2.7727088656659134E-2</v>
      </c>
      <c r="Z49" s="6">
        <v>2034</v>
      </c>
      <c r="AA49" s="6">
        <f t="shared" si="9"/>
        <v>7.2356853532778251E-2</v>
      </c>
      <c r="AB49" s="6">
        <f t="shared" si="9"/>
        <v>0.17687010117438812</v>
      </c>
      <c r="AC49" s="6">
        <f t="shared" si="9"/>
        <v>0.28138334881599786</v>
      </c>
    </row>
    <row r="50" spans="1:29" x14ac:dyDescent="0.25">
      <c r="A50" s="6">
        <v>2035</v>
      </c>
      <c r="B50" s="6">
        <f>Output!F123</f>
        <v>7.5384271753000401E-2</v>
      </c>
      <c r="C50" s="6">
        <f>Output!F153</f>
        <v>6.8367453125915578E-2</v>
      </c>
      <c r="D50" s="6">
        <f>Output!F183</f>
        <v>6.3907782360447654E-2</v>
      </c>
      <c r="F50" s="6">
        <v>2035</v>
      </c>
      <c r="G50" s="6">
        <f t="shared" si="10"/>
        <v>8.5441688036651652E-3</v>
      </c>
      <c r="H50" s="6">
        <f t="shared" si="11"/>
        <v>8.0186849697682951E-3</v>
      </c>
      <c r="I50" s="6">
        <f t="shared" si="12"/>
        <v>7.6951556798038187E-3</v>
      </c>
      <c r="J50" s="6">
        <f t="shared" si="13"/>
        <v>2.0665439563330713E-2</v>
      </c>
      <c r="K50" s="6">
        <f t="shared" si="14"/>
        <v>1.939063625044438E-2</v>
      </c>
      <c r="L50" s="6">
        <f t="shared" si="15"/>
        <v>1.8608029150598913E-2</v>
      </c>
      <c r="M50" s="6">
        <f t="shared" si="16"/>
        <v>3.2786710322996258E-2</v>
      </c>
      <c r="N50" s="6">
        <f t="shared" si="17"/>
        <v>3.0762587531120471E-2</v>
      </c>
      <c r="O50" s="6">
        <f t="shared" si="18"/>
        <v>2.9520902621394004E-2</v>
      </c>
      <c r="Z50" s="6">
        <v>2035</v>
      </c>
      <c r="AA50" s="6">
        <f t="shared" si="9"/>
        <v>7.8934749308485389E-2</v>
      </c>
      <c r="AB50" s="6">
        <f t="shared" si="9"/>
        <v>0.19079624238736695</v>
      </c>
      <c r="AC50" s="6">
        <f t="shared" si="9"/>
        <v>0.30265773546624852</v>
      </c>
    </row>
    <row r="51" spans="1:29" x14ac:dyDescent="0.25">
      <c r="A51" s="6">
        <v>2036</v>
      </c>
      <c r="B51" s="6">
        <f>Output!F124</f>
        <v>7.4657726490162654E-2</v>
      </c>
      <c r="C51" s="6">
        <f>Output!F154</f>
        <v>6.748488585555526E-2</v>
      </c>
      <c r="D51" s="6">
        <f>Output!F184</f>
        <v>6.2887993595414179E-2</v>
      </c>
      <c r="F51" s="6">
        <v>2036</v>
      </c>
      <c r="G51" s="6">
        <f t="shared" si="10"/>
        <v>9.1920991985902575E-3</v>
      </c>
      <c r="H51" s="6">
        <f t="shared" si="11"/>
        <v>8.6043645879338194E-3</v>
      </c>
      <c r="I51" s="6">
        <f t="shared" si="12"/>
        <v>8.2409403486109027E-3</v>
      </c>
      <c r="J51" s="6">
        <f t="shared" si="13"/>
        <v>2.2088549058219054E-2</v>
      </c>
      <c r="K51" s="6">
        <f t="shared" si="14"/>
        <v>2.0677018602780695E-2</v>
      </c>
      <c r="L51" s="6">
        <f t="shared" si="15"/>
        <v>1.9806786533224326E-2</v>
      </c>
      <c r="M51" s="6">
        <f t="shared" si="16"/>
        <v>3.4984998917847836E-2</v>
      </c>
      <c r="N51" s="6">
        <f t="shared" si="17"/>
        <v>3.2749672617627568E-2</v>
      </c>
      <c r="O51" s="6">
        <f t="shared" si="18"/>
        <v>3.1372632717837731E-2</v>
      </c>
      <c r="Z51" s="6">
        <v>2036</v>
      </c>
      <c r="AA51" s="6">
        <f t="shared" si="9"/>
        <v>8.5512645084192485E-2</v>
      </c>
      <c r="AB51" s="6">
        <f t="shared" si="9"/>
        <v>0.2052438836897586</v>
      </c>
      <c r="AC51" s="6">
        <f t="shared" si="9"/>
        <v>0.32497512229532466</v>
      </c>
    </row>
    <row r="52" spans="1:29" x14ac:dyDescent="0.25">
      <c r="A52" s="6">
        <v>2037</v>
      </c>
      <c r="B52" s="6">
        <f>Output!F125</f>
        <v>7.3941860808588486E-2</v>
      </c>
      <c r="C52" s="6">
        <f>Output!F155</f>
        <v>6.6612942543639433E-2</v>
      </c>
      <c r="D52" s="6">
        <f>Output!F185</f>
        <v>6.1878884411644276E-2</v>
      </c>
      <c r="F52" s="6">
        <v>2037</v>
      </c>
      <c r="G52" s="6">
        <f t="shared" si="10"/>
        <v>9.8338168255195733E-3</v>
      </c>
      <c r="H52" s="6">
        <f t="shared" si="11"/>
        <v>9.1824768905514192E-3</v>
      </c>
      <c r="I52" s="6">
        <f t="shared" si="12"/>
        <v>8.7779672833869556E-3</v>
      </c>
      <c r="J52" s="6">
        <f t="shared" si="13"/>
        <v>2.3551382932071745E-2</v>
      </c>
      <c r="K52" s="6">
        <f t="shared" si="14"/>
        <v>2.1994860319559894E-2</v>
      </c>
      <c r="L52" s="6">
        <f t="shared" si="15"/>
        <v>2.1030971686312259E-2</v>
      </c>
      <c r="M52" s="6">
        <f t="shared" si="16"/>
        <v>3.7268949038623919E-2</v>
      </c>
      <c r="N52" s="6">
        <f t="shared" si="17"/>
        <v>3.4807243748568382E-2</v>
      </c>
      <c r="O52" s="6">
        <f t="shared" si="18"/>
        <v>3.3283976089237555E-2</v>
      </c>
      <c r="Z52" s="6">
        <v>2037</v>
      </c>
      <c r="AA52" s="6">
        <f t="shared" si="9"/>
        <v>9.2090540859899622E-2</v>
      </c>
      <c r="AB52" s="6">
        <f t="shared" si="9"/>
        <v>0.22023859219639716</v>
      </c>
      <c r="AC52" s="6">
        <f t="shared" si="9"/>
        <v>0.34838664353289467</v>
      </c>
    </row>
    <row r="53" spans="1:29" x14ac:dyDescent="0.25">
      <c r="A53" s="6">
        <v>2038</v>
      </c>
      <c r="B53" s="6">
        <f>Output!F126</f>
        <v>7.3236285348544317E-2</v>
      </c>
      <c r="C53" s="6">
        <f>Output!F156</f>
        <v>6.5751345076072693E-2</v>
      </c>
      <c r="D53" s="6">
        <f>Output!F186</f>
        <v>6.0880009826585306E-2</v>
      </c>
      <c r="F53" s="6">
        <v>2038</v>
      </c>
      <c r="G53" s="6">
        <f t="shared" si="10"/>
        <v>1.0469410989975969E-2</v>
      </c>
      <c r="H53" s="6">
        <f t="shared" si="11"/>
        <v>9.7531116658765068E-3</v>
      </c>
      <c r="I53" s="6">
        <f t="shared" si="12"/>
        <v>9.3063253069222765E-3</v>
      </c>
      <c r="J53" s="6">
        <f t="shared" si="13"/>
        <v>2.5055710346609968E-2</v>
      </c>
      <c r="K53" s="6">
        <f t="shared" si="14"/>
        <v>2.3345441530362183E-2</v>
      </c>
      <c r="L53" s="6">
        <f t="shared" si="15"/>
        <v>2.2281492071714482E-2</v>
      </c>
      <c r="M53" s="6">
        <f t="shared" si="16"/>
        <v>3.9642009703243962E-2</v>
      </c>
      <c r="N53" s="6">
        <f t="shared" si="17"/>
        <v>3.6937771394847871E-2</v>
      </c>
      <c r="O53" s="6">
        <f t="shared" si="18"/>
        <v>3.5256658836506673E-2</v>
      </c>
      <c r="Z53" s="6">
        <v>2038</v>
      </c>
      <c r="AA53" s="6">
        <f t="shared" si="9"/>
        <v>9.8668436635606774E-2</v>
      </c>
      <c r="AB53" s="6">
        <f t="shared" si="9"/>
        <v>0.23580718847801105</v>
      </c>
      <c r="AC53" s="6">
        <f t="shared" si="9"/>
        <v>0.3729459403204155</v>
      </c>
    </row>
    <row r="54" spans="1:29" x14ac:dyDescent="0.25">
      <c r="A54" s="6">
        <v>2039</v>
      </c>
      <c r="B54" s="6">
        <f>Output!F127</f>
        <v>7.2540610750296594E-2</v>
      </c>
      <c r="C54" s="6">
        <f>Output!F157</f>
        <v>6.4899592847483326E-2</v>
      </c>
      <c r="D54" s="6">
        <f>Output!F187</f>
        <v>5.9891091726141862E-2</v>
      </c>
      <c r="F54" s="6">
        <v>2039</v>
      </c>
      <c r="G54" s="6">
        <f t="shared" si="10"/>
        <v>1.1098967618354419E-2</v>
      </c>
      <c r="H54" s="6">
        <f t="shared" si="11"/>
        <v>1.0316354357571498E-2</v>
      </c>
      <c r="I54" s="6">
        <f t="shared" si="12"/>
        <v>9.8261008283443939E-3</v>
      </c>
      <c r="J54" s="6">
        <f t="shared" si="13"/>
        <v>2.6603366475642733E-2</v>
      </c>
      <c r="K54" s="6">
        <f t="shared" si="14"/>
        <v>2.4730076310842411E-2</v>
      </c>
      <c r="L54" s="6">
        <f t="shared" si="15"/>
        <v>2.3559270328965341E-2</v>
      </c>
      <c r="M54" s="6">
        <f t="shared" si="16"/>
        <v>4.2107765332931035E-2</v>
      </c>
      <c r="N54" s="6">
        <f t="shared" si="17"/>
        <v>3.9143798264113329E-2</v>
      </c>
      <c r="O54" s="6">
        <f t="shared" si="18"/>
        <v>3.7292439829586271E-2</v>
      </c>
      <c r="Z54" s="6">
        <v>2039</v>
      </c>
      <c r="AA54" s="6">
        <f t="shared" si="9"/>
        <v>0.10524633241131381</v>
      </c>
      <c r="AB54" s="6">
        <f t="shared" si="9"/>
        <v>0.25197780801327563</v>
      </c>
      <c r="AC54" s="6">
        <f t="shared" si="9"/>
        <v>0.38562728750000003</v>
      </c>
    </row>
    <row r="55" spans="1:29" x14ac:dyDescent="0.25">
      <c r="A55" s="6">
        <v>2040</v>
      </c>
      <c r="B55" s="6">
        <f>Output!F128</f>
        <v>7.1853613311825534E-2</v>
      </c>
      <c r="C55" s="6">
        <f>Output!F158</f>
        <v>6.405657340148968E-2</v>
      </c>
      <c r="D55" s="6">
        <f>Output!F188</f>
        <v>5.8910850785475068E-2</v>
      </c>
      <c r="F55" s="6">
        <v>2040</v>
      </c>
      <c r="G55" s="6">
        <f t="shared" si="10"/>
        <v>1.1722562016933653E-2</v>
      </c>
      <c r="H55" s="6">
        <f t="shared" si="11"/>
        <v>1.0872280754647681E-2</v>
      </c>
      <c r="I55" s="6">
        <f t="shared" si="12"/>
        <v>1.033736915393204E-2</v>
      </c>
      <c r="J55" s="6">
        <f t="shared" si="13"/>
        <v>2.8196236254342946E-2</v>
      </c>
      <c r="K55" s="6">
        <f t="shared" si="14"/>
        <v>2.6150099260217628E-2</v>
      </c>
      <c r="L55" s="6">
        <f t="shared" si="15"/>
        <v>2.4865221547402637E-2</v>
      </c>
      <c r="M55" s="6">
        <f t="shared" si="16"/>
        <v>4.4669910491752202E-2</v>
      </c>
      <c r="N55" s="6">
        <f t="shared" si="17"/>
        <v>4.1427917765787553E-2</v>
      </c>
      <c r="O55" s="6">
        <f t="shared" si="18"/>
        <v>3.9393073940873199E-2</v>
      </c>
      <c r="Z55" s="6">
        <v>2040</v>
      </c>
      <c r="AA55" s="6">
        <f t="shared" si="9"/>
        <v>0.11182422818702097</v>
      </c>
      <c r="AB55" s="6">
        <f t="shared" si="9"/>
        <v>0.26877996565361939</v>
      </c>
      <c r="AC55" s="6">
        <f t="shared" si="9"/>
        <v>0.38562728750000003</v>
      </c>
    </row>
    <row r="56" spans="1:29" x14ac:dyDescent="0.25">
      <c r="A56" s="6">
        <v>2041</v>
      </c>
      <c r="B56" s="6">
        <f>Output!F129</f>
        <v>7.1278528985345715E-2</v>
      </c>
      <c r="C56" s="6">
        <f>Output!F159</f>
        <v>6.3325467067487276E-2</v>
      </c>
      <c r="D56" s="6">
        <f>Output!F189</f>
        <v>5.8042522956799514E-2</v>
      </c>
      <c r="F56" s="6">
        <v>2041</v>
      </c>
      <c r="G56" s="6">
        <f t="shared" si="10"/>
        <v>1.2341165443616357E-2</v>
      </c>
      <c r="H56" s="6">
        <f t="shared" si="11"/>
        <v>1.1421862115007743E-2</v>
      </c>
      <c r="I56" s="6">
        <f t="shared" si="12"/>
        <v>1.0841101541587902E-2</v>
      </c>
      <c r="J56" s="6">
        <f t="shared" si="13"/>
        <v>2.9265187111408294E-2</v>
      </c>
      <c r="K56" s="6">
        <f t="shared" si="14"/>
        <v>2.7099779525221006E-2</v>
      </c>
      <c r="L56" s="6">
        <f t="shared" si="15"/>
        <v>2.5735674481043594E-2</v>
      </c>
      <c r="M56" s="6">
        <f t="shared" si="16"/>
        <v>4.6189208779200207E-2</v>
      </c>
      <c r="N56" s="6">
        <f t="shared" si="17"/>
        <v>4.2777696935434255E-2</v>
      </c>
      <c r="O56" s="6">
        <f t="shared" si="18"/>
        <v>4.0630247420499255E-2</v>
      </c>
      <c r="Z56" s="6">
        <v>2041</v>
      </c>
      <c r="AA56" s="6">
        <f t="shared" ref="AA56:AC65" si="19">0.181/10^3*AA23</f>
        <v>0.11840212396272812</v>
      </c>
      <c r="AB56" s="6">
        <f t="shared" si="19"/>
        <v>0.28014661353146125</v>
      </c>
      <c r="AC56" s="6">
        <f t="shared" si="19"/>
        <v>0.38562728750000003</v>
      </c>
    </row>
    <row r="57" spans="1:29" x14ac:dyDescent="0.25">
      <c r="A57" s="6">
        <v>2042</v>
      </c>
      <c r="B57" s="6">
        <f>Output!F130</f>
        <v>7.0706003308543625E-2</v>
      </c>
      <c r="C57" s="6">
        <f>Output!F160</f>
        <v>6.2596863760343527E-2</v>
      </c>
      <c r="D57" s="6">
        <f>Output!F190</f>
        <v>5.7176698154982615E-2</v>
      </c>
      <c r="F57" s="6">
        <v>2042</v>
      </c>
      <c r="G57" s="6">
        <f t="shared" si="10"/>
        <v>1.2954800104100106E-2</v>
      </c>
      <c r="H57" s="6">
        <f t="shared" si="11"/>
        <v>1.19651201616167E-2</v>
      </c>
      <c r="I57" s="6">
        <f t="shared" si="12"/>
        <v>1.1337319714276995E-2</v>
      </c>
      <c r="J57" s="6">
        <f t="shared" si="13"/>
        <v>3.0346603301111805E-2</v>
      </c>
      <c r="K57" s="6">
        <f t="shared" si="14"/>
        <v>2.8057170110567825E-2</v>
      </c>
      <c r="L57" s="6">
        <f t="shared" si="15"/>
        <v>2.6610166096540093E-2</v>
      </c>
      <c r="M57" s="6">
        <f t="shared" si="16"/>
        <v>4.7738406498123477E-2</v>
      </c>
      <c r="N57" s="6">
        <f t="shared" si="17"/>
        <v>4.4149220059518927E-2</v>
      </c>
      <c r="O57" s="6">
        <f t="shared" si="18"/>
        <v>4.1883012478803154E-2</v>
      </c>
      <c r="Z57" s="6">
        <v>2042</v>
      </c>
      <c r="AA57" s="6">
        <f t="shared" si="19"/>
        <v>0.12498001973843514</v>
      </c>
      <c r="AB57" s="6">
        <f t="shared" si="19"/>
        <v>0.29173892316472777</v>
      </c>
      <c r="AC57" s="6">
        <f t="shared" si="19"/>
        <v>0.38562728750000003</v>
      </c>
    </row>
    <row r="58" spans="1:29" x14ac:dyDescent="0.25">
      <c r="A58" s="6">
        <v>2043</v>
      </c>
      <c r="B58" s="6">
        <f>Output!F131</f>
        <v>7.0136425641152828E-2</v>
      </c>
      <c r="C58" s="6">
        <f>Output!F161</f>
        <v>6.1871264085430165E-2</v>
      </c>
      <c r="D58" s="6">
        <f>Output!F191</f>
        <v>5.6313932608215177E-2</v>
      </c>
      <c r="F58" s="6">
        <v>2043</v>
      </c>
      <c r="G58" s="6">
        <f t="shared" si="10"/>
        <v>1.3563491583210369E-2</v>
      </c>
      <c r="H58" s="6">
        <f t="shared" si="11"/>
        <v>1.2502080962032579E-2</v>
      </c>
      <c r="I58" s="6">
        <f t="shared" si="12"/>
        <v>1.1826050222289903E-2</v>
      </c>
      <c r="J58" s="6">
        <f t="shared" si="13"/>
        <v>3.1440773234354479E-2</v>
      </c>
      <c r="K58" s="6">
        <f t="shared" si="14"/>
        <v>2.9022398610240228E-2</v>
      </c>
      <c r="L58" s="6">
        <f t="shared" si="15"/>
        <v>2.7488696921561341E-2</v>
      </c>
      <c r="M58" s="6">
        <f t="shared" si="16"/>
        <v>4.9318054885498584E-2</v>
      </c>
      <c r="N58" s="6">
        <f t="shared" si="17"/>
        <v>4.5542716258447871E-2</v>
      </c>
      <c r="O58" s="6">
        <f t="shared" si="18"/>
        <v>4.3151343620832755E-2</v>
      </c>
      <c r="Z58" s="6">
        <v>2043</v>
      </c>
      <c r="AA58" s="6">
        <f t="shared" si="19"/>
        <v>0.13155791551414225</v>
      </c>
      <c r="AB58" s="6">
        <f t="shared" si="19"/>
        <v>0.30356319872761756</v>
      </c>
      <c r="AC58" s="6">
        <f t="shared" si="19"/>
        <v>0.38562728750000003</v>
      </c>
    </row>
    <row r="59" spans="1:29" x14ac:dyDescent="0.25">
      <c r="A59" s="6">
        <v>2044</v>
      </c>
      <c r="B59" s="6">
        <f>Output!F132</f>
        <v>6.9569907228811498E-2</v>
      </c>
      <c r="C59" s="6">
        <f>Output!F162</f>
        <v>6.1148668042747177E-2</v>
      </c>
      <c r="D59" s="6">
        <f>Output!F192</f>
        <v>5.5454115070859032E-2</v>
      </c>
      <c r="F59" s="6">
        <v>2044</v>
      </c>
      <c r="G59" s="6">
        <f t="shared" si="10"/>
        <v>1.4167266431237726E-2</v>
      </c>
      <c r="H59" s="6">
        <f t="shared" si="11"/>
        <v>1.3032770583813403E-2</v>
      </c>
      <c r="I59" s="6">
        <f t="shared" si="12"/>
        <v>1.2307318650452093E-2</v>
      </c>
      <c r="J59" s="6">
        <f t="shared" si="13"/>
        <v>3.2547991752160943E-2</v>
      </c>
      <c r="K59" s="6">
        <f t="shared" si="14"/>
        <v>2.9995591479011093E-2</v>
      </c>
      <c r="L59" s="6">
        <f t="shared" si="15"/>
        <v>2.8371259879322448E-2</v>
      </c>
      <c r="M59" s="6">
        <f t="shared" si="16"/>
        <v>5.0928717073084155E-2</v>
      </c>
      <c r="N59" s="6">
        <f t="shared" si="17"/>
        <v>4.695841237420878E-2</v>
      </c>
      <c r="O59" s="6">
        <f t="shared" si="18"/>
        <v>4.4435201108192775E-2</v>
      </c>
      <c r="Z59" s="6">
        <v>2044</v>
      </c>
      <c r="AA59" s="6">
        <f t="shared" si="19"/>
        <v>0.13813581128984939</v>
      </c>
      <c r="AB59" s="6">
        <f t="shared" si="19"/>
        <v>0.31562592051018151</v>
      </c>
      <c r="AC59" s="6">
        <f t="shared" si="19"/>
        <v>0.38562728750000003</v>
      </c>
    </row>
    <row r="60" spans="1:29" x14ac:dyDescent="0.25">
      <c r="A60" s="6">
        <v>2045</v>
      </c>
      <c r="B60" s="6">
        <f>Output!F133</f>
        <v>6.9006225580243302E-2</v>
      </c>
      <c r="C60" s="6">
        <f>Output!F163</f>
        <v>6.042896438665641E-2</v>
      </c>
      <c r="D60" s="6">
        <f>Output!F193</f>
        <v>5.4597212169222746E-2</v>
      </c>
      <c r="F60" s="6">
        <v>2045</v>
      </c>
      <c r="G60" s="6">
        <f t="shared" si="10"/>
        <v>1.4766149267542534E-2</v>
      </c>
      <c r="H60" s="6">
        <f t="shared" si="11"/>
        <v>1.3557214129052085E-2</v>
      </c>
      <c r="I60" s="6">
        <f t="shared" si="12"/>
        <v>1.27811502939495E-2</v>
      </c>
      <c r="J60" s="6">
        <f t="shared" si="13"/>
        <v>3.366855492131883E-2</v>
      </c>
      <c r="K60" s="6">
        <f t="shared" si="14"/>
        <v>3.0976872099312512E-2</v>
      </c>
      <c r="L60" s="6">
        <f t="shared" si="15"/>
        <v>2.9257841120088727E-2</v>
      </c>
      <c r="M60" s="6">
        <f t="shared" si="16"/>
        <v>5.2570960575095131E-2</v>
      </c>
      <c r="N60" s="6">
        <f t="shared" si="17"/>
        <v>4.8396530069572945E-2</v>
      </c>
      <c r="O60" s="6">
        <f t="shared" si="18"/>
        <v>4.5734531946227931E-2</v>
      </c>
      <c r="Z60" s="6">
        <v>2045</v>
      </c>
      <c r="AA60" s="6">
        <f t="shared" si="19"/>
        <v>0.1447137070655565</v>
      </c>
      <c r="AB60" s="6">
        <f t="shared" si="19"/>
        <v>0.32793374983836271</v>
      </c>
      <c r="AC60" s="6">
        <f t="shared" si="19"/>
        <v>0.38562728750000003</v>
      </c>
    </row>
    <row r="61" spans="1:29" x14ac:dyDescent="0.25">
      <c r="A61" s="6">
        <v>2046</v>
      </c>
      <c r="B61" s="6">
        <f>Output!F134</f>
        <v>6.8445436318267328E-2</v>
      </c>
      <c r="C61" s="6">
        <f>Output!F164</f>
        <v>5.9712153117157857E-2</v>
      </c>
      <c r="D61" s="6">
        <f>Output!F194</f>
        <v>5.3743146031359594E-2</v>
      </c>
      <c r="F61" s="6">
        <v>2046</v>
      </c>
      <c r="G61" s="6">
        <f t="shared" si="10"/>
        <v>1.5360165194217703E-2</v>
      </c>
      <c r="H61" s="6">
        <f t="shared" si="11"/>
        <v>1.4075436699841534E-2</v>
      </c>
      <c r="I61" s="6">
        <f t="shared" si="12"/>
        <v>1.3247569772142477E-2</v>
      </c>
      <c r="J61" s="6">
        <f t="shared" si="13"/>
        <v>3.4802764425408757E-2</v>
      </c>
      <c r="K61" s="6">
        <f t="shared" si="14"/>
        <v>3.1966362344655254E-2</v>
      </c>
      <c r="L61" s="6">
        <f t="shared" si="15"/>
        <v>3.0148418933414644E-2</v>
      </c>
      <c r="M61" s="6">
        <f t="shared" si="16"/>
        <v>5.4245363656599814E-2</v>
      </c>
      <c r="N61" s="6">
        <f t="shared" si="17"/>
        <v>4.9857287989468979E-2</v>
      </c>
      <c r="O61" s="6">
        <f t="shared" si="18"/>
        <v>4.7049268094686784E-2</v>
      </c>
      <c r="Z61" s="6">
        <v>2046</v>
      </c>
      <c r="AA61" s="6">
        <f t="shared" si="19"/>
        <v>0.15129160284126358</v>
      </c>
      <c r="AB61" s="6">
        <f t="shared" si="19"/>
        <v>0.3404935341314862</v>
      </c>
      <c r="AC61" s="6">
        <f t="shared" si="19"/>
        <v>0.38562728750000003</v>
      </c>
    </row>
    <row r="62" spans="1:29" x14ac:dyDescent="0.25">
      <c r="A62" s="6">
        <v>2047</v>
      </c>
      <c r="B62" s="6">
        <f>Output!F135</f>
        <v>6.7887428197245414E-2</v>
      </c>
      <c r="C62" s="6">
        <f>Output!F165</f>
        <v>5.8998067365794285E-2</v>
      </c>
      <c r="D62" s="6">
        <f>Output!F195</f>
        <v>5.2891866596732409E-2</v>
      </c>
      <c r="F62" s="6">
        <v>2047</v>
      </c>
      <c r="G62" s="6">
        <f t="shared" si="10"/>
        <v>1.5949338347891036E-2</v>
      </c>
      <c r="H62" s="6">
        <f t="shared" si="11"/>
        <v>1.4587461950077001E-2</v>
      </c>
      <c r="I62" s="6">
        <f t="shared" si="12"/>
        <v>1.3706601269932088E-2</v>
      </c>
      <c r="J62" s="6">
        <f t="shared" si="13"/>
        <v>3.5950924885848029E-2</v>
      </c>
      <c r="K62" s="6">
        <f t="shared" si="14"/>
        <v>3.2964179613486279E-2</v>
      </c>
      <c r="L62" s="6">
        <f t="shared" si="15"/>
        <v>3.1042963792718373E-2</v>
      </c>
      <c r="M62" s="6">
        <f t="shared" si="16"/>
        <v>5.5952511423804994E-2</v>
      </c>
      <c r="N62" s="6">
        <f t="shared" si="17"/>
        <v>5.1340897276895531E-2</v>
      </c>
      <c r="O62" s="6">
        <f t="shared" si="18"/>
        <v>4.8379326315504609E-2</v>
      </c>
      <c r="Z62" s="6">
        <v>2047</v>
      </c>
      <c r="AA62" s="6">
        <f t="shared" si="19"/>
        <v>0.15786949861697075</v>
      </c>
      <c r="AB62" s="6">
        <f t="shared" si="19"/>
        <v>0.3533123121010352</v>
      </c>
      <c r="AC62" s="6">
        <f t="shared" si="19"/>
        <v>0.38562728750000003</v>
      </c>
    </row>
    <row r="63" spans="1:29" x14ac:dyDescent="0.25">
      <c r="A63" s="6">
        <v>2048</v>
      </c>
      <c r="B63" s="6">
        <f>Output!F136</f>
        <v>6.7332089971539388E-2</v>
      </c>
      <c r="C63" s="6">
        <f>Output!F166</f>
        <v>5.8286707132565688E-2</v>
      </c>
      <c r="D63" s="6">
        <f>Output!F196</f>
        <v>5.2043312680240199E-2</v>
      </c>
      <c r="F63" s="6">
        <v>2048</v>
      </c>
      <c r="G63" s="6">
        <f t="shared" si="10"/>
        <v>1.6533691899725214E-2</v>
      </c>
      <c r="H63" s="6">
        <f t="shared" si="11"/>
        <v>1.5093313533653719E-2</v>
      </c>
      <c r="I63" s="6">
        <f t="shared" si="12"/>
        <v>1.4158268441213564E-2</v>
      </c>
      <c r="J63" s="6">
        <f t="shared" si="13"/>
        <v>3.7113343776816139E-2</v>
      </c>
      <c r="K63" s="6">
        <f t="shared" si="14"/>
        <v>3.3970439325487774E-2</v>
      </c>
      <c r="L63" s="6">
        <f t="shared" si="15"/>
        <v>3.1941437757118447E-2</v>
      </c>
      <c r="M63" s="6">
        <f t="shared" si="16"/>
        <v>5.769299565390705E-2</v>
      </c>
      <c r="N63" s="6">
        <f t="shared" si="17"/>
        <v>5.2847565117321818E-2</v>
      </c>
      <c r="O63" s="6">
        <f t="shared" si="18"/>
        <v>4.9724607073023293E-2</v>
      </c>
      <c r="Z63" s="6">
        <v>2048</v>
      </c>
      <c r="AA63" s="6">
        <f t="shared" si="19"/>
        <v>0.16444739439267786</v>
      </c>
      <c r="AB63" s="6">
        <f t="shared" si="19"/>
        <v>0.36639731909466267</v>
      </c>
      <c r="AC63" s="6">
        <f t="shared" si="19"/>
        <v>0.38562728750000003</v>
      </c>
    </row>
    <row r="64" spans="1:29" x14ac:dyDescent="0.25">
      <c r="A64" s="6">
        <v>2049</v>
      </c>
      <c r="B64" s="6">
        <f>Output!F137</f>
        <v>6.6779477263968337E-2</v>
      </c>
      <c r="C64" s="6">
        <f>Output!F167</f>
        <v>5.7578016794652985E-2</v>
      </c>
      <c r="D64" s="6">
        <f>Output!F197</f>
        <v>5.1197428659063883E-2</v>
      </c>
      <c r="F64" s="6">
        <v>2049</v>
      </c>
      <c r="G64" s="6">
        <f t="shared" si="10"/>
        <v>1.7113249503615494E-2</v>
      </c>
      <c r="H64" s="6">
        <f t="shared" si="11"/>
        <v>1.559301462173439E-2</v>
      </c>
      <c r="I64" s="6">
        <f t="shared" si="12"/>
        <v>1.4602594457149606E-2</v>
      </c>
      <c r="J64" s="6">
        <f t="shared" si="13"/>
        <v>3.8290334271316041E-2</v>
      </c>
      <c r="K64" s="6">
        <f t="shared" si="14"/>
        <v>3.4985253775016684E-2</v>
      </c>
      <c r="L64" s="6">
        <f t="shared" si="15"/>
        <v>3.2843794129816029E-2</v>
      </c>
      <c r="M64" s="6">
        <f t="shared" si="16"/>
        <v>5.9467419039016582E-2</v>
      </c>
      <c r="N64" s="6">
        <f t="shared" si="17"/>
        <v>5.4377492928298972E-2</v>
      </c>
      <c r="O64" s="6">
        <f t="shared" si="18"/>
        <v>5.1084993802482423E-2</v>
      </c>
      <c r="Z64" s="6">
        <v>2049</v>
      </c>
      <c r="AA64" s="6">
        <f t="shared" si="19"/>
        <v>0.17102529016838497</v>
      </c>
      <c r="AB64" s="6">
        <f t="shared" si="19"/>
        <v>0.37975599258949627</v>
      </c>
      <c r="AC64" s="6">
        <f t="shared" si="19"/>
        <v>0.38562728750000003</v>
      </c>
    </row>
    <row r="65" spans="1:29" x14ac:dyDescent="0.25">
      <c r="A65" s="6">
        <v>2050</v>
      </c>
      <c r="B65" s="6">
        <f>Output!F138</f>
        <v>6.6222136616775396E-2</v>
      </c>
      <c r="C65" s="6">
        <f>Output!F168</f>
        <v>5.6864654139937465E-2</v>
      </c>
      <c r="D65" s="6">
        <f>Output!F198</f>
        <v>5.0346833385111395E-2</v>
      </c>
      <c r="F65" s="6">
        <v>2050</v>
      </c>
      <c r="G65" s="6">
        <f t="shared" si="10"/>
        <v>1.7687970127294606E-2</v>
      </c>
      <c r="H65" s="6">
        <f t="shared" si="11"/>
        <v>1.6086524664784302E-2</v>
      </c>
      <c r="I65" s="6">
        <f t="shared" si="12"/>
        <v>1.5039538430292715E-2</v>
      </c>
      <c r="J65" s="6">
        <f t="shared" si="13"/>
        <v>3.9482080248572929E-2</v>
      </c>
      <c r="K65" s="6">
        <f t="shared" si="14"/>
        <v>3.6008600744498305E-2</v>
      </c>
      <c r="L65" s="6">
        <f t="shared" si="15"/>
        <v>3.3749845175881643E-2</v>
      </c>
      <c r="M65" s="6">
        <f t="shared" si="16"/>
        <v>6.1276190369851255E-2</v>
      </c>
      <c r="N65" s="6">
        <f t="shared" si="17"/>
        <v>5.5930676824212308E-2</v>
      </c>
      <c r="O65" s="6">
        <f t="shared" si="18"/>
        <v>5.2460151921470549E-2</v>
      </c>
      <c r="Z65" s="6">
        <v>2050</v>
      </c>
      <c r="AA65" s="6">
        <f t="shared" si="19"/>
        <v>0.17760318594409213</v>
      </c>
      <c r="AB65" s="6">
        <f t="shared" si="19"/>
        <v>0.38562728750000003</v>
      </c>
      <c r="AC65" s="6">
        <f t="shared" si="19"/>
        <v>0.38562728750000003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D325-FA36-4366-A6BA-1CC37123F11E}">
  <dimension ref="A2:AC65"/>
  <sheetViews>
    <sheetView workbookViewId="0">
      <selection activeCell="H2" sqref="H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295.65314999999998</v>
      </c>
      <c r="B2" s="6">
        <v>0.53997380122208416</v>
      </c>
      <c r="D2" s="6">
        <v>3.0706056308585266E-3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9.3070000000000004</v>
      </c>
      <c r="C6" s="6">
        <v>9.3070000000000004</v>
      </c>
      <c r="D6" s="6">
        <v>9.3070000000000004</v>
      </c>
      <c r="F6" s="6">
        <v>2024</v>
      </c>
      <c r="G6" s="6">
        <f>(B9-$B$6)*$B$2*Output!$G$98*$D$2/Output!$G$95/1000000</f>
        <v>1.1784277478958238</v>
      </c>
      <c r="H6" s="6">
        <f>(C9-$B$6)*$B$2*Output!$G$98*$D$2/Output!$G$95/1000000</f>
        <v>2.362161025433664</v>
      </c>
      <c r="I6" s="6">
        <f>(D9-$B$6)*$B$2*Output!$G$98*$D$2/Output!$G$95/1000000</f>
        <v>3.5458943029714991</v>
      </c>
      <c r="P6" s="6">
        <v>2024</v>
      </c>
      <c r="Q6" s="6">
        <f>($A$2-(G6*0.67/0.16))/$A$2*100</f>
        <v>98.330927238788504</v>
      </c>
      <c r="R6" s="6">
        <f t="shared" ref="R6:S6" si="0">($A$2-(H6*0.67/0.16))/$A$2*100</f>
        <v>96.654339960861748</v>
      </c>
      <c r="S6" s="6">
        <f t="shared" si="0"/>
        <v>94.977752682935005</v>
      </c>
      <c r="U6" s="6">
        <v>2024</v>
      </c>
      <c r="V6" s="6">
        <f>100-Q6</f>
        <v>1.6690727612114955</v>
      </c>
      <c r="W6" s="6">
        <f t="shared" ref="W6:X21" si="1">100-R6</f>
        <v>3.3456600391382523</v>
      </c>
      <c r="X6" s="6">
        <f t="shared" si="1"/>
        <v>5.0222473170649948</v>
      </c>
      <c r="Z6" s="6">
        <v>2024</v>
      </c>
      <c r="AA6" s="6">
        <f>V6/100*$A$2</f>
        <v>4.9346661943137642</v>
      </c>
      <c r="AB6" s="6">
        <f t="shared" ref="AB6:AC21" si="2">W6/100*$A$2</f>
        <v>9.8915492940034735</v>
      </c>
      <c r="AC6" s="6">
        <f t="shared" si="2"/>
        <v>14.848432393693145</v>
      </c>
    </row>
    <row r="7" spans="1:29" x14ac:dyDescent="0.25">
      <c r="F7" s="6">
        <v>2025</v>
      </c>
      <c r="G7" s="6">
        <f>(B10-$B$6)*$B$2*Output!$G$98*$D$2/Output!$G$95/1000000</f>
        <v>2.3568554957916423</v>
      </c>
      <c r="H7" s="6">
        <f>(C10-$B$6)*$B$2*Output!$G$98*$D$2/Output!$G$95/1000000</f>
        <v>4.9543466995006948</v>
      </c>
      <c r="I7" s="6">
        <f>(D10-$B$6)*$B$2*Output!$G$98*$D$2/Output!$G$95/1000000</f>
        <v>7.5518379032097434</v>
      </c>
      <c r="P7" s="6">
        <v>2025</v>
      </c>
      <c r="Q7" s="6">
        <f t="shared" ref="Q7:Q32" si="3">($A$2-(G7*0.67/0.16))/$A$2*100</f>
        <v>96.661854477577009</v>
      </c>
      <c r="R7" s="6">
        <f t="shared" ref="R7:R32" si="4">($A$2-(H7*0.67/0.16))/$A$2*100</f>
        <v>92.982883218339069</v>
      </c>
      <c r="S7" s="6">
        <f t="shared" ref="S7:S20" si="5">($A$2-(I7*0.67/0.16))/$A$2*100</f>
        <v>89.303911959101129</v>
      </c>
      <c r="U7" s="6">
        <v>2025</v>
      </c>
      <c r="V7" s="6">
        <f t="shared" ref="V7:X32" si="6">100-Q7</f>
        <v>3.338145522422991</v>
      </c>
      <c r="W7" s="6">
        <f t="shared" si="1"/>
        <v>7.0171167816609312</v>
      </c>
      <c r="X7" s="6">
        <f t="shared" si="1"/>
        <v>10.696088040898871</v>
      </c>
      <c r="Z7" s="6">
        <v>2025</v>
      </c>
      <c r="AA7" s="6">
        <f t="shared" ref="AA7:AC32" si="7">V7/100*$A$2</f>
        <v>9.8693323886275284</v>
      </c>
      <c r="AB7" s="6">
        <f t="shared" si="2"/>
        <v>20.746326804159164</v>
      </c>
      <c r="AC7" s="6">
        <f t="shared" si="2"/>
        <v>31.623321219690798</v>
      </c>
    </row>
    <row r="8" spans="1:29" x14ac:dyDescent="0.25">
      <c r="F8" s="6">
        <v>2026</v>
      </c>
      <c r="G8" s="6">
        <f>(B11-$B$6)*$B$2*Output!$G$98*$D$2/Output!$G$95/1000000</f>
        <v>3.5352832436874659</v>
      </c>
      <c r="H8" s="6">
        <f>(C11-$B$6)*$B$2*Output!$G$98*$D$2/Output!$G$95/1000000</f>
        <v>7.8064007425480897</v>
      </c>
      <c r="I8" s="6">
        <f>(D11-$B$6)*$B$2*Output!$G$98*$D$2/Output!$G$95/1000000</f>
        <v>12.077518241408692</v>
      </c>
      <c r="P8" s="6">
        <v>2026</v>
      </c>
      <c r="Q8" s="6">
        <f t="shared" si="3"/>
        <v>94.992781716365513</v>
      </c>
      <c r="R8" s="6">
        <f t="shared" si="4"/>
        <v>88.943360451454652</v>
      </c>
      <c r="S8" s="6">
        <f t="shared" si="5"/>
        <v>82.893939186543804</v>
      </c>
      <c r="U8" s="6">
        <v>2026</v>
      </c>
      <c r="V8" s="6">
        <f t="shared" si="6"/>
        <v>5.0072182836344865</v>
      </c>
      <c r="W8" s="6">
        <f t="shared" si="1"/>
        <v>11.056639548545348</v>
      </c>
      <c r="X8" s="6">
        <f t="shared" si="1"/>
        <v>17.106060813456196</v>
      </c>
      <c r="Z8" s="6">
        <v>2026</v>
      </c>
      <c r="AA8" s="6">
        <f t="shared" si="7"/>
        <v>14.803998582941293</v>
      </c>
      <c r="AB8" s="6">
        <f t="shared" si="2"/>
        <v>32.689303109420102</v>
      </c>
      <c r="AC8" s="6">
        <f t="shared" si="2"/>
        <v>50.574607635898857</v>
      </c>
    </row>
    <row r="9" spans="1:29" x14ac:dyDescent="0.25">
      <c r="A9" s="6">
        <v>2024</v>
      </c>
      <c r="B9" s="6">
        <v>9.7082965941829524</v>
      </c>
      <c r="C9" s="6">
        <v>10.111399910058838</v>
      </c>
      <c r="D9" s="6">
        <v>10.514503225934721</v>
      </c>
      <c r="F9" s="6">
        <v>2027</v>
      </c>
      <c r="G9" s="6">
        <f>(B12-$B$6)*$B$2*Output!$G$98*$D$2/Output!$G$95/1000000</f>
        <v>4.71371099158329</v>
      </c>
      <c r="H9" s="6">
        <f>(C12-$B$6)*$B$2*Output!$G$98*$D$2/Output!$G$95/1000000</f>
        <v>10.952038841033557</v>
      </c>
      <c r="I9" s="6">
        <f>(D12-$B$6)*$B$2*Output!$G$98*$D$2/Output!$G$95/1000000</f>
        <v>17.19036669048382</v>
      </c>
      <c r="P9" s="6">
        <v>2027</v>
      </c>
      <c r="Q9" s="6">
        <f t="shared" si="3"/>
        <v>93.323708955154018</v>
      </c>
      <c r="R9" s="6">
        <f t="shared" si="4"/>
        <v>84.488018258277293</v>
      </c>
      <c r="S9" s="6">
        <f t="shared" si="5"/>
        <v>75.652327561400583</v>
      </c>
      <c r="U9" s="6">
        <v>2027</v>
      </c>
      <c r="V9" s="6">
        <f t="shared" si="6"/>
        <v>6.676291044845982</v>
      </c>
      <c r="W9" s="6">
        <f t="shared" si="1"/>
        <v>15.511981741722707</v>
      </c>
      <c r="X9" s="6">
        <f t="shared" si="1"/>
        <v>24.347672438599417</v>
      </c>
      <c r="Z9" s="6">
        <v>2027</v>
      </c>
      <c r="AA9" s="6">
        <f t="shared" si="7"/>
        <v>19.738664777255057</v>
      </c>
      <c r="AB9" s="6">
        <f t="shared" si="2"/>
        <v>45.861662646828044</v>
      </c>
      <c r="AC9" s="6">
        <f t="shared" si="2"/>
        <v>71.984660516400993</v>
      </c>
    </row>
    <row r="10" spans="1:29" x14ac:dyDescent="0.25">
      <c r="A10" s="6">
        <v>2025</v>
      </c>
      <c r="B10" s="6">
        <v>10.109593188365903</v>
      </c>
      <c r="C10" s="6">
        <v>10.994131400682987</v>
      </c>
      <c r="D10" s="6">
        <v>11.878669613000069</v>
      </c>
      <c r="F10" s="6">
        <v>2028</v>
      </c>
      <c r="G10" s="6">
        <f>(B13-$B$6)*$B$2*Output!$G$98*$D$2/Output!$G$95/1000000</f>
        <v>5.8921387394791145</v>
      </c>
      <c r="H10" s="6">
        <f>(C13-$B$6)*$B$2*Output!$G$98*$D$2/Output!$G$95/1000000</f>
        <v>14.429351001836297</v>
      </c>
      <c r="I10" s="6">
        <f>(D13-$B$6)*$B$2*Output!$G$98*$D$2/Output!$G$95/1000000</f>
        <v>22.966563264193475</v>
      </c>
      <c r="P10" s="6">
        <v>2028</v>
      </c>
      <c r="Q10" s="6">
        <f t="shared" si="3"/>
        <v>91.654636193942522</v>
      </c>
      <c r="R10" s="6">
        <f t="shared" si="4"/>
        <v>79.562907643571705</v>
      </c>
      <c r="S10" s="6">
        <f t="shared" si="5"/>
        <v>67.471179093200874</v>
      </c>
      <c r="U10" s="6">
        <v>2028</v>
      </c>
      <c r="V10" s="6">
        <f t="shared" si="6"/>
        <v>8.3453638060574775</v>
      </c>
      <c r="W10" s="6">
        <f t="shared" si="1"/>
        <v>20.437092356428295</v>
      </c>
      <c r="X10" s="6">
        <f t="shared" si="1"/>
        <v>32.528820906799126</v>
      </c>
      <c r="Z10" s="6">
        <v>2028</v>
      </c>
      <c r="AA10" s="6">
        <f t="shared" si="7"/>
        <v>24.673330971568824</v>
      </c>
      <c r="AB10" s="6">
        <f t="shared" si="2"/>
        <v>60.422907320189474</v>
      </c>
      <c r="AC10" s="6">
        <f t="shared" si="2"/>
        <v>96.172483668810173</v>
      </c>
    </row>
    <row r="11" spans="1:29" x14ac:dyDescent="0.25">
      <c r="A11" s="6">
        <v>2026</v>
      </c>
      <c r="B11" s="6">
        <v>10.510889782548855</v>
      </c>
      <c r="C11" s="6">
        <v>11.965357320935007</v>
      </c>
      <c r="D11" s="6">
        <v>13.419824859321153</v>
      </c>
      <c r="F11" s="6">
        <v>2029</v>
      </c>
      <c r="G11" s="6">
        <f>(B14-$B$6)*$B$2*Output!$G$98*$D$2/Output!$G$95/1000000</f>
        <v>7.0705664873749319</v>
      </c>
      <c r="H11" s="6">
        <f>(C14-$B$6)*$B$2*Output!$G$98*$D$2/Output!$G$95/1000000</f>
        <v>18.281369082720019</v>
      </c>
      <c r="I11" s="6">
        <f>(D14-$B$6)*$B$2*Output!$G$98*$D$2/Output!$G$95/1000000</f>
        <v>29.492171678065095</v>
      </c>
      <c r="P11" s="6">
        <v>2029</v>
      </c>
      <c r="Q11" s="6">
        <f t="shared" si="3"/>
        <v>89.985563432731055</v>
      </c>
      <c r="R11" s="6">
        <f t="shared" si="4"/>
        <v>74.107080193838598</v>
      </c>
      <c r="S11" s="6">
        <f t="shared" si="5"/>
        <v>58.228596954946163</v>
      </c>
      <c r="U11" s="6">
        <v>2029</v>
      </c>
      <c r="V11" s="6">
        <f t="shared" si="6"/>
        <v>10.014436567268945</v>
      </c>
      <c r="W11" s="6">
        <f t="shared" si="1"/>
        <v>25.892919806161402</v>
      </c>
      <c r="X11" s="6">
        <f t="shared" si="1"/>
        <v>41.771403045053837</v>
      </c>
      <c r="Z11" s="6">
        <v>2029</v>
      </c>
      <c r="AA11" s="6">
        <f t="shared" si="7"/>
        <v>29.607997165882502</v>
      </c>
      <c r="AB11" s="6">
        <f t="shared" si="2"/>
        <v>76.553233033890081</v>
      </c>
      <c r="AC11" s="6">
        <f t="shared" si="2"/>
        <v>123.4984689018976</v>
      </c>
    </row>
    <row r="12" spans="1:29" x14ac:dyDescent="0.25">
      <c r="A12" s="6">
        <v>2027</v>
      </c>
      <c r="B12" s="6">
        <v>10.912186376731807</v>
      </c>
      <c r="C12" s="6">
        <v>13.036559062160427</v>
      </c>
      <c r="D12" s="6">
        <v>15.160931747589045</v>
      </c>
      <c r="F12" s="6">
        <v>2030</v>
      </c>
      <c r="G12" s="6">
        <f>(B15-$B$6)*$B$2*Output!$G$98*$D$2/Output!$G$95/1000000</f>
        <v>8.2489942352707555</v>
      </c>
      <c r="H12" s="6">
        <f>(C15-$B$6)*$B$2*Output!$G$98*$D$2/Output!$G$95/1000000</f>
        <v>22.556707954993914</v>
      </c>
      <c r="I12" s="6">
        <f>(D15-$B$6)*$B$2*Output!$G$98*$D$2/Output!$G$95/1000000</f>
        <v>36.864421674717079</v>
      </c>
      <c r="P12" s="6">
        <v>2030</v>
      </c>
      <c r="Q12" s="6">
        <f t="shared" si="3"/>
        <v>88.31649067151956</v>
      </c>
      <c r="R12" s="6">
        <f t="shared" si="4"/>
        <v>68.0516799629779</v>
      </c>
      <c r="S12" s="6">
        <f t="shared" si="5"/>
        <v>47.786869254436233</v>
      </c>
      <c r="U12" s="6">
        <v>2030</v>
      </c>
      <c r="V12" s="6">
        <f t="shared" si="6"/>
        <v>11.68350932848044</v>
      </c>
      <c r="W12" s="6">
        <f t="shared" si="1"/>
        <v>31.9483200370221</v>
      </c>
      <c r="X12" s="6">
        <f t="shared" si="1"/>
        <v>52.213130745563767</v>
      </c>
      <c r="Z12" s="6">
        <v>2030</v>
      </c>
      <c r="AA12" s="6">
        <f t="shared" si="7"/>
        <v>34.542663360196265</v>
      </c>
      <c r="AB12" s="6">
        <f t="shared" si="2"/>
        <v>94.456214561536996</v>
      </c>
      <c r="AC12" s="6">
        <f t="shared" si="2"/>
        <v>154.36976576287773</v>
      </c>
    </row>
    <row r="13" spans="1:29" x14ac:dyDescent="0.25">
      <c r="A13" s="6">
        <v>2028</v>
      </c>
      <c r="B13" s="6">
        <v>11.313482970914759</v>
      </c>
      <c r="C13" s="6">
        <v>14.220707627511809</v>
      </c>
      <c r="D13" s="6">
        <v>17.127932284108859</v>
      </c>
      <c r="F13" s="6">
        <v>2031</v>
      </c>
      <c r="G13" s="6">
        <f>(B16-$B$6)*$B$2*Output!$G$98*$D$2/Output!$G$95/1000000</f>
        <v>9.42742198316658</v>
      </c>
      <c r="H13" s="6">
        <f>(C16-$B$6)*$B$2*Output!$G$98*$D$2/Output!$G$95/1000000</f>
        <v>24.719534529276199</v>
      </c>
      <c r="I13" s="6">
        <f>(D16-$B$6)*$B$2*Output!$G$98*$D$2/Output!$G$95/1000000</f>
        <v>40.01164707538581</v>
      </c>
      <c r="P13" s="6">
        <v>2031</v>
      </c>
      <c r="Q13" s="6">
        <f t="shared" si="3"/>
        <v>86.64741791030805</v>
      </c>
      <c r="R13" s="6">
        <f t="shared" si="4"/>
        <v>64.988348393601044</v>
      </c>
      <c r="S13" s="6">
        <f t="shared" si="5"/>
        <v>43.329278876894058</v>
      </c>
      <c r="U13" s="6">
        <v>2031</v>
      </c>
      <c r="V13" s="6">
        <f t="shared" si="6"/>
        <v>13.35258208969195</v>
      </c>
      <c r="W13" s="6">
        <f t="shared" si="1"/>
        <v>35.011651606398956</v>
      </c>
      <c r="X13" s="6">
        <f t="shared" si="1"/>
        <v>56.670721123105942</v>
      </c>
      <c r="Z13" s="6">
        <v>2031</v>
      </c>
      <c r="AA13" s="6">
        <f t="shared" si="7"/>
        <v>39.477329554510071</v>
      </c>
      <c r="AB13" s="6">
        <f t="shared" si="2"/>
        <v>103.51305084134411</v>
      </c>
      <c r="AC13" s="6">
        <f t="shared" si="2"/>
        <v>167.54877212817809</v>
      </c>
    </row>
    <row r="14" spans="1:29" x14ac:dyDescent="0.25">
      <c r="A14" s="6">
        <v>2029</v>
      </c>
      <c r="B14" s="6">
        <v>11.714779565097709</v>
      </c>
      <c r="C14" s="6">
        <v>15.532456896272613</v>
      </c>
      <c r="D14" s="6">
        <v>19.350134227447516</v>
      </c>
      <c r="F14" s="6">
        <v>2032</v>
      </c>
      <c r="G14" s="6">
        <f>(B17-$B$6)*$B$2*Output!$G$98*$D$2/Output!$G$95/1000000</f>
        <v>10.605849731062399</v>
      </c>
      <c r="H14" s="6">
        <f>(C17-$B$6)*$B$2*Output!$G$98*$D$2/Output!$G$95/1000000</f>
        <v>26.959509195056157</v>
      </c>
      <c r="I14" s="6">
        <f>(D17-$B$6)*$B$2*Output!$G$98*$D$2/Output!$G$95/1000000</f>
        <v>43.313168659049907</v>
      </c>
      <c r="P14" s="6">
        <v>2032</v>
      </c>
      <c r="Q14" s="6">
        <f t="shared" si="3"/>
        <v>84.978345149096569</v>
      </c>
      <c r="R14" s="6">
        <f t="shared" si="4"/>
        <v>61.815747691408788</v>
      </c>
      <c r="S14" s="6">
        <f t="shared" si="5"/>
        <v>38.653150233721007</v>
      </c>
      <c r="U14" s="6">
        <v>2032</v>
      </c>
      <c r="V14" s="6">
        <f t="shared" si="6"/>
        <v>15.021654850903431</v>
      </c>
      <c r="W14" s="6">
        <f t="shared" si="1"/>
        <v>38.184252308591212</v>
      </c>
      <c r="X14" s="6">
        <f t="shared" si="1"/>
        <v>61.346849766278993</v>
      </c>
      <c r="Z14" s="6">
        <v>2032</v>
      </c>
      <c r="AA14" s="6">
        <f t="shared" si="7"/>
        <v>44.411995748823799</v>
      </c>
      <c r="AB14" s="6">
        <f t="shared" si="2"/>
        <v>112.89294475429763</v>
      </c>
      <c r="AC14" s="6">
        <f t="shared" si="2"/>
        <v>181.37389375977145</v>
      </c>
    </row>
    <row r="15" spans="1:29" x14ac:dyDescent="0.25">
      <c r="A15" s="6">
        <v>2030</v>
      </c>
      <c r="B15" s="6">
        <v>12.116076159280661</v>
      </c>
      <c r="C15" s="6">
        <v>16.988361962565374</v>
      </c>
      <c r="D15" s="6">
        <v>21.860647765850089</v>
      </c>
      <c r="F15" s="6">
        <v>2033</v>
      </c>
      <c r="G15" s="6">
        <f>(B18-$B$6)*$B$2*Output!$G$98*$D$2/Output!$G$95/1000000</f>
        <v>11.784277478958224</v>
      </c>
      <c r="H15" s="6">
        <f>(C18-$B$6)*$B$2*Output!$G$98*$D$2/Output!$G$95/1000000</f>
        <v>29.280414222278917</v>
      </c>
      <c r="I15" s="6">
        <f>(D18-$B$6)*$B$2*Output!$G$98*$D$2/Output!$G$95/1000000</f>
        <v>46.776550965599604</v>
      </c>
      <c r="P15" s="6">
        <v>2033</v>
      </c>
      <c r="Q15" s="6">
        <f t="shared" si="3"/>
        <v>83.309272387885073</v>
      </c>
      <c r="R15" s="6">
        <f t="shared" si="4"/>
        <v>58.528520817115272</v>
      </c>
      <c r="S15" s="6">
        <f t="shared" si="5"/>
        <v>33.747769246345463</v>
      </c>
      <c r="U15" s="6">
        <v>2033</v>
      </c>
      <c r="V15" s="6">
        <f t="shared" si="6"/>
        <v>16.690727612114927</v>
      </c>
      <c r="W15" s="6">
        <f t="shared" si="1"/>
        <v>41.471479182884728</v>
      </c>
      <c r="X15" s="6">
        <f t="shared" si="1"/>
        <v>66.252230753654544</v>
      </c>
      <c r="Z15" s="6">
        <v>2033</v>
      </c>
      <c r="AA15" s="6">
        <f t="shared" si="7"/>
        <v>49.346661943137562</v>
      </c>
      <c r="AB15" s="6">
        <f t="shared" si="2"/>
        <v>122.61173455579295</v>
      </c>
      <c r="AC15" s="6">
        <f t="shared" si="2"/>
        <v>195.87680716844838</v>
      </c>
    </row>
    <row r="16" spans="1:29" x14ac:dyDescent="0.25">
      <c r="A16" s="6">
        <v>2031</v>
      </c>
      <c r="B16" s="6">
        <v>12.517372753463613</v>
      </c>
      <c r="C16" s="6">
        <v>17.724881396716199</v>
      </c>
      <c r="D16" s="6">
        <v>22.93239003996878</v>
      </c>
      <c r="F16" s="6">
        <v>2034</v>
      </c>
      <c r="G16" s="6">
        <f>(B19-$B$6)*$B$2*Output!$G$98*$D$2/Output!$G$95/1000000</f>
        <v>12.962705226854046</v>
      </c>
      <c r="H16" s="6">
        <f>(C19-$B$6)*$B$2*Output!$G$98*$D$2/Output!$G$95/1000000</f>
        <v>31.686217310829104</v>
      </c>
      <c r="I16" s="6">
        <f>(D19-$B$6)*$B$2*Output!$G$98*$D$2/Output!$G$95/1000000</f>
        <v>50.409729394804124</v>
      </c>
      <c r="P16" s="6">
        <v>2034</v>
      </c>
      <c r="Q16" s="6">
        <f t="shared" si="3"/>
        <v>81.640199626673564</v>
      </c>
      <c r="R16" s="6">
        <f t="shared" si="4"/>
        <v>55.121048096698146</v>
      </c>
      <c r="S16" s="6">
        <f t="shared" si="5"/>
        <v>28.601896566722758</v>
      </c>
      <c r="U16" s="6">
        <v>2034</v>
      </c>
      <c r="V16" s="6">
        <f t="shared" si="6"/>
        <v>18.359800373326436</v>
      </c>
      <c r="W16" s="6">
        <f t="shared" si="1"/>
        <v>44.878951903301854</v>
      </c>
      <c r="X16" s="6">
        <f t="shared" si="1"/>
        <v>71.398103433277242</v>
      </c>
      <c r="Z16" s="6">
        <v>2034</v>
      </c>
      <c r="AA16" s="6">
        <f t="shared" si="7"/>
        <v>54.281328137451368</v>
      </c>
      <c r="AB16" s="6">
        <f t="shared" si="2"/>
        <v>132.6860349890969</v>
      </c>
      <c r="AC16" s="6">
        <f t="shared" si="2"/>
        <v>211.09074184074228</v>
      </c>
    </row>
    <row r="17" spans="1:29" x14ac:dyDescent="0.25">
      <c r="A17" s="6">
        <v>2032</v>
      </c>
      <c r="B17" s="6">
        <v>12.918669347646563</v>
      </c>
      <c r="C17" s="6">
        <v>18.487672502101013</v>
      </c>
      <c r="D17" s="6">
        <v>24.056675656555459</v>
      </c>
      <c r="F17" s="6">
        <v>2035</v>
      </c>
      <c r="G17" s="6">
        <f>(B20-$B$6)*$B$2*Output!$G$98*$D$2/Output!$G$95/1000000</f>
        <v>14.141132974749871</v>
      </c>
      <c r="H17" s="6">
        <f>(C20-$B$6)*$B$2*Output!$G$98*$D$2/Output!$G$95/1000000</f>
        <v>34.181080681437287</v>
      </c>
      <c r="I17" s="6">
        <f>(D20-$B$6)*$B$2*Output!$G$98*$D$2/Output!$G$95/1000000</f>
        <v>54.221028388124672</v>
      </c>
      <c r="P17" s="6">
        <v>2035</v>
      </c>
      <c r="Q17" s="6">
        <f t="shared" si="3"/>
        <v>79.971126865462068</v>
      </c>
      <c r="R17" s="6">
        <f t="shared" si="4"/>
        <v>51.587434345442063</v>
      </c>
      <c r="S17" s="6">
        <f t="shared" si="5"/>
        <v>23.203741825422082</v>
      </c>
      <c r="U17" s="6">
        <v>2035</v>
      </c>
      <c r="V17" s="6">
        <f t="shared" si="6"/>
        <v>20.028873134537932</v>
      </c>
      <c r="W17" s="6">
        <f t="shared" si="1"/>
        <v>48.412565654557937</v>
      </c>
      <c r="X17" s="6">
        <f t="shared" si="1"/>
        <v>76.796258174577915</v>
      </c>
      <c r="Z17" s="6">
        <v>2035</v>
      </c>
      <c r="AA17" s="6">
        <f t="shared" si="7"/>
        <v>59.215994331765124</v>
      </c>
      <c r="AB17" s="6">
        <f t="shared" si="2"/>
        <v>143.13327535351866</v>
      </c>
      <c r="AC17" s="6">
        <f t="shared" si="2"/>
        <v>227.05055637527209</v>
      </c>
    </row>
    <row r="18" spans="1:29" x14ac:dyDescent="0.25">
      <c r="A18" s="6">
        <v>2033</v>
      </c>
      <c r="B18" s="6">
        <v>13.319965941829516</v>
      </c>
      <c r="C18" s="6">
        <v>19.278023276265678</v>
      </c>
      <c r="D18" s="6">
        <v>25.236080610701837</v>
      </c>
      <c r="F18" s="6">
        <v>2036</v>
      </c>
      <c r="G18" s="6">
        <f>(B21-$B$6)*$B$2*Output!$G$98*$D$2/Output!$G$95/1000000</f>
        <v>15.319560722645686</v>
      </c>
      <c r="H18" s="6">
        <f>(C21-$B$6)*$B$2*Output!$G$98*$D$2/Output!$G$95/1000000</f>
        <v>36.769370612278237</v>
      </c>
      <c r="I18" s="6">
        <f>(D21-$B$6)*$B$2*Output!$G$98*$D$2/Output!$G$95/1000000</f>
        <v>58.219180501910778</v>
      </c>
      <c r="P18" s="6">
        <v>2036</v>
      </c>
      <c r="Q18" s="6">
        <f t="shared" si="3"/>
        <v>78.302054104250601</v>
      </c>
      <c r="R18" s="6">
        <f t="shared" si="4"/>
        <v>47.921495360724165</v>
      </c>
      <c r="S18" s="6">
        <f t="shared" si="5"/>
        <v>17.540936617197755</v>
      </c>
      <c r="U18" s="6">
        <v>2036</v>
      </c>
      <c r="V18" s="6">
        <f t="shared" si="6"/>
        <v>21.697945895749399</v>
      </c>
      <c r="W18" s="6">
        <f t="shared" si="1"/>
        <v>52.078504639275835</v>
      </c>
      <c r="X18" s="6">
        <f t="shared" si="1"/>
        <v>82.459063382802242</v>
      </c>
      <c r="Z18" s="6">
        <v>2036</v>
      </c>
      <c r="AA18" s="6">
        <f t="shared" si="7"/>
        <v>64.150660526078809</v>
      </c>
      <c r="AB18" s="6">
        <f t="shared" si="2"/>
        <v>153.97173943891514</v>
      </c>
      <c r="AC18" s="6">
        <f t="shared" si="2"/>
        <v>243.79281835175138</v>
      </c>
    </row>
    <row r="19" spans="1:29" x14ac:dyDescent="0.25">
      <c r="A19" s="6">
        <v>2034</v>
      </c>
      <c r="B19" s="6">
        <v>13.721262536012468</v>
      </c>
      <c r="C19" s="6">
        <v>20.097284862250806</v>
      </c>
      <c r="D19" s="6">
        <v>26.473307188489137</v>
      </c>
      <c r="F19" s="6">
        <v>2037</v>
      </c>
      <c r="G19" s="6">
        <f>(B22-$B$6)*$B$2*Output!$G$98*$D$2/Output!$G$95/1000000</f>
        <v>16.497988470541511</v>
      </c>
      <c r="H19" s="6">
        <f>(C22-$B$6)*$B$2*Output!$G$98*$D$2/Output!$G$95/1000000</f>
        <v>39.455667443111331</v>
      </c>
      <c r="I19" s="6">
        <f>(D22-$B$6)*$B$2*Output!$G$98*$D$2/Output!$G$95/1000000</f>
        <v>62.413346415681112</v>
      </c>
      <c r="P19" s="6">
        <v>2037</v>
      </c>
      <c r="Q19" s="6">
        <f t="shared" si="3"/>
        <v>76.632981343039106</v>
      </c>
      <c r="R19" s="6">
        <f t="shared" si="4"/>
        <v>44.116743752593642</v>
      </c>
      <c r="S19" s="6">
        <f t="shared" si="5"/>
        <v>11.600506162148228</v>
      </c>
      <c r="U19" s="6">
        <v>2037</v>
      </c>
      <c r="V19" s="6">
        <f t="shared" si="6"/>
        <v>23.367018656960894</v>
      </c>
      <c r="W19" s="6">
        <f t="shared" si="1"/>
        <v>55.883256247406358</v>
      </c>
      <c r="X19" s="6">
        <f t="shared" si="1"/>
        <v>88.399493837851765</v>
      </c>
      <c r="Z19" s="6">
        <v>2037</v>
      </c>
      <c r="AA19" s="6">
        <f t="shared" si="7"/>
        <v>69.085326720392572</v>
      </c>
      <c r="AB19" s="6">
        <f t="shared" si="2"/>
        <v>165.22060741802866</v>
      </c>
      <c r="AC19" s="6">
        <f t="shared" si="2"/>
        <v>261.35588811566458</v>
      </c>
    </row>
    <row r="20" spans="1:29" x14ac:dyDescent="0.25">
      <c r="A20" s="6">
        <v>2035</v>
      </c>
      <c r="B20" s="6">
        <v>14.12255913019542</v>
      </c>
      <c r="C20" s="6">
        <v>20.946874644369014</v>
      </c>
      <c r="D20" s="6">
        <v>27.771190158542598</v>
      </c>
      <c r="F20" s="6">
        <v>2038</v>
      </c>
      <c r="G20" s="6">
        <f>(B23-$B$6)*$B$2*Output!$G$98*$D$2/Output!$G$95/1000000</f>
        <v>17.676416218437335</v>
      </c>
      <c r="H20" s="6">
        <f>(C23-$B$6)*$B$2*Output!$G$98*$D$2/Output!$G$95/1000000</f>
        <v>42.244776069884828</v>
      </c>
      <c r="I20" s="6">
        <f>(D23-$B$6)*$B$2*Output!$G$98*$D$2/Output!$G$95/1000000</f>
        <v>66.813135921332261</v>
      </c>
      <c r="P20" s="6">
        <v>2038</v>
      </c>
      <c r="Q20" s="6">
        <f t="shared" si="3"/>
        <v>74.96390858182761</v>
      </c>
      <c r="R20" s="6">
        <f t="shared" si="4"/>
        <v>40.166374079679947</v>
      </c>
      <c r="S20" s="6">
        <f t="shared" si="5"/>
        <v>5.3688395775323592</v>
      </c>
      <c r="U20" s="6">
        <v>2038</v>
      </c>
      <c r="V20" s="6">
        <f t="shared" si="6"/>
        <v>25.03609141817239</v>
      </c>
      <c r="W20" s="6">
        <f t="shared" si="1"/>
        <v>59.833625920320053</v>
      </c>
      <c r="X20" s="6">
        <f t="shared" si="1"/>
        <v>94.631160422467644</v>
      </c>
      <c r="Z20" s="6">
        <v>2038</v>
      </c>
      <c r="AA20" s="6">
        <f t="shared" si="7"/>
        <v>74.019992914706336</v>
      </c>
      <c r="AB20" s="6">
        <f t="shared" si="2"/>
        <v>176.89999979264272</v>
      </c>
      <c r="AC20" s="6">
        <f t="shared" si="2"/>
        <v>279.78000667057887</v>
      </c>
    </row>
    <row r="21" spans="1:29" x14ac:dyDescent="0.25">
      <c r="A21" s="6">
        <v>2036</v>
      </c>
      <c r="B21" s="6">
        <v>14.52385572437837</v>
      </c>
      <c r="C21" s="6">
        <v>21.828279495756071</v>
      </c>
      <c r="D21" s="6">
        <v>29.132703267133767</v>
      </c>
      <c r="F21" s="6">
        <v>2039</v>
      </c>
      <c r="G21" s="6">
        <f>(B24-$B$6)*$B$2*Output!$G$98*$D$2/Output!$G$95/1000000</f>
        <v>18.85484396633316</v>
      </c>
      <c r="H21" s="6">
        <f>(C24-$B$6)*$B$2*Output!$G$98*$D$2/Output!$G$95/1000000</f>
        <v>45.141736953849801</v>
      </c>
      <c r="I21" s="6">
        <f>(D24-$B$6)*$B$2*Output!$G$98*$D$2/Output!$G$95/1000000</f>
        <v>71.428629941366381</v>
      </c>
      <c r="P21" s="6">
        <v>2039</v>
      </c>
      <c r="Q21" s="6">
        <f t="shared" si="3"/>
        <v>73.294835820616115</v>
      </c>
      <c r="R21" s="6">
        <f t="shared" si="4"/>
        <v>36.06324725637252</v>
      </c>
      <c r="S21" s="6">
        <v>0</v>
      </c>
      <c r="U21" s="6">
        <v>2039</v>
      </c>
      <c r="V21" s="6">
        <f t="shared" si="6"/>
        <v>26.705164179383885</v>
      </c>
      <c r="W21" s="6">
        <f t="shared" si="1"/>
        <v>63.93675274362748</v>
      </c>
      <c r="X21" s="6">
        <f t="shared" si="1"/>
        <v>100</v>
      </c>
      <c r="Z21" s="6">
        <v>2039</v>
      </c>
      <c r="AA21" s="6">
        <f t="shared" si="7"/>
        <v>78.954659109020099</v>
      </c>
      <c r="AB21" s="6">
        <f t="shared" si="2"/>
        <v>189.03102349424606</v>
      </c>
      <c r="AC21" s="6">
        <f t="shared" si="2"/>
        <v>295.65314999999998</v>
      </c>
    </row>
    <row r="22" spans="1:29" x14ac:dyDescent="0.25">
      <c r="A22" s="6">
        <v>2037</v>
      </c>
      <c r="B22" s="6">
        <v>14.925152318561322</v>
      </c>
      <c r="C22" s="6">
        <v>22.743059185136804</v>
      </c>
      <c r="D22" s="6">
        <v>30.560966051712271</v>
      </c>
      <c r="F22" s="6">
        <v>2040</v>
      </c>
      <c r="G22" s="6">
        <f>(B25-$B$6)*$B$2*Output!$G$98*$D$2/Output!$G$95/1000000</f>
        <v>20.033271714228981</v>
      </c>
      <c r="H22" s="6">
        <f>(C25-$B$6)*$B$2*Output!$G$98*$D$2/Output!$G$95/1000000</f>
        <v>48.151837670407943</v>
      </c>
      <c r="I22" s="6">
        <f>(D25-$B$6)*$B$2*Output!$G$98*$D$2/Output!$G$95/1000000</f>
        <v>76.270403626586855</v>
      </c>
      <c r="P22" s="6">
        <v>2040</v>
      </c>
      <c r="Q22" s="6">
        <f t="shared" si="3"/>
        <v>71.625763059404619</v>
      </c>
      <c r="R22" s="6">
        <f t="shared" si="4"/>
        <v>31.799874195545257</v>
      </c>
      <c r="S22" s="6">
        <v>0</v>
      </c>
      <c r="U22" s="6">
        <v>2040</v>
      </c>
      <c r="V22" s="6">
        <f t="shared" si="6"/>
        <v>28.374236940595381</v>
      </c>
      <c r="W22" s="6">
        <f t="shared" si="6"/>
        <v>68.200125804454743</v>
      </c>
      <c r="X22" s="6">
        <f t="shared" si="6"/>
        <v>100</v>
      </c>
      <c r="Z22" s="6">
        <v>2040</v>
      </c>
      <c r="AA22" s="6">
        <f t="shared" si="7"/>
        <v>83.889325303333877</v>
      </c>
      <c r="AB22" s="6">
        <f t="shared" si="7"/>
        <v>201.6358202448333</v>
      </c>
      <c r="AC22" s="6">
        <f t="shared" si="7"/>
        <v>295.65314999999998</v>
      </c>
    </row>
    <row r="23" spans="1:29" x14ac:dyDescent="0.25">
      <c r="A23" s="6">
        <v>2038</v>
      </c>
      <c r="B23" s="6">
        <v>15.326448912744274</v>
      </c>
      <c r="C23" s="6">
        <v>23.692849950611414</v>
      </c>
      <c r="D23" s="6">
        <v>32.059250988478531</v>
      </c>
      <c r="F23" s="6">
        <v>2041</v>
      </c>
      <c r="G23" s="6">
        <f>(B26-$B$6)*$B$2*Output!$G$98*$D$2/Output!$G$95/1000000</f>
        <v>21.211699462124805</v>
      </c>
      <c r="H23" s="6">
        <f>(C26-$B$6)*$B$2*Output!$G$98*$D$2/Output!$G$95/1000000</f>
        <v>50.188168697311468</v>
      </c>
      <c r="I23" s="6">
        <f>(D26-$B$6)*$B$2*Output!$G$98*$D$2/Output!$G$95/1000000</f>
        <v>79.164637932498096</v>
      </c>
      <c r="P23" s="6">
        <v>2041</v>
      </c>
      <c r="Q23" s="6">
        <f t="shared" si="3"/>
        <v>69.956690298193124</v>
      </c>
      <c r="R23" s="6">
        <f t="shared" si="4"/>
        <v>28.915705305358053</v>
      </c>
      <c r="S23" s="6">
        <v>0</v>
      </c>
      <c r="U23" s="6">
        <v>2041</v>
      </c>
      <c r="V23" s="6">
        <f t="shared" si="6"/>
        <v>30.043309701806876</v>
      </c>
      <c r="W23" s="6">
        <f t="shared" si="6"/>
        <v>71.084294694641954</v>
      </c>
      <c r="X23" s="6">
        <f t="shared" si="6"/>
        <v>100</v>
      </c>
      <c r="Z23" s="6">
        <v>2041</v>
      </c>
      <c r="AA23" s="6">
        <f t="shared" si="7"/>
        <v>88.823991497647626</v>
      </c>
      <c r="AB23" s="6">
        <f t="shared" si="7"/>
        <v>210.16295641999181</v>
      </c>
      <c r="AC23" s="6">
        <f t="shared" si="7"/>
        <v>295.65314999999998</v>
      </c>
    </row>
    <row r="24" spans="1:29" x14ac:dyDescent="0.25">
      <c r="A24" s="6">
        <v>2039</v>
      </c>
      <c r="B24" s="6">
        <v>15.727745506927226</v>
      </c>
      <c r="C24" s="6">
        <v>24.679368248650633</v>
      </c>
      <c r="D24" s="6">
        <v>33.630990990374023</v>
      </c>
      <c r="F24" s="6">
        <v>2042</v>
      </c>
      <c r="G24" s="6">
        <f>(B27-$B$6)*$B$2*Output!$G$98*$D$2/Output!$G$95/1000000</f>
        <v>22.390127210020626</v>
      </c>
      <c r="H24" s="6">
        <f>(C27-$B$6)*$B$2*Output!$G$98*$D$2/Output!$G$95/1000000</f>
        <v>52.264926949470428</v>
      </c>
      <c r="I24" s="6">
        <f>(D27-$B$6)*$B$2*Output!$G$98*$D$2/Output!$G$95/1000000</f>
        <v>82.139726688920206</v>
      </c>
      <c r="P24" s="6">
        <v>2042</v>
      </c>
      <c r="Q24" s="6">
        <f t="shared" si="3"/>
        <v>68.287617536981628</v>
      </c>
      <c r="R24" s="6">
        <f t="shared" si="4"/>
        <v>25.974277087557677</v>
      </c>
      <c r="S24" s="6">
        <v>0</v>
      </c>
      <c r="U24" s="6">
        <v>2042</v>
      </c>
      <c r="V24" s="6">
        <f t="shared" si="6"/>
        <v>31.712382463018372</v>
      </c>
      <c r="W24" s="6">
        <f t="shared" si="6"/>
        <v>74.025722912442319</v>
      </c>
      <c r="X24" s="6">
        <f t="shared" si="6"/>
        <v>100</v>
      </c>
      <c r="Z24" s="6">
        <v>2042</v>
      </c>
      <c r="AA24" s="6">
        <f t="shared" si="7"/>
        <v>93.758657691961403</v>
      </c>
      <c r="AB24" s="6">
        <f t="shared" si="7"/>
        <v>218.85938160090743</v>
      </c>
      <c r="AC24" s="6">
        <f t="shared" si="7"/>
        <v>295.65314999999998</v>
      </c>
    </row>
    <row r="25" spans="1:29" x14ac:dyDescent="0.25">
      <c r="A25" s="6">
        <v>2040</v>
      </c>
      <c r="B25" s="6">
        <v>16.129042101110176</v>
      </c>
      <c r="C25" s="6">
        <v>25.704414686889486</v>
      </c>
      <c r="D25" s="6">
        <v>35.279787272668777</v>
      </c>
      <c r="F25" s="6">
        <v>2043</v>
      </c>
      <c r="G25" s="6">
        <f>(B28-$B$6)*$B$2*Output!$G$98*$D$2/Output!$G$95/1000000</f>
        <v>23.568554957916461</v>
      </c>
      <c r="H25" s="6">
        <f>(C28-$B$6)*$B$2*Output!$G$98*$D$2/Output!$G$95/1000000</f>
        <v>54.383241817507091</v>
      </c>
      <c r="I25" s="6">
        <f>(D28-$B$6)*$B$2*Output!$G$98*$D$2/Output!$G$95/1000000</f>
        <v>85.197928677097693</v>
      </c>
      <c r="P25" s="6">
        <v>2043</v>
      </c>
      <c r="Q25" s="6">
        <f t="shared" si="3"/>
        <v>66.618544775770133</v>
      </c>
      <c r="R25" s="6">
        <f t="shared" si="4"/>
        <v>22.973989923391329</v>
      </c>
      <c r="S25" s="6">
        <v>0</v>
      </c>
      <c r="U25" s="6">
        <v>2043</v>
      </c>
      <c r="V25" s="6">
        <f t="shared" si="6"/>
        <v>33.381455224229867</v>
      </c>
      <c r="W25" s="6">
        <f t="shared" si="6"/>
        <v>77.026010076608671</v>
      </c>
      <c r="X25" s="6">
        <f t="shared" si="6"/>
        <v>100</v>
      </c>
      <c r="Z25" s="6">
        <v>2043</v>
      </c>
      <c r="AA25" s="6">
        <f t="shared" si="7"/>
        <v>98.693323886275152</v>
      </c>
      <c r="AB25" s="6">
        <f t="shared" si="7"/>
        <v>227.72982511081094</v>
      </c>
      <c r="AC25" s="6">
        <f t="shared" si="7"/>
        <v>295.65314999999998</v>
      </c>
    </row>
    <row r="26" spans="1:29" x14ac:dyDescent="0.25">
      <c r="A26" s="6">
        <v>2041</v>
      </c>
      <c r="B26" s="6">
        <v>16.530338695293128</v>
      </c>
      <c r="C26" s="6">
        <v>26.397857884560779</v>
      </c>
      <c r="D26" s="6">
        <v>36.265377073828411</v>
      </c>
      <c r="F26" s="6">
        <v>2044</v>
      </c>
      <c r="G26" s="6">
        <f>(B29-$B$6)*$B$2*Output!$G$98*$D$2/Output!$G$95/1000000</f>
        <v>24.746982705812286</v>
      </c>
      <c r="H26" s="6">
        <f>(C29-$B$6)*$B$2*Output!$G$98*$D$2/Output!$G$95/1000000</f>
        <v>56.544274243137565</v>
      </c>
      <c r="I26" s="6">
        <f>(D29-$B$6)*$B$2*Output!$G$98*$D$2/Output!$G$95/1000000</f>
        <v>88.341565780462773</v>
      </c>
      <c r="P26" s="6">
        <v>2044</v>
      </c>
      <c r="Q26" s="6">
        <f t="shared" si="3"/>
        <v>64.949472014558623</v>
      </c>
      <c r="R26" s="6">
        <f t="shared" si="4"/>
        <v>19.913199506537108</v>
      </c>
      <c r="S26" s="6">
        <v>0</v>
      </c>
      <c r="U26" s="6">
        <v>2044</v>
      </c>
      <c r="V26" s="6">
        <f t="shared" si="6"/>
        <v>35.050527985441377</v>
      </c>
      <c r="W26" s="6">
        <f t="shared" si="6"/>
        <v>80.086800493462889</v>
      </c>
      <c r="X26" s="6">
        <f t="shared" si="6"/>
        <v>100</v>
      </c>
      <c r="Z26" s="6">
        <v>2044</v>
      </c>
      <c r="AA26" s="6">
        <f t="shared" si="7"/>
        <v>103.62799008058896</v>
      </c>
      <c r="AB26" s="6">
        <f t="shared" si="7"/>
        <v>236.77914839313854</v>
      </c>
      <c r="AC26" s="6">
        <f t="shared" si="7"/>
        <v>295.65314999999998</v>
      </c>
    </row>
    <row r="27" spans="1:29" x14ac:dyDescent="0.25">
      <c r="A27" s="6">
        <v>2042</v>
      </c>
      <c r="B27" s="6">
        <v>16.93163528947608</v>
      </c>
      <c r="C27" s="6">
        <v>27.105067991434808</v>
      </c>
      <c r="D27" s="6">
        <v>37.278500693393525</v>
      </c>
      <c r="F27" s="6">
        <v>2045</v>
      </c>
      <c r="G27" s="6">
        <f>(B30-$B$6)*$B$2*Output!$G$98*$D$2/Output!$G$95/1000000</f>
        <v>25.925410453708121</v>
      </c>
      <c r="H27" s="6">
        <f>(C30-$B$6)*$B$2*Output!$G$98*$D$2/Output!$G$95/1000000</f>
        <v>58.749217600595308</v>
      </c>
      <c r="I27" s="6">
        <f>(D30-$B$6)*$B$2*Output!$G$98*$D$2/Output!$G$95/1000000</f>
        <v>91.573024747482478</v>
      </c>
      <c r="P27" s="6">
        <v>2045</v>
      </c>
      <c r="Q27" s="6">
        <f t="shared" si="3"/>
        <v>63.280399253347127</v>
      </c>
      <c r="R27" s="6">
        <f t="shared" si="4"/>
        <v>16.790215594695042</v>
      </c>
      <c r="S27" s="6">
        <v>0</v>
      </c>
      <c r="U27" s="6">
        <v>2045</v>
      </c>
      <c r="V27" s="6">
        <f t="shared" si="6"/>
        <v>36.719600746652873</v>
      </c>
      <c r="W27" s="6">
        <f t="shared" si="6"/>
        <v>83.209784405304958</v>
      </c>
      <c r="X27" s="6">
        <f t="shared" si="6"/>
        <v>100</v>
      </c>
      <c r="Z27" s="6">
        <v>2045</v>
      </c>
      <c r="AA27" s="6">
        <f t="shared" si="7"/>
        <v>108.56265627490274</v>
      </c>
      <c r="AB27" s="6">
        <f t="shared" si="7"/>
        <v>246.01234870249286</v>
      </c>
      <c r="AC27" s="6">
        <f t="shared" si="7"/>
        <v>295.65314999999998</v>
      </c>
    </row>
    <row r="28" spans="1:29" x14ac:dyDescent="0.25">
      <c r="A28" s="6">
        <v>2043</v>
      </c>
      <c r="B28" s="6">
        <v>17.332931883659036</v>
      </c>
      <c r="C28" s="6">
        <v>27.826429605219019</v>
      </c>
      <c r="D28" s="6">
        <v>38.319927326778988</v>
      </c>
      <c r="F28" s="6">
        <v>2046</v>
      </c>
      <c r="G28" s="6">
        <f>(B31-$B$6)*$B$2*Output!$G$98*$D$2/Output!$G$95/1000000</f>
        <v>27.103838201603942</v>
      </c>
      <c r="H28" s="6">
        <f>(C31-$B$6)*$B$2*Output!$G$98*$D$2/Output!$G$95/1000000</f>
        <v>60.999298602678657</v>
      </c>
      <c r="I28" s="6">
        <f>(D31-$B$6)*$B$2*Output!$G$98*$D$2/Output!$G$95/1000000</f>
        <v>94.894759003753336</v>
      </c>
      <c r="P28" s="6">
        <v>2046</v>
      </c>
      <c r="Q28" s="6">
        <f t="shared" si="3"/>
        <v>61.611326492135632</v>
      </c>
      <c r="R28" s="6">
        <f t="shared" si="4"/>
        <v>13.603300726301438</v>
      </c>
      <c r="S28" s="6">
        <v>0</v>
      </c>
      <c r="U28" s="6">
        <v>2046</v>
      </c>
      <c r="V28" s="6">
        <f t="shared" si="6"/>
        <v>38.388673507864368</v>
      </c>
      <c r="W28" s="6">
        <f t="shared" si="6"/>
        <v>86.396699273698559</v>
      </c>
      <c r="X28" s="6">
        <f t="shared" si="6"/>
        <v>100</v>
      </c>
      <c r="Z28" s="6">
        <v>2046</v>
      </c>
      <c r="AA28" s="6">
        <f t="shared" si="7"/>
        <v>113.4973224692165</v>
      </c>
      <c r="AB28" s="6">
        <f t="shared" si="7"/>
        <v>255.43456289871691</v>
      </c>
      <c r="AC28" s="6">
        <f t="shared" si="7"/>
        <v>295.65314999999998</v>
      </c>
    </row>
    <row r="29" spans="1:29" x14ac:dyDescent="0.25">
      <c r="A29" s="6">
        <v>2044</v>
      </c>
      <c r="B29" s="6">
        <v>17.734228477841988</v>
      </c>
      <c r="C29" s="6">
        <v>28.562338067891346</v>
      </c>
      <c r="D29" s="6">
        <v>39.390447657940683</v>
      </c>
      <c r="F29" s="6">
        <v>2047</v>
      </c>
      <c r="G29" s="6">
        <f>(B32-$B$6)*$B$2*Output!$G$98*$D$2/Output!$G$95/1000000</f>
        <v>28.282265949499767</v>
      </c>
      <c r="H29" s="6">
        <f>(C32-$B$6)*$B$2*Output!$G$98*$D$2/Output!$G$95/1000000</f>
        <v>63.295778232109718</v>
      </c>
      <c r="I29" s="6">
        <f>(D32-$B$6)*$B$2*Output!$G$98*$D$2/Output!$G$95/1000000</f>
        <v>98.309290514719649</v>
      </c>
      <c r="P29" s="6">
        <v>2047</v>
      </c>
      <c r="Q29" s="6">
        <f t="shared" si="3"/>
        <v>59.942253730924136</v>
      </c>
      <c r="R29" s="6">
        <f t="shared" si="4"/>
        <v>10.350668901393579</v>
      </c>
      <c r="S29" s="6">
        <v>0</v>
      </c>
      <c r="U29" s="6">
        <v>2047</v>
      </c>
      <c r="V29" s="6">
        <f t="shared" si="6"/>
        <v>40.057746269075864</v>
      </c>
      <c r="W29" s="6">
        <f t="shared" si="6"/>
        <v>89.649331098606424</v>
      </c>
      <c r="X29" s="6">
        <f t="shared" si="6"/>
        <v>100</v>
      </c>
      <c r="Z29" s="6">
        <v>2047</v>
      </c>
      <c r="AA29" s="6">
        <f t="shared" si="7"/>
        <v>118.43198866353025</v>
      </c>
      <c r="AB29" s="6">
        <f t="shared" si="7"/>
        <v>265.05107134695947</v>
      </c>
      <c r="AC29" s="6">
        <f t="shared" si="7"/>
        <v>295.65314999999998</v>
      </c>
    </row>
    <row r="30" spans="1:29" x14ac:dyDescent="0.25">
      <c r="A30" s="6">
        <v>2045</v>
      </c>
      <c r="B30" s="6">
        <v>18.135525072024944</v>
      </c>
      <c r="C30" s="6">
        <v>29.313199765856336</v>
      </c>
      <c r="D30" s="6">
        <v>40.490874459687717</v>
      </c>
      <c r="F30" s="6">
        <v>2048</v>
      </c>
      <c r="G30" s="6">
        <f>(B33-$B$6)*$B$2*Output!$G$98*$D$2/Output!$G$95/1000000</f>
        <v>29.460693697395598</v>
      </c>
      <c r="H30" s="6">
        <f>(C33-$B$6)*$B$2*Output!$G$98*$D$2/Output!$G$95/1000000</f>
        <v>65.639952698912353</v>
      </c>
      <c r="I30" s="6">
        <f>(D33-$B$6)*$B$2*Output!$G$98*$D$2/Output!$G$95/1000000</f>
        <v>101.81921170042911</v>
      </c>
      <c r="P30" s="6">
        <v>2048</v>
      </c>
      <c r="Q30" s="6">
        <f t="shared" si="3"/>
        <v>58.273180969712627</v>
      </c>
      <c r="R30" s="6">
        <f t="shared" si="4"/>
        <v>7.0304842256219917</v>
      </c>
      <c r="S30" s="6">
        <v>0</v>
      </c>
      <c r="U30" s="6">
        <v>2048</v>
      </c>
      <c r="V30" s="6">
        <f t="shared" si="6"/>
        <v>41.726819030287373</v>
      </c>
      <c r="W30" s="6">
        <f t="shared" si="6"/>
        <v>92.96951577437801</v>
      </c>
      <c r="X30" s="6">
        <f t="shared" si="6"/>
        <v>100</v>
      </c>
      <c r="Z30" s="6">
        <v>2048</v>
      </c>
      <c r="AA30" s="6">
        <f t="shared" si="7"/>
        <v>123.36665485784405</v>
      </c>
      <c r="AB30" s="6">
        <f t="shared" si="7"/>
        <v>274.86730192669546</v>
      </c>
      <c r="AC30" s="6">
        <f t="shared" si="7"/>
        <v>295.65314999999998</v>
      </c>
    </row>
    <row r="31" spans="1:29" x14ac:dyDescent="0.25">
      <c r="A31" s="6">
        <v>2046</v>
      </c>
      <c r="B31" s="6">
        <v>18.536821666207896</v>
      </c>
      <c r="C31" s="6">
        <v>30.079432438486538</v>
      </c>
      <c r="D31" s="6">
        <v>41.62204321076517</v>
      </c>
      <c r="F31" s="6">
        <v>2049</v>
      </c>
      <c r="G31" s="6">
        <f>(B34-$B$6)*$B$2*Output!$G$98*$D$2/Output!$G$95/1000000</f>
        <v>30.639121445291426</v>
      </c>
      <c r="H31" s="6">
        <f>(C34-$B$6)*$B$2*Output!$G$98*$D$2/Output!$G$95/1000000</f>
        <v>68.033154424535653</v>
      </c>
      <c r="I31" s="6">
        <f>(D34-$B$6)*$B$2*Output!$G$98*$D$2/Output!$G$95/1000000</f>
        <v>105.42718740377985</v>
      </c>
      <c r="P31" s="6">
        <v>2049</v>
      </c>
      <c r="Q31" s="6">
        <f t="shared" si="3"/>
        <v>56.604108208501124</v>
      </c>
      <c r="R31" s="6">
        <f t="shared" si="4"/>
        <v>3.6408595163816004</v>
      </c>
      <c r="S31" s="6">
        <v>0</v>
      </c>
      <c r="U31" s="6">
        <v>2049</v>
      </c>
      <c r="V31" s="6">
        <f t="shared" si="6"/>
        <v>43.395891791498876</v>
      </c>
      <c r="W31" s="6">
        <f t="shared" si="6"/>
        <v>96.359140483618404</v>
      </c>
      <c r="X31" s="6">
        <f t="shared" si="6"/>
        <v>100</v>
      </c>
      <c r="Z31" s="6">
        <v>2049</v>
      </c>
      <c r="AA31" s="6">
        <f t="shared" si="7"/>
        <v>128.30132105215785</v>
      </c>
      <c r="AB31" s="6">
        <f t="shared" si="7"/>
        <v>284.88883415274302</v>
      </c>
      <c r="AC31" s="6">
        <f t="shared" si="7"/>
        <v>295.65314999999998</v>
      </c>
    </row>
    <row r="32" spans="1:29" x14ac:dyDescent="0.25">
      <c r="A32" s="6">
        <v>2047</v>
      </c>
      <c r="B32" s="6">
        <v>18.938118260390848</v>
      </c>
      <c r="C32" s="6">
        <v>30.861465495283404</v>
      </c>
      <c r="D32" s="6">
        <v>42.78481273017595</v>
      </c>
      <c r="F32" s="6">
        <v>2050</v>
      </c>
      <c r="G32" s="6">
        <f>(B35-$B$6)*$B$2*Output!$G$98*$D$2/Output!$G$95/1000000</f>
        <v>31.817549193187254</v>
      </c>
      <c r="H32" s="6">
        <f>(C35-$B$6)*$B$2*Output!$G$98*$D$2/Output!$G$95/1000000</f>
        <v>70.47675305347029</v>
      </c>
      <c r="I32" s="6">
        <f>(D35-$B$6)*$B$2*Output!$G$98*$D$2/Output!$G$95/1000000</f>
        <v>109.13595691375336</v>
      </c>
      <c r="P32" s="6">
        <v>2050</v>
      </c>
      <c r="Q32" s="6">
        <f t="shared" si="3"/>
        <v>54.935035447289629</v>
      </c>
      <c r="R32" s="6">
        <f t="shared" si="4"/>
        <v>0.1798548700032917</v>
      </c>
      <c r="S32" s="6">
        <v>0</v>
      </c>
      <c r="U32" s="6">
        <v>2050</v>
      </c>
      <c r="V32" s="6">
        <f t="shared" si="6"/>
        <v>45.064964552710371</v>
      </c>
      <c r="W32" s="6">
        <f t="shared" si="6"/>
        <v>99.820145129996703</v>
      </c>
      <c r="X32" s="6">
        <f t="shared" si="6"/>
        <v>100</v>
      </c>
      <c r="Z32" s="6">
        <v>2050</v>
      </c>
      <c r="AA32" s="6">
        <f t="shared" si="7"/>
        <v>133.23598724647161</v>
      </c>
      <c r="AB32" s="6">
        <f t="shared" si="7"/>
        <v>295.12140341140685</v>
      </c>
      <c r="AC32" s="6">
        <f t="shared" si="7"/>
        <v>295.65314999999998</v>
      </c>
    </row>
    <row r="33" spans="1:29" x14ac:dyDescent="0.25">
      <c r="A33" s="6">
        <v>2048</v>
      </c>
      <c r="B33" s="6">
        <v>19.339414854573803</v>
      </c>
      <c r="C33" s="6">
        <v>31.659740341898519</v>
      </c>
      <c r="D33" s="6">
        <v>43.980065829223236</v>
      </c>
    </row>
    <row r="34" spans="1:29" x14ac:dyDescent="0.25">
      <c r="A34" s="6">
        <v>2049</v>
      </c>
      <c r="B34" s="6">
        <v>19.740711448756755</v>
      </c>
      <c r="C34" s="6">
        <v>32.474710715262717</v>
      </c>
      <c r="D34" s="6">
        <v>45.208709981768678</v>
      </c>
    </row>
    <row r="35" spans="1:29" x14ac:dyDescent="0.25">
      <c r="A35" s="6">
        <v>2050</v>
      </c>
      <c r="B35" s="6">
        <v>20.142008042939711</v>
      </c>
      <c r="C35" s="6">
        <v>33.306843028077445</v>
      </c>
      <c r="D35" s="6">
        <v>46.471678013215197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Output!G112</f>
        <v>5.7009244685142485E-2</v>
      </c>
      <c r="C39" s="6">
        <f>Output!G142</f>
        <v>5.7009244685142485E-2</v>
      </c>
      <c r="D39" s="6">
        <f>Output!G172</f>
        <v>5.7009244685142485E-2</v>
      </c>
      <c r="F39" s="6">
        <v>2024</v>
      </c>
      <c r="G39" s="6">
        <f>((G6*B39+L6*R39)*1000000)/10^9</f>
        <v>6.7181275823554419E-5</v>
      </c>
      <c r="H39" s="6">
        <f>((G6*C39+L6*S39)*1000000)/10^9</f>
        <v>6.7181275823554419E-5</v>
      </c>
      <c r="I39" s="6">
        <f>((G6*D39+L6*T39)*1000000)/10^9</f>
        <v>6.7181275823554419E-5</v>
      </c>
      <c r="J39" s="6">
        <f>((H6*B39+M6*R39)*1000000)/10^9</f>
        <v>1.3466501588465482E-4</v>
      </c>
      <c r="K39" s="6">
        <f>((H6*C39+M6*S39)*1000000)/10^9</f>
        <v>1.3466501588465482E-4</v>
      </c>
      <c r="L39" s="6">
        <f>((H6*D39+M6*T39)*1000000)/10^9</f>
        <v>1.3466501588465482E-4</v>
      </c>
      <c r="M39" s="6">
        <f>((I6*B39+N6*R39)*1000000)/10^9</f>
        <v>2.0214875594575497E-4</v>
      </c>
      <c r="N39" s="6">
        <f>((I6*C39+N6*S39)*1000000)/10^9</f>
        <v>2.0214875594575497E-4</v>
      </c>
      <c r="O39" s="6">
        <f>((I6*D39+N6*T39)*1000000)/10^9</f>
        <v>2.0214875594575497E-4</v>
      </c>
      <c r="Z39" s="6">
        <v>2024</v>
      </c>
      <c r="AA39" s="6">
        <f>0.181/10^3*AA6</f>
        <v>8.9317458117079123E-4</v>
      </c>
      <c r="AB39" s="6">
        <f t="shared" ref="AB39:AC39" si="8">0.181/10^3*AB6</f>
        <v>1.7903704222146286E-3</v>
      </c>
      <c r="AC39" s="6">
        <f t="shared" si="8"/>
        <v>2.687566263258459E-3</v>
      </c>
    </row>
    <row r="40" spans="1:29" x14ac:dyDescent="0.25">
      <c r="A40" s="6">
        <v>2025</v>
      </c>
      <c r="B40" s="6">
        <f>Output!G113</f>
        <v>5.5179669140544507E-2</v>
      </c>
      <c r="C40" s="6">
        <f>Output!G143</f>
        <v>5.3491574322131571E-2</v>
      </c>
      <c r="D40" s="6">
        <f>Output!G173</f>
        <v>5.2470094641263065E-2</v>
      </c>
      <c r="F40" s="6">
        <v>2025</v>
      </c>
      <c r="G40" s="6">
        <f>G39+((G7-G6)*B40+(L7-L6)*R40)*1000000/10^9</f>
        <v>1.3220652905848268E-4</v>
      </c>
      <c r="H40" s="6">
        <f>H39+((G7-G6)*C40+(L7-L6)*S40)*1000000/10^9</f>
        <v>1.3021723128338572E-4</v>
      </c>
      <c r="I40" s="6">
        <f>I39+((G7-G6)*D40+(L7-L6)*T40)*1000000/10^9</f>
        <v>1.2901349128353852E-4</v>
      </c>
      <c r="J40" s="6">
        <f>J39+((H7-H6)*B40+(M7-M6)*R40)*1000000/10^9</f>
        <v>2.7770096373053296E-4</v>
      </c>
      <c r="K40" s="6">
        <f>K39+((H7-H6)*C40+(M7-M6)*S40)*1000000/10^9</f>
        <v>2.7332510852577614E-4</v>
      </c>
      <c r="L40" s="6">
        <f>L39+((H7-H6)*D40+(M7-M6)*T40)*1000000/10^9</f>
        <v>2.7067724353067825E-4</v>
      </c>
      <c r="M40" s="6">
        <f>M39+((I7-I6)*B40+(N7-N6)*R40)*1000000/10^9</f>
        <v>4.2319539840258297E-4</v>
      </c>
      <c r="N40" s="6">
        <f>N39+((I7-I6)*C40+(N7-N6)*S40)*1000000/10^9</f>
        <v>4.1643298576816631E-4</v>
      </c>
      <c r="O40" s="6">
        <f>O39+((I7-I6)*D40+(N7-N6)*T40)*1000000/10^9</f>
        <v>4.1234099577781771E-4</v>
      </c>
      <c r="Z40" s="6">
        <v>2025</v>
      </c>
      <c r="AA40" s="6">
        <f t="shared" ref="AA40:AC55" si="9">0.181/10^3*AA7</f>
        <v>1.7863491623415825E-3</v>
      </c>
      <c r="AB40" s="6">
        <f t="shared" si="9"/>
        <v>3.7550851515528081E-3</v>
      </c>
      <c r="AC40" s="6">
        <f t="shared" si="9"/>
        <v>5.7238211407640337E-3</v>
      </c>
    </row>
    <row r="41" spans="1:29" x14ac:dyDescent="0.25">
      <c r="A41" s="6">
        <v>2026</v>
      </c>
      <c r="B41" s="6">
        <f>Output!G114</f>
        <v>5.3526223612403716E-2</v>
      </c>
      <c r="C41" s="6">
        <f>Output!G144</f>
        <v>5.1416058580273087E-2</v>
      </c>
      <c r="D41" s="6">
        <f>Output!G174</f>
        <v>5.0139243861023294E-2</v>
      </c>
      <c r="F41" s="6">
        <v>2026</v>
      </c>
      <c r="G41" s="6">
        <f t="shared" ref="G41:G65" si="10">G40+((G8-G7)*B41+(L8-L7)*R41)*1000000/10^9</f>
        <v>1.9528331620341586E-4</v>
      </c>
      <c r="H41" s="6">
        <f t="shared" ref="H41:H65" si="11">H40+((G8-G7)*C41+(L8-L7)*S41)*1000000/10^9</f>
        <v>1.9080734140181668E-4</v>
      </c>
      <c r="I41" s="6">
        <f t="shared" ref="I41:I65" si="12">I40+((G8-G7)*D41+(L8-L7)*T41)*1000000/10^9</f>
        <v>1.8809896750788369E-4</v>
      </c>
      <c r="J41" s="6">
        <f t="shared" ref="J41:J65" si="13">J40+((H8-H7)*B41+(M8-M7)*R41)*1000000/10^9</f>
        <v>4.3036064619334793E-4</v>
      </c>
      <c r="K41" s="6">
        <f t="shared" ref="K41:K65" si="14">K40+((H8-H7)*C41+(M8-M7)*S41)*1000000/10^9</f>
        <v>4.199664862772057E-4</v>
      </c>
      <c r="L41" s="6">
        <f t="shared" ref="L41:L65" si="15">L40+((H8-H7)*D41+(M8-M7)*T41)*1000000/10^9</f>
        <v>4.1367707669984899E-4</v>
      </c>
      <c r="M41" s="6">
        <f t="shared" ref="M41:M65" si="16">M40+((I8-I7)*B41+(N8-N7)*R41)*1000000/10^9</f>
        <v>6.654379761832788E-4</v>
      </c>
      <c r="N41" s="6">
        <f t="shared" ref="N41:N65" si="17">N40+((I8-I7)*C41+(N8-N7)*S41)*1000000/10^9</f>
        <v>6.4912563115259358E-4</v>
      </c>
      <c r="O41" s="6">
        <f t="shared" ref="O41:O65" si="18">O40+((I8-I7)*D41+(N8-N7)*T41)*1000000/10^9</f>
        <v>6.3925518589181315E-4</v>
      </c>
      <c r="Z41" s="6">
        <v>2026</v>
      </c>
      <c r="AA41" s="6">
        <f t="shared" si="9"/>
        <v>2.6795237435123737E-3</v>
      </c>
      <c r="AB41" s="6">
        <f t="shared" si="9"/>
        <v>5.9167638628050377E-3</v>
      </c>
      <c r="AC41" s="6">
        <f t="shared" si="9"/>
        <v>9.1540039820976922E-3</v>
      </c>
    </row>
    <row r="42" spans="1:29" x14ac:dyDescent="0.25">
      <c r="A42" s="6">
        <v>2027</v>
      </c>
      <c r="B42" s="6">
        <f>Output!G115</f>
        <v>5.2028165035671273E-2</v>
      </c>
      <c r="C42" s="6">
        <f>Output!G145</f>
        <v>4.9495976298937414E-2</v>
      </c>
      <c r="D42" s="6">
        <f>Output!G175</f>
        <v>4.7963826541306341E-2</v>
      </c>
      <c r="F42" s="6">
        <v>2027</v>
      </c>
      <c r="G42" s="6">
        <f t="shared" si="10"/>
        <v>2.5659474955355422E-4</v>
      </c>
      <c r="H42" s="6">
        <f t="shared" si="11"/>
        <v>2.4913477328167858E-4</v>
      </c>
      <c r="I42" s="6">
        <f t="shared" si="12"/>
        <v>2.446208715994213E-4</v>
      </c>
      <c r="J42" s="6">
        <f t="shared" si="13"/>
        <v>5.9402242432384498E-4</v>
      </c>
      <c r="K42" s="6">
        <f t="shared" si="14"/>
        <v>5.756629150448769E-4</v>
      </c>
      <c r="L42" s="6">
        <f t="shared" si="15"/>
        <v>5.6455391681733069E-4</v>
      </c>
      <c r="M42" s="6">
        <f t="shared" si="16"/>
        <v>9.3145009909413547E-4</v>
      </c>
      <c r="N42" s="6">
        <f t="shared" si="17"/>
        <v>9.0219105680807506E-4</v>
      </c>
      <c r="O42" s="6">
        <f t="shared" si="18"/>
        <v>8.8448696203523975E-4</v>
      </c>
      <c r="Z42" s="6">
        <v>2027</v>
      </c>
      <c r="AA42" s="6">
        <f t="shared" si="9"/>
        <v>3.5726983246831649E-3</v>
      </c>
      <c r="AB42" s="6">
        <f t="shared" si="9"/>
        <v>8.3009609390758757E-3</v>
      </c>
      <c r="AC42" s="6">
        <f t="shared" si="9"/>
        <v>1.3029223553468578E-2</v>
      </c>
    </row>
    <row r="43" spans="1:29" x14ac:dyDescent="0.25">
      <c r="A43" s="6">
        <v>2028</v>
      </c>
      <c r="B43" s="6">
        <f>Output!G116</f>
        <v>5.0667401364822541E-2</v>
      </c>
      <c r="C43" s="6">
        <f>Output!G146</f>
        <v>4.7713142414370982E-2</v>
      </c>
      <c r="D43" s="6">
        <f>Output!G176</f>
        <v>4.592562506197851E-2</v>
      </c>
      <c r="F43" s="6">
        <v>2028</v>
      </c>
      <c r="G43" s="6">
        <f t="shared" si="10"/>
        <v>3.1630262123563587E-4</v>
      </c>
      <c r="H43" s="6">
        <f t="shared" si="11"/>
        <v>3.053612642420785E-4</v>
      </c>
      <c r="I43" s="6">
        <f t="shared" si="12"/>
        <v>2.9874090251191668E-4</v>
      </c>
      <c r="J43" s="6">
        <f t="shared" si="13"/>
        <v>7.7020879524601572E-4</v>
      </c>
      <c r="K43" s="6">
        <f t="shared" si="14"/>
        <v>7.4157640539248204E-4</v>
      </c>
      <c r="L43" s="6">
        <f t="shared" si="15"/>
        <v>7.2425165133781569E-4</v>
      </c>
      <c r="M43" s="6">
        <f t="shared" si="16"/>
        <v>1.2241149692563953E-3</v>
      </c>
      <c r="N43" s="6">
        <f t="shared" si="17"/>
        <v>1.1777915465428855E-3</v>
      </c>
      <c r="O43" s="6">
        <f t="shared" si="18"/>
        <v>1.1497624001637142E-3</v>
      </c>
      <c r="Z43" s="6">
        <v>2028</v>
      </c>
      <c r="AA43" s="6">
        <f t="shared" si="9"/>
        <v>4.465872905853957E-3</v>
      </c>
      <c r="AB43" s="6">
        <f t="shared" si="9"/>
        <v>1.0936546224954293E-2</v>
      </c>
      <c r="AC43" s="6">
        <f t="shared" si="9"/>
        <v>1.740721954405464E-2</v>
      </c>
    </row>
    <row r="44" spans="1:29" x14ac:dyDescent="0.25">
      <c r="A44" s="6">
        <v>2029</v>
      </c>
      <c r="B44" s="6">
        <f>Output!G117</f>
        <v>4.9427793937140155E-2</v>
      </c>
      <c r="C44" s="6">
        <f>Output!G147</f>
        <v>4.6051520583908254E-2</v>
      </c>
      <c r="D44" s="6">
        <f>Output!G177</f>
        <v>4.400862168402004E-2</v>
      </c>
      <c r="F44" s="6">
        <v>2029</v>
      </c>
      <c r="G44" s="6">
        <f t="shared" si="10"/>
        <v>3.7454970512843845E-4</v>
      </c>
      <c r="H44" s="6">
        <f t="shared" si="11"/>
        <v>3.5962965393095136E-4</v>
      </c>
      <c r="I44" s="6">
        <f t="shared" si="12"/>
        <v>3.5060188345101544E-4</v>
      </c>
      <c r="J44" s="6">
        <f t="shared" si="13"/>
        <v>9.6060555119007449E-4</v>
      </c>
      <c r="K44" s="6">
        <f t="shared" si="14"/>
        <v>9.1896769533388555E-4</v>
      </c>
      <c r="L44" s="6">
        <f t="shared" si="15"/>
        <v>8.9377365777943232E-4</v>
      </c>
      <c r="M44" s="6">
        <f t="shared" si="16"/>
        <v>1.5466613972517098E-3</v>
      </c>
      <c r="N44" s="6">
        <f t="shared" si="17"/>
        <v>1.4783057367368192E-3</v>
      </c>
      <c r="O44" s="6">
        <f t="shared" si="18"/>
        <v>1.4369454321078484E-3</v>
      </c>
      <c r="Z44" s="6">
        <v>2029</v>
      </c>
      <c r="AA44" s="6">
        <f t="shared" si="9"/>
        <v>5.3590474870247326E-3</v>
      </c>
      <c r="AB44" s="6">
        <f t="shared" si="9"/>
        <v>1.3856135179134104E-2</v>
      </c>
      <c r="AC44" s="6">
        <f t="shared" si="9"/>
        <v>2.2353222871243462E-2</v>
      </c>
    </row>
    <row r="45" spans="1:29" x14ac:dyDescent="0.25">
      <c r="A45" s="6">
        <v>2030</v>
      </c>
      <c r="B45" s="6">
        <f>Output!G118</f>
        <v>4.8293576162822427E-2</v>
      </c>
      <c r="C45" s="6">
        <f>Output!G148</f>
        <v>4.4495279104987295E-2</v>
      </c>
      <c r="D45" s="6">
        <f>Output!G178</f>
        <v>4.2197021912160564E-2</v>
      </c>
      <c r="F45" s="6">
        <v>2030</v>
      </c>
      <c r="G45" s="6">
        <f t="shared" si="10"/>
        <v>4.3146019532382872E-4</v>
      </c>
      <c r="H45" s="6">
        <f t="shared" si="11"/>
        <v>4.1206412547863764E-4</v>
      </c>
      <c r="I45" s="6">
        <f t="shared" si="12"/>
        <v>4.0032802495087354E-4</v>
      </c>
      <c r="J45" s="6">
        <f t="shared" si="13"/>
        <v>1.1670769546401091E-3</v>
      </c>
      <c r="K45" s="6">
        <f t="shared" si="14"/>
        <v>1.1092000917241141E-3</v>
      </c>
      <c r="L45" s="6">
        <f t="shared" si="15"/>
        <v>1.0741802258546857E-3</v>
      </c>
      <c r="M45" s="6">
        <f t="shared" si="16"/>
        <v>1.9026937139563897E-3</v>
      </c>
      <c r="N45" s="6">
        <f t="shared" si="17"/>
        <v>1.8063360579695909E-3</v>
      </c>
      <c r="O45" s="6">
        <f t="shared" si="18"/>
        <v>1.748032426758498E-3</v>
      </c>
      <c r="Z45" s="6">
        <v>2030</v>
      </c>
      <c r="AA45" s="6">
        <f t="shared" si="9"/>
        <v>6.252222068195523E-3</v>
      </c>
      <c r="AB45" s="6">
        <f t="shared" si="9"/>
        <v>1.7096574835638194E-2</v>
      </c>
      <c r="AC45" s="6">
        <f t="shared" si="9"/>
        <v>2.7940927603080867E-2</v>
      </c>
    </row>
    <row r="46" spans="1:29" x14ac:dyDescent="0.25">
      <c r="A46" s="6">
        <v>2031</v>
      </c>
      <c r="B46" s="6">
        <f>Output!G119</f>
        <v>4.7812950974000533E-2</v>
      </c>
      <c r="C46" s="6">
        <f>Output!G149</f>
        <v>4.391960788985648E-2</v>
      </c>
      <c r="D46" s="6">
        <f>Output!G179</f>
        <v>4.1537778469257929E-2</v>
      </c>
      <c r="F46" s="6">
        <v>2031</v>
      </c>
      <c r="G46" s="6">
        <f t="shared" si="10"/>
        <v>4.8780430346037363E-4</v>
      </c>
      <c r="H46" s="6">
        <f t="shared" si="11"/>
        <v>4.638202100927489E-4</v>
      </c>
      <c r="I46" s="6">
        <f t="shared" si="12"/>
        <v>4.4927729568499682E-4</v>
      </c>
      <c r="J46" s="6">
        <f t="shared" si="13"/>
        <v>1.2704880756015335E-3</v>
      </c>
      <c r="K46" s="6">
        <f t="shared" si="14"/>
        <v>1.2041905868003535E-3</v>
      </c>
      <c r="L46" s="6">
        <f t="shared" si="15"/>
        <v>1.1640192369646474E-3</v>
      </c>
      <c r="M46" s="6">
        <f t="shared" si="16"/>
        <v>2.0531718477426928E-3</v>
      </c>
      <c r="N46" s="6">
        <f t="shared" si="17"/>
        <v>1.944560963507958E-3</v>
      </c>
      <c r="O46" s="6">
        <f t="shared" si="18"/>
        <v>1.8787611782442972E-3</v>
      </c>
      <c r="Z46" s="6">
        <v>2031</v>
      </c>
      <c r="AA46" s="6">
        <f t="shared" si="9"/>
        <v>7.145396649366322E-3</v>
      </c>
      <c r="AB46" s="6">
        <f t="shared" si="9"/>
        <v>1.8735862202283283E-2</v>
      </c>
      <c r="AC46" s="6">
        <f t="shared" si="9"/>
        <v>3.0326327755200229E-2</v>
      </c>
    </row>
    <row r="47" spans="1:29" x14ac:dyDescent="0.25">
      <c r="A47" s="6">
        <v>2032</v>
      </c>
      <c r="B47" s="6">
        <f>Output!G120</f>
        <v>4.7339767243492127E-2</v>
      </c>
      <c r="C47" s="6">
        <f>Output!G150</f>
        <v>4.3351401387596376E-2</v>
      </c>
      <c r="D47" s="6">
        <f>Output!G180</f>
        <v>4.0886013691960335E-2</v>
      </c>
      <c r="F47" s="6">
        <v>2032</v>
      </c>
      <c r="G47" s="6">
        <f t="shared" si="10"/>
        <v>5.4359079875903433E-4</v>
      </c>
      <c r="H47" s="6">
        <f t="shared" si="11"/>
        <v>5.1490670439806178E-4</v>
      </c>
      <c r="I47" s="6">
        <f t="shared" si="12"/>
        <v>4.9745850872045128E-4</v>
      </c>
      <c r="J47" s="6">
        <f t="shared" si="13"/>
        <v>1.3765279549108756E-3</v>
      </c>
      <c r="K47" s="6">
        <f t="shared" si="14"/>
        <v>1.3012966276346274E-3</v>
      </c>
      <c r="L47" s="6">
        <f t="shared" si="15"/>
        <v>1.255602871819371E-3</v>
      </c>
      <c r="M47" s="6">
        <f t="shared" si="16"/>
        <v>2.2094651110627166E-3</v>
      </c>
      <c r="N47" s="6">
        <f t="shared" si="17"/>
        <v>2.0876865508711933E-3</v>
      </c>
      <c r="O47" s="6">
        <f t="shared" si="18"/>
        <v>2.0137472349182899E-3</v>
      </c>
      <c r="Z47" s="6">
        <v>2032</v>
      </c>
      <c r="AA47" s="6">
        <f t="shared" si="9"/>
        <v>8.0385712305371063E-3</v>
      </c>
      <c r="AB47" s="6">
        <f t="shared" si="9"/>
        <v>2.0433623000527867E-2</v>
      </c>
      <c r="AC47" s="6">
        <f t="shared" si="9"/>
        <v>3.282867477051863E-2</v>
      </c>
    </row>
    <row r="48" spans="1:29" x14ac:dyDescent="0.25">
      <c r="A48" s="6">
        <v>2033</v>
      </c>
      <c r="B48" s="6">
        <f>Output!G121</f>
        <v>4.6874211007755032E-2</v>
      </c>
      <c r="C48" s="6">
        <f>Output!G151</f>
        <v>4.2790813078284702E-2</v>
      </c>
      <c r="D48" s="6">
        <f>Output!G181</f>
        <v>4.0241857805788282E-2</v>
      </c>
      <c r="F48" s="6">
        <v>2033</v>
      </c>
      <c r="G48" s="6">
        <f t="shared" si="10"/>
        <v>5.9882866967129675E-4</v>
      </c>
      <c r="H48" s="6">
        <f t="shared" si="11"/>
        <v>5.6533258588453597E-4</v>
      </c>
      <c r="I48" s="6">
        <f t="shared" si="12"/>
        <v>5.4488063058567035E-4</v>
      </c>
      <c r="J48" s="6">
        <f t="shared" si="13"/>
        <v>1.4853185468858747E-3</v>
      </c>
      <c r="K48" s="6">
        <f t="shared" si="14"/>
        <v>1.4006100408269677E-3</v>
      </c>
      <c r="L48" s="6">
        <f t="shared" si="15"/>
        <v>1.3490004019056086E-3</v>
      </c>
      <c r="M48" s="6">
        <f t="shared" si="16"/>
        <v>2.3718084241004522E-3</v>
      </c>
      <c r="N48" s="6">
        <f t="shared" si="17"/>
        <v>2.2358874957694001E-3</v>
      </c>
      <c r="O48" s="6">
        <f t="shared" si="18"/>
        <v>2.153120173225546E-3</v>
      </c>
      <c r="Z48" s="6">
        <v>2033</v>
      </c>
      <c r="AA48" s="6">
        <f t="shared" si="9"/>
        <v>8.9317458117078984E-3</v>
      </c>
      <c r="AB48" s="6">
        <f t="shared" si="9"/>
        <v>2.2192723954598523E-2</v>
      </c>
      <c r="AC48" s="6">
        <f t="shared" si="9"/>
        <v>3.5453702097489152E-2</v>
      </c>
    </row>
    <row r="49" spans="1:29" x14ac:dyDescent="0.25">
      <c r="A49" s="6">
        <v>2034</v>
      </c>
      <c r="B49" s="6">
        <f>Output!G122</f>
        <v>4.6415993910279611E-2</v>
      </c>
      <c r="C49" s="6">
        <f>Output!G152</f>
        <v>4.2237559256323248E-2</v>
      </c>
      <c r="D49" s="6">
        <f>Output!G182</f>
        <v>3.960503640696645E-2</v>
      </c>
      <c r="F49" s="6">
        <v>2034</v>
      </c>
      <c r="G49" s="6">
        <f t="shared" si="10"/>
        <v>6.5352656484133373E-4</v>
      </c>
      <c r="H49" s="6">
        <f t="shared" si="11"/>
        <v>6.1510649771558134E-4</v>
      </c>
      <c r="I49" s="6">
        <f t="shared" si="12"/>
        <v>5.9155230444406389E-4</v>
      </c>
      <c r="J49" s="6">
        <f t="shared" si="13"/>
        <v>1.5969862883933521E-3</v>
      </c>
      <c r="K49" s="6">
        <f t="shared" si="14"/>
        <v>1.5022252913386518E-3</v>
      </c>
      <c r="L49" s="6">
        <f t="shared" si="15"/>
        <v>1.4442823208156311E-3</v>
      </c>
      <c r="M49" s="6">
        <f t="shared" si="16"/>
        <v>2.5404460119453683E-3</v>
      </c>
      <c r="N49" s="6">
        <f t="shared" si="17"/>
        <v>2.3893440849617215E-3</v>
      </c>
      <c r="O49" s="6">
        <f t="shared" si="18"/>
        <v>2.2970123371871963E-3</v>
      </c>
      <c r="Z49" s="6">
        <v>2034</v>
      </c>
      <c r="AA49" s="6">
        <f t="shared" si="9"/>
        <v>9.8249203928786957E-3</v>
      </c>
      <c r="AB49" s="6">
        <f t="shared" si="9"/>
        <v>2.4016172333026536E-2</v>
      </c>
      <c r="AC49" s="6">
        <f t="shared" si="9"/>
        <v>3.8207424273174348E-2</v>
      </c>
    </row>
    <row r="50" spans="1:29" x14ac:dyDescent="0.25">
      <c r="A50" s="6">
        <v>2035</v>
      </c>
      <c r="B50" s="6">
        <f>Output!G123</f>
        <v>4.5964850849113441E-2</v>
      </c>
      <c r="C50" s="6">
        <f>Output!G153</f>
        <v>4.1691374819759604E-2</v>
      </c>
      <c r="D50" s="6">
        <f>Output!G183</f>
        <v>3.8975289044453867E-2</v>
      </c>
      <c r="F50" s="6">
        <v>2035</v>
      </c>
      <c r="G50" s="6">
        <f t="shared" si="10"/>
        <v>7.0769282050982198E-4</v>
      </c>
      <c r="H50" s="6">
        <f t="shared" si="11"/>
        <v>6.642367706511113E-4</v>
      </c>
      <c r="I50" s="6">
        <f t="shared" si="12"/>
        <v>6.3748186653630849E-4</v>
      </c>
      <c r="J50" s="6">
        <f t="shared" si="13"/>
        <v>1.7116623111122736E-3</v>
      </c>
      <c r="K50" s="6">
        <f t="shared" si="14"/>
        <v>1.6062395752467664E-3</v>
      </c>
      <c r="L50" s="6">
        <f t="shared" si="15"/>
        <v>1.5415203418115055E-3</v>
      </c>
      <c r="M50" s="6">
        <f t="shared" si="16"/>
        <v>2.7156318017147237E-3</v>
      </c>
      <c r="N50" s="6">
        <f t="shared" si="17"/>
        <v>2.548242379842421E-3</v>
      </c>
      <c r="O50" s="6">
        <f t="shared" si="18"/>
        <v>2.4455588170867008E-3</v>
      </c>
      <c r="Z50" s="6">
        <v>2035</v>
      </c>
      <c r="AA50" s="6">
        <f t="shared" si="9"/>
        <v>1.0718094974049486E-2</v>
      </c>
      <c r="AB50" s="6">
        <f t="shared" si="9"/>
        <v>2.5907122838986874E-2</v>
      </c>
      <c r="AC50" s="6">
        <f t="shared" si="9"/>
        <v>4.1096150703924243E-2</v>
      </c>
    </row>
    <row r="51" spans="1:29" x14ac:dyDescent="0.25">
      <c r="A51" s="6">
        <v>2036</v>
      </c>
      <c r="B51" s="6">
        <f>Output!G124</f>
        <v>4.5520516722304109E-2</v>
      </c>
      <c r="C51" s="6">
        <f>Output!G154</f>
        <v>4.115200861937568E-2</v>
      </c>
      <c r="D51" s="6">
        <f>Output!G184</f>
        <v>3.8352355267209565E-2</v>
      </c>
      <c r="F51" s="6">
        <v>2036</v>
      </c>
      <c r="G51" s="6">
        <f t="shared" si="10"/>
        <v>7.6133546051394059E-4</v>
      </c>
      <c r="H51" s="6">
        <f t="shared" si="11"/>
        <v>7.1273143948983133E-4</v>
      </c>
      <c r="I51" s="6">
        <f t="shared" si="12"/>
        <v>6.8267734618034646E-4</v>
      </c>
      <c r="J51" s="6">
        <f t="shared" si="13"/>
        <v>1.8294826061912904E-3</v>
      </c>
      <c r="K51" s="6">
        <f t="shared" si="14"/>
        <v>1.7127529047901765E-3</v>
      </c>
      <c r="L51" s="6">
        <f t="shared" si="15"/>
        <v>1.6407873567736589E-3</v>
      </c>
      <c r="M51" s="6">
        <f t="shared" si="16"/>
        <v>2.8976297518686395E-3</v>
      </c>
      <c r="N51" s="6">
        <f t="shared" si="17"/>
        <v>2.7127743700905219E-3</v>
      </c>
      <c r="O51" s="6">
        <f t="shared" si="18"/>
        <v>2.5988973673669704E-3</v>
      </c>
      <c r="Z51" s="6">
        <v>2036</v>
      </c>
      <c r="AA51" s="6">
        <f t="shared" si="9"/>
        <v>1.1611269555220263E-2</v>
      </c>
      <c r="AB51" s="6">
        <f t="shared" si="9"/>
        <v>2.7868884838443637E-2</v>
      </c>
      <c r="AC51" s="6">
        <f t="shared" si="9"/>
        <v>4.4126500121666995E-2</v>
      </c>
    </row>
    <row r="52" spans="1:29" x14ac:dyDescent="0.25">
      <c r="A52" s="6">
        <v>2037</v>
      </c>
      <c r="B52" s="6">
        <f>Output!G125</f>
        <v>4.5082754333367864E-2</v>
      </c>
      <c r="C52" s="6">
        <f>Output!G155</f>
        <v>4.0619209505953408E-2</v>
      </c>
      <c r="D52" s="6">
        <f>Output!G185</f>
        <v>3.7735988576926907E-2</v>
      </c>
      <c r="F52" s="6">
        <v>2037</v>
      </c>
      <c r="G52" s="6">
        <f t="shared" si="10"/>
        <v>8.1446222917195199E-4</v>
      </c>
      <c r="H52" s="6">
        <f t="shared" si="11"/>
        <v>7.6059824306924065E-4</v>
      </c>
      <c r="I52" s="6">
        <f t="shared" si="12"/>
        <v>7.27146482213677E-4</v>
      </c>
      <c r="J52" s="6">
        <f t="shared" si="13"/>
        <v>1.9505882662822435E-3</v>
      </c>
      <c r="K52" s="6">
        <f t="shared" si="14"/>
        <v>1.8218681585569646E-3</v>
      </c>
      <c r="L52" s="6">
        <f t="shared" si="15"/>
        <v>1.7421574232962115E-3</v>
      </c>
      <c r="M52" s="6">
        <f t="shared" si="16"/>
        <v>3.0867143033925328E-3</v>
      </c>
      <c r="N52" s="6">
        <f t="shared" si="17"/>
        <v>2.8831380740446874E-3</v>
      </c>
      <c r="O52" s="6">
        <f t="shared" si="18"/>
        <v>2.7571683643787437E-3</v>
      </c>
      <c r="Z52" s="6">
        <v>2037</v>
      </c>
      <c r="AA52" s="6">
        <f t="shared" si="9"/>
        <v>1.2504444136391055E-2</v>
      </c>
      <c r="AB52" s="6">
        <f t="shared" si="9"/>
        <v>2.9904929942663184E-2</v>
      </c>
      <c r="AC52" s="6">
        <f t="shared" si="9"/>
        <v>4.7305415748935285E-2</v>
      </c>
    </row>
    <row r="53" spans="1:29" x14ac:dyDescent="0.25">
      <c r="A53" s="6">
        <v>2038</v>
      </c>
      <c r="B53" s="6">
        <f>Output!G126</f>
        <v>4.4651317183998077E-2</v>
      </c>
      <c r="C53" s="6">
        <f>Output!G156</f>
        <v>4.0092735632097587E-2</v>
      </c>
      <c r="D53" s="6">
        <f>Output!G186</f>
        <v>3.7125951777122156E-2</v>
      </c>
      <c r="F53" s="6">
        <v>2038</v>
      </c>
      <c r="G53" s="6">
        <f t="shared" si="10"/>
        <v>8.6708058032167299E-4</v>
      </c>
      <c r="H53" s="6">
        <f t="shared" si="11"/>
        <v>8.0784463522715609E-4</v>
      </c>
      <c r="I53" s="6">
        <f t="shared" si="12"/>
        <v>7.7089673395488003E-4</v>
      </c>
      <c r="J53" s="6">
        <f t="shared" si="13"/>
        <v>2.0751256402369322E-3</v>
      </c>
      <c r="K53" s="6">
        <f t="shared" si="14"/>
        <v>1.9336911533793973E-3</v>
      </c>
      <c r="L53" s="6">
        <f t="shared" si="15"/>
        <v>1.8457057356749598E-3</v>
      </c>
      <c r="M53" s="6">
        <f t="shared" si="16"/>
        <v>3.2831707001521886E-3</v>
      </c>
      <c r="N53" s="6">
        <f t="shared" si="17"/>
        <v>3.059537671531636E-3</v>
      </c>
      <c r="O53" s="6">
        <f t="shared" si="18"/>
        <v>2.9205147373950364E-3</v>
      </c>
      <c r="Z53" s="6">
        <v>2038</v>
      </c>
      <c r="AA53" s="6">
        <f t="shared" si="9"/>
        <v>1.3397618717561845E-2</v>
      </c>
      <c r="AB53" s="6">
        <f t="shared" si="9"/>
        <v>3.2018899962468331E-2</v>
      </c>
      <c r="AC53" s="6">
        <f t="shared" si="9"/>
        <v>5.064018120737477E-2</v>
      </c>
    </row>
    <row r="54" spans="1:29" x14ac:dyDescent="0.25">
      <c r="A54" s="6">
        <v>2039</v>
      </c>
      <c r="B54" s="6">
        <f>Output!G127</f>
        <v>4.4225982030445345E-2</v>
      </c>
      <c r="C54" s="6">
        <f>Output!G157</f>
        <v>3.9572363754058822E-2</v>
      </c>
      <c r="D54" s="6">
        <f>Output!G187</f>
        <v>3.6522012322223012E-2</v>
      </c>
      <c r="F54" s="6">
        <v>2039</v>
      </c>
      <c r="G54" s="6">
        <f t="shared" si="10"/>
        <v>9.191977047242919E-4</v>
      </c>
      <c r="H54" s="6">
        <f t="shared" si="11"/>
        <v>8.5447780672476595E-4</v>
      </c>
      <c r="I54" s="6">
        <f t="shared" si="12"/>
        <v>8.1393528668438088E-4</v>
      </c>
      <c r="J54" s="6">
        <f t="shared" si="13"/>
        <v>2.2032465802340703E-3</v>
      </c>
      <c r="K54" s="6">
        <f t="shared" si="14"/>
        <v>2.048330743260939E-3</v>
      </c>
      <c r="L54" s="6">
        <f t="shared" si="15"/>
        <v>1.9515085767761267E-3</v>
      </c>
      <c r="M54" s="6">
        <f t="shared" si="16"/>
        <v>3.4872954557438455E-3</v>
      </c>
      <c r="N54" s="6">
        <f t="shared" si="17"/>
        <v>3.2421836797971093E-3</v>
      </c>
      <c r="O54" s="6">
        <f t="shared" si="18"/>
        <v>3.0890818668678692E-3</v>
      </c>
      <c r="Z54" s="6">
        <v>2039</v>
      </c>
      <c r="AA54" s="6">
        <f t="shared" si="9"/>
        <v>1.4290793298732637E-2</v>
      </c>
      <c r="AB54" s="6">
        <f t="shared" si="9"/>
        <v>3.421461525245853E-2</v>
      </c>
      <c r="AC54" s="6">
        <f t="shared" si="9"/>
        <v>5.3513220149999992E-2</v>
      </c>
    </row>
    <row r="55" spans="1:29" x14ac:dyDescent="0.25">
      <c r="A55" s="6">
        <v>2040</v>
      </c>
      <c r="B55" s="6">
        <f>Output!G128</f>
        <v>4.3805986123232533E-2</v>
      </c>
      <c r="C55" s="6">
        <f>Output!G158</f>
        <v>3.9057331122359984E-2</v>
      </c>
      <c r="D55" s="6">
        <f>Output!G188</f>
        <v>3.5923416764575236E-2</v>
      </c>
      <c r="F55" s="6">
        <v>2040</v>
      </c>
      <c r="G55" s="6">
        <f t="shared" si="10"/>
        <v>9.7081989429584836E-4</v>
      </c>
      <c r="H55" s="6">
        <f t="shared" si="11"/>
        <v>9.0050404947810997E-4</v>
      </c>
      <c r="I55" s="6">
        <f t="shared" si="12"/>
        <v>8.5626843779898227E-4</v>
      </c>
      <c r="J55" s="6">
        <f t="shared" si="13"/>
        <v>2.3351070104531487E-3</v>
      </c>
      <c r="K55" s="6">
        <f t="shared" si="14"/>
        <v>2.1658972436592035E-3</v>
      </c>
      <c r="L55" s="6">
        <f t="shared" si="15"/>
        <v>2.0596416793203912E-3</v>
      </c>
      <c r="M55" s="6">
        <f t="shared" si="16"/>
        <v>3.699394126610446E-3</v>
      </c>
      <c r="N55" s="6">
        <f t="shared" si="17"/>
        <v>3.4312904378402944E-3</v>
      </c>
      <c r="O55" s="6">
        <f t="shared" si="18"/>
        <v>3.2630149208417976E-3</v>
      </c>
      <c r="Z55" s="6">
        <v>2040</v>
      </c>
      <c r="AA55" s="6">
        <f t="shared" si="9"/>
        <v>1.5183967879903431E-2</v>
      </c>
      <c r="AB55" s="6">
        <f t="shared" si="9"/>
        <v>3.6496083464314821E-2</v>
      </c>
      <c r="AC55" s="6">
        <f t="shared" si="9"/>
        <v>5.3513220149999992E-2</v>
      </c>
    </row>
    <row r="56" spans="1:29" x14ac:dyDescent="0.25">
      <c r="A56" s="6">
        <v>2041</v>
      </c>
      <c r="B56" s="6">
        <f>Output!G129</f>
        <v>4.345483765815375E-2</v>
      </c>
      <c r="C56" s="6">
        <f>Output!G159</f>
        <v>3.8611145932795167E-2</v>
      </c>
      <c r="D56" s="6">
        <f>Output!G189</f>
        <v>3.5393663998150041E-2</v>
      </c>
      <c r="F56" s="6">
        <v>2041</v>
      </c>
      <c r="G56" s="6">
        <f t="shared" si="10"/>
        <v>1.0220282807725252E-3</v>
      </c>
      <c r="H56" s="6">
        <f t="shared" si="11"/>
        <v>9.4600449522337085E-4</v>
      </c>
      <c r="I56" s="6">
        <f t="shared" si="12"/>
        <v>8.979773135541038E-4</v>
      </c>
      <c r="J56" s="6">
        <f t="shared" si="13"/>
        <v>2.4235954446455029E-3</v>
      </c>
      <c r="K56" s="6">
        <f t="shared" si="14"/>
        <v>2.244522318106454E-3</v>
      </c>
      <c r="L56" s="6">
        <f t="shared" si="15"/>
        <v>2.1317148954756223E-3</v>
      </c>
      <c r="M56" s="6">
        <f t="shared" si="16"/>
        <v>3.8251626085184782E-3</v>
      </c>
      <c r="N56" s="6">
        <f t="shared" si="17"/>
        <v>3.5430401409895355E-3</v>
      </c>
      <c r="O56" s="6">
        <f t="shared" si="18"/>
        <v>3.3654524773971389E-3</v>
      </c>
      <c r="Z56" s="6">
        <v>2041</v>
      </c>
      <c r="AA56" s="6">
        <f t="shared" ref="AA56:AC65" si="19">0.181/10^3*AA23</f>
        <v>1.607714246107422E-2</v>
      </c>
      <c r="AB56" s="6">
        <f t="shared" si="19"/>
        <v>3.8039495112018512E-2</v>
      </c>
      <c r="AC56" s="6">
        <f t="shared" si="19"/>
        <v>5.3513220149999992E-2</v>
      </c>
    </row>
    <row r="57" spans="1:29" x14ac:dyDescent="0.25">
      <c r="A57" s="6">
        <v>2042</v>
      </c>
      <c r="B57" s="6">
        <f>Output!G130</f>
        <v>4.310523794658646E-2</v>
      </c>
      <c r="C57" s="6">
        <f>Output!G160</f>
        <v>3.8166509496741843E-2</v>
      </c>
      <c r="D57" s="6">
        <f>Output!G190</f>
        <v>3.4865459985236338E-2</v>
      </c>
      <c r="F57" s="6">
        <v>2042</v>
      </c>
      <c r="G57" s="6">
        <f t="shared" si="10"/>
        <v>1.0728246892484346E-3</v>
      </c>
      <c r="H57" s="6">
        <f t="shared" si="11"/>
        <v>9.9098096905466076E-4</v>
      </c>
      <c r="I57" s="6">
        <f t="shared" si="12"/>
        <v>9.3906373904385776E-4</v>
      </c>
      <c r="J57" s="6">
        <f t="shared" si="13"/>
        <v>2.5131146032623519E-3</v>
      </c>
      <c r="K57" s="6">
        <f t="shared" si="14"/>
        <v>2.3237849316599161E-3</v>
      </c>
      <c r="L57" s="6">
        <f t="shared" si="15"/>
        <v>2.2041220272152797E-3</v>
      </c>
      <c r="M57" s="6">
        <f t="shared" si="16"/>
        <v>3.9534045172762676E-3</v>
      </c>
      <c r="N57" s="6">
        <f t="shared" si="17"/>
        <v>3.6565888942651698E-3</v>
      </c>
      <c r="O57" s="6">
        <f t="shared" si="18"/>
        <v>3.4691803153867004E-3</v>
      </c>
      <c r="Z57" s="6">
        <v>2042</v>
      </c>
      <c r="AA57" s="6">
        <f t="shared" si="19"/>
        <v>1.6970317042245012E-2</v>
      </c>
      <c r="AB57" s="6">
        <f t="shared" si="19"/>
        <v>3.9613548069764241E-2</v>
      </c>
      <c r="AC57" s="6">
        <f t="shared" si="19"/>
        <v>5.3513220149999992E-2</v>
      </c>
    </row>
    <row r="58" spans="1:29" x14ac:dyDescent="0.25">
      <c r="A58" s="6">
        <v>2043</v>
      </c>
      <c r="B58" s="6">
        <f>Output!G131</f>
        <v>4.2757503250508984E-2</v>
      </c>
      <c r="C58" s="6">
        <f>Output!G161</f>
        <v>3.7723738076178341E-2</v>
      </c>
      <c r="D58" s="6">
        <f>Output!G191</f>
        <v>3.4339125638723898E-2</v>
      </c>
      <c r="F58" s="6">
        <v>2043</v>
      </c>
      <c r="G58" s="6">
        <f t="shared" si="10"/>
        <v>1.1232113175095807E-3</v>
      </c>
      <c r="H58" s="6">
        <f t="shared" si="11"/>
        <v>1.035435668757984E-3</v>
      </c>
      <c r="I58" s="6">
        <f t="shared" si="12"/>
        <v>9.7952991753501133E-4</v>
      </c>
      <c r="J58" s="6">
        <f t="shared" si="13"/>
        <v>2.6036884581180312E-3</v>
      </c>
      <c r="K58" s="6">
        <f t="shared" si="14"/>
        <v>2.4036956869046052E-3</v>
      </c>
      <c r="L58" s="6">
        <f t="shared" si="15"/>
        <v>2.2768631076111674E-3</v>
      </c>
      <c r="M58" s="6">
        <f t="shared" si="16"/>
        <v>4.0841655987264797E-3</v>
      </c>
      <c r="N58" s="6">
        <f t="shared" si="17"/>
        <v>3.7719557050512253E-3</v>
      </c>
      <c r="O58" s="6">
        <f t="shared" si="18"/>
        <v>3.5741962976873222E-3</v>
      </c>
      <c r="Z58" s="6">
        <v>2043</v>
      </c>
      <c r="AA58" s="6">
        <f t="shared" si="19"/>
        <v>1.78634916234158E-2</v>
      </c>
      <c r="AB58" s="6">
        <f t="shared" si="19"/>
        <v>4.1219098345056777E-2</v>
      </c>
      <c r="AC58" s="6">
        <f t="shared" si="19"/>
        <v>5.3513220149999992E-2</v>
      </c>
    </row>
    <row r="59" spans="1:29" x14ac:dyDescent="0.25">
      <c r="A59" s="6">
        <v>2044</v>
      </c>
      <c r="B59" s="6">
        <f>Output!G132</f>
        <v>4.2411596362629762E-2</v>
      </c>
      <c r="C59" s="6">
        <f>Output!G162</f>
        <v>3.7282794463813086E-2</v>
      </c>
      <c r="D59" s="6">
        <f>Output!G192</f>
        <v>3.3814614449498265E-2</v>
      </c>
      <c r="F59" s="6">
        <v>2044</v>
      </c>
      <c r="G59" s="6">
        <f t="shared" si="10"/>
        <v>1.1731903194958614E-3</v>
      </c>
      <c r="H59" s="6">
        <f t="shared" si="11"/>
        <v>1.0793707482732381E-3</v>
      </c>
      <c r="I59" s="6">
        <f t="shared" si="12"/>
        <v>1.0193779974866993E-3</v>
      </c>
      <c r="J59" s="6">
        <f t="shared" si="13"/>
        <v>2.6953412930804253E-3</v>
      </c>
      <c r="K59" s="6">
        <f t="shared" si="14"/>
        <v>2.4842650146590217E-3</v>
      </c>
      <c r="L59" s="6">
        <f t="shared" si="15"/>
        <v>2.349937585896726E-3</v>
      </c>
      <c r="M59" s="6">
        <f t="shared" si="16"/>
        <v>4.2174922666649859E-3</v>
      </c>
      <c r="N59" s="6">
        <f t="shared" si="17"/>
        <v>3.8891592810448026E-3</v>
      </c>
      <c r="O59" s="6">
        <f t="shared" si="18"/>
        <v>3.68049717430675E-3</v>
      </c>
      <c r="Z59" s="6">
        <v>2044</v>
      </c>
      <c r="AA59" s="6">
        <f t="shared" si="19"/>
        <v>1.8756666204586599E-2</v>
      </c>
      <c r="AB59" s="6">
        <f t="shared" si="19"/>
        <v>4.2857025859158071E-2</v>
      </c>
      <c r="AC59" s="6">
        <f t="shared" si="19"/>
        <v>5.3513220149999992E-2</v>
      </c>
    </row>
    <row r="60" spans="1:29" x14ac:dyDescent="0.25">
      <c r="A60" s="6">
        <v>2045</v>
      </c>
      <c r="B60" s="6">
        <f>Output!G133</f>
        <v>4.2067475424745773E-2</v>
      </c>
      <c r="C60" s="6">
        <f>Output!G163</f>
        <v>3.6843641452354511E-2</v>
      </c>
      <c r="D60" s="6">
        <f>Output!G193</f>
        <v>3.3291893861179311E-2</v>
      </c>
      <c r="F60" s="6">
        <v>2045</v>
      </c>
      <c r="G60" s="6">
        <f t="shared" si="10"/>
        <v>1.2227637998203078E-3</v>
      </c>
      <c r="H60" s="6">
        <f t="shared" si="11"/>
        <v>1.1227883176942179E-3</v>
      </c>
      <c r="I60" s="6">
        <f t="shared" si="12"/>
        <v>1.058610088992716E-3</v>
      </c>
      <c r="J60" s="6">
        <f t="shared" si="13"/>
        <v>2.7880976935832353E-3</v>
      </c>
      <c r="K60" s="6">
        <f t="shared" si="14"/>
        <v>2.5655031571439457E-3</v>
      </c>
      <c r="L60" s="6">
        <f t="shared" si="15"/>
        <v>2.4233443261231216E-3</v>
      </c>
      <c r="M60" s="6">
        <f t="shared" si="16"/>
        <v>4.3534315873461618E-3</v>
      </c>
      <c r="N60" s="6">
        <f t="shared" si="17"/>
        <v>4.0082179965936727E-3</v>
      </c>
      <c r="O60" s="6">
        <f t="shared" si="18"/>
        <v>3.7880785632535261E-3</v>
      </c>
      <c r="Z60" s="6">
        <v>2045</v>
      </c>
      <c r="AA60" s="6">
        <f t="shared" si="19"/>
        <v>1.9649840785757391E-2</v>
      </c>
      <c r="AB60" s="6">
        <f t="shared" si="19"/>
        <v>4.45282351151512E-2</v>
      </c>
      <c r="AC60" s="6">
        <f t="shared" si="19"/>
        <v>5.3513220149999992E-2</v>
      </c>
    </row>
    <row r="61" spans="1:29" x14ac:dyDescent="0.25">
      <c r="A61" s="6">
        <v>2046</v>
      </c>
      <c r="B61" s="6">
        <f>Output!G134</f>
        <v>4.1725107880476897E-2</v>
      </c>
      <c r="C61" s="6">
        <f>Output!G164</f>
        <v>3.6406232532688154E-2</v>
      </c>
      <c r="D61" s="6">
        <f>Output!G194</f>
        <v>3.2770922015564023E-2</v>
      </c>
      <c r="F61" s="6">
        <v>2046</v>
      </c>
      <c r="G61" s="6">
        <f t="shared" si="10"/>
        <v>1.2719338247306083E-3</v>
      </c>
      <c r="H61" s="6">
        <f t="shared" si="11"/>
        <v>1.1656904323070851E-3</v>
      </c>
      <c r="I61" s="6">
        <f t="shared" si="12"/>
        <v>1.0972282528199867E-3</v>
      </c>
      <c r="J61" s="6">
        <f t="shared" si="13"/>
        <v>2.8819825661349748E-3</v>
      </c>
      <c r="K61" s="6">
        <f t="shared" si="14"/>
        <v>2.647420129323176E-3</v>
      </c>
      <c r="L61" s="6">
        <f t="shared" si="15"/>
        <v>2.497081555171097E-3</v>
      </c>
      <c r="M61" s="6">
        <f t="shared" si="16"/>
        <v>4.4920313075393391E-3</v>
      </c>
      <c r="N61" s="6">
        <f t="shared" si="17"/>
        <v>4.1291498263392656E-3</v>
      </c>
      <c r="O61" s="6">
        <f t="shared" si="18"/>
        <v>3.8969348575222059E-3</v>
      </c>
      <c r="Z61" s="6">
        <v>2046</v>
      </c>
      <c r="AA61" s="6">
        <f t="shared" si="19"/>
        <v>2.0543015366928184E-2</v>
      </c>
      <c r="AB61" s="6">
        <f t="shared" si="19"/>
        <v>4.6233655884667754E-2</v>
      </c>
      <c r="AC61" s="6">
        <f t="shared" si="19"/>
        <v>5.3513220149999992E-2</v>
      </c>
    </row>
    <row r="62" spans="1:29" x14ac:dyDescent="0.25">
      <c r="A62" s="6">
        <v>2047</v>
      </c>
      <c r="B62" s="6">
        <f>Output!G135</f>
        <v>4.1384447220708671E-2</v>
      </c>
      <c r="C62" s="6">
        <f>Output!G165</f>
        <v>3.597053979934535E-2</v>
      </c>
      <c r="D62" s="6">
        <f>Output!G195</f>
        <v>3.2251661705360833E-2</v>
      </c>
      <c r="F62" s="6">
        <v>2047</v>
      </c>
      <c r="G62" s="6">
        <f t="shared" si="10"/>
        <v>1.3207024056668217E-3</v>
      </c>
      <c r="H62" s="6">
        <f t="shared" si="11"/>
        <v>1.2080791145134247E-3</v>
      </c>
      <c r="I62" s="6">
        <f t="shared" si="12"/>
        <v>1.1352345058893332E-3</v>
      </c>
      <c r="J62" s="6">
        <f t="shared" si="13"/>
        <v>2.977021106152597E-3</v>
      </c>
      <c r="K62" s="6">
        <f t="shared" si="14"/>
        <v>2.730025741232012E-3</v>
      </c>
      <c r="L62" s="6">
        <f t="shared" si="15"/>
        <v>2.5711468392927601E-3</v>
      </c>
      <c r="M62" s="6">
        <f t="shared" si="16"/>
        <v>4.6333398066383709E-3</v>
      </c>
      <c r="N62" s="6">
        <f t="shared" si="17"/>
        <v>4.2519723679505985E-3</v>
      </c>
      <c r="O62" s="6">
        <f t="shared" si="18"/>
        <v>4.0070591726961858E-3</v>
      </c>
      <c r="Z62" s="6">
        <v>2047</v>
      </c>
      <c r="AA62" s="6">
        <f t="shared" si="19"/>
        <v>2.1436189948098972E-2</v>
      </c>
      <c r="AB62" s="6">
        <f t="shared" si="19"/>
        <v>4.7974243913799661E-2</v>
      </c>
      <c r="AC62" s="6">
        <f t="shared" si="19"/>
        <v>5.3513220149999992E-2</v>
      </c>
    </row>
    <row r="63" spans="1:29" x14ac:dyDescent="0.25">
      <c r="A63" s="6">
        <v>2048</v>
      </c>
      <c r="B63" s="6">
        <f>Output!G136</f>
        <v>4.1045470190883879E-2</v>
      </c>
      <c r="C63" s="6">
        <f>Output!G166</f>
        <v>3.5536521394123076E-2</v>
      </c>
      <c r="D63" s="6">
        <f>Output!G196</f>
        <v>3.1734080374189622E-2</v>
      </c>
      <c r="F63" s="6">
        <v>2048</v>
      </c>
      <c r="G63" s="6">
        <f t="shared" si="10"/>
        <v>1.3690715266651905E-3</v>
      </c>
      <c r="H63" s="6">
        <f t="shared" si="11"/>
        <v>1.2499563373879533E-3</v>
      </c>
      <c r="I63" s="6">
        <f t="shared" si="12"/>
        <v>1.1726308267562347E-3</v>
      </c>
      <c r="J63" s="6">
        <f t="shared" si="13"/>
        <v>3.0732388493519757E-3</v>
      </c>
      <c r="K63" s="6">
        <f t="shared" si="14"/>
        <v>2.8133295473231007E-3</v>
      </c>
      <c r="L63" s="6">
        <f t="shared" si="15"/>
        <v>2.645537060233398E-3</v>
      </c>
      <c r="M63" s="6">
        <f t="shared" si="16"/>
        <v>4.7774061720387605E-3</v>
      </c>
      <c r="N63" s="6">
        <f t="shared" si="17"/>
        <v>4.3767027572582488E-3</v>
      </c>
      <c r="O63" s="6">
        <f t="shared" si="18"/>
        <v>4.1184432937105605E-3</v>
      </c>
      <c r="Z63" s="6">
        <v>2048</v>
      </c>
      <c r="AA63" s="6">
        <f t="shared" si="19"/>
        <v>2.2329364529269771E-2</v>
      </c>
      <c r="AB63" s="6">
        <f t="shared" si="19"/>
        <v>4.9750981648731873E-2</v>
      </c>
      <c r="AC63" s="6">
        <f t="shared" si="19"/>
        <v>5.3513220149999992E-2</v>
      </c>
    </row>
    <row r="64" spans="1:29" x14ac:dyDescent="0.25">
      <c r="A64" s="6">
        <v>2049</v>
      </c>
      <c r="B64" s="6">
        <f>Output!G137</f>
        <v>4.0708125630976595E-2</v>
      </c>
      <c r="C64" s="6">
        <f>Output!G167</f>
        <v>3.5104144760641214E-2</v>
      </c>
      <c r="D64" s="6">
        <f>Output!G197</f>
        <v>3.1218136163847381E-2</v>
      </c>
      <c r="F64" s="6">
        <v>2049</v>
      </c>
      <c r="G64" s="6">
        <f t="shared" si="10"/>
        <v>1.4170431114735628E-3</v>
      </c>
      <c r="H64" s="6">
        <f t="shared" si="11"/>
        <v>1.2913240356400449E-3</v>
      </c>
      <c r="I64" s="6">
        <f t="shared" si="12"/>
        <v>1.2094191446493027E-3</v>
      </c>
      <c r="J64" s="6">
        <f t="shared" si="13"/>
        <v>3.170661605858919E-3</v>
      </c>
      <c r="K64" s="6">
        <f t="shared" si="14"/>
        <v>2.8973408471407976E-3</v>
      </c>
      <c r="L64" s="6">
        <f t="shared" si="15"/>
        <v>2.7202483575714609E-3</v>
      </c>
      <c r="M64" s="6">
        <f t="shared" si="16"/>
        <v>4.9242801002442734E-3</v>
      </c>
      <c r="N64" s="6">
        <f t="shared" si="17"/>
        <v>4.5033576586415497E-3</v>
      </c>
      <c r="O64" s="6">
        <f t="shared" si="18"/>
        <v>4.2310775704936174E-3</v>
      </c>
      <c r="Z64" s="6">
        <v>2049</v>
      </c>
      <c r="AA64" s="6">
        <f t="shared" si="19"/>
        <v>2.3222539110440567E-2</v>
      </c>
      <c r="AB64" s="6">
        <f t="shared" si="19"/>
        <v>5.1564878981646481E-2</v>
      </c>
      <c r="AC64" s="6">
        <f t="shared" si="19"/>
        <v>5.3513220149999992E-2</v>
      </c>
    </row>
    <row r="65" spans="1:29" x14ac:dyDescent="0.25">
      <c r="A65" s="6">
        <v>2050</v>
      </c>
      <c r="B65" s="6">
        <f>Output!G138</f>
        <v>4.0367892855061399E-2</v>
      </c>
      <c r="C65" s="6">
        <f>Output!G168</f>
        <v>3.4668870609328536E-2</v>
      </c>
      <c r="D65" s="6">
        <f>Output!G198</f>
        <v>3.0699299086585773E-2</v>
      </c>
      <c r="F65" s="6">
        <v>2050</v>
      </c>
      <c r="G65" s="6">
        <f t="shared" si="10"/>
        <v>1.4646137565380529E-3</v>
      </c>
      <c r="H65" s="6">
        <f t="shared" si="11"/>
        <v>1.3321787947542878E-3</v>
      </c>
      <c r="I65" s="6">
        <f t="shared" si="12"/>
        <v>1.2455960505338886E-3</v>
      </c>
      <c r="J65" s="6">
        <f t="shared" si="13"/>
        <v>3.2693045334925273E-3</v>
      </c>
      <c r="K65" s="6">
        <f t="shared" si="14"/>
        <v>2.9820576518284651E-3</v>
      </c>
      <c r="L65" s="6">
        <f t="shared" si="15"/>
        <v>2.7952651227286965E-3</v>
      </c>
      <c r="M65" s="6">
        <f t="shared" si="16"/>
        <v>5.0739953104470027E-3</v>
      </c>
      <c r="N65" s="6">
        <f t="shared" si="17"/>
        <v>4.6319365089026437E-3</v>
      </c>
      <c r="O65" s="6">
        <f t="shared" si="18"/>
        <v>4.3449341949235044E-3</v>
      </c>
      <c r="Z65" s="6">
        <v>2050</v>
      </c>
      <c r="AA65" s="6">
        <f t="shared" si="19"/>
        <v>2.4115713691611359E-2</v>
      </c>
      <c r="AB65" s="6">
        <f t="shared" si="19"/>
        <v>5.3416974017464633E-2</v>
      </c>
      <c r="AC65" s="6">
        <f t="shared" si="19"/>
        <v>5.3513220149999992E-2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B8DB-6577-4725-80AD-72DC7AF2D572}">
  <dimension ref="A2:AC65"/>
  <sheetViews>
    <sheetView workbookViewId="0">
      <selection activeCell="H2" sqref="H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487.28224999999998</v>
      </c>
      <c r="B2" s="6">
        <v>0.53694567003574389</v>
      </c>
      <c r="D2" s="6">
        <v>5.0737879430473283E-3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5.5039999999999996</v>
      </c>
      <c r="C6" s="6">
        <v>5.5039999999999996</v>
      </c>
      <c r="D6" s="6">
        <v>5.5039999999999996</v>
      </c>
      <c r="F6" s="6">
        <v>2024</v>
      </c>
      <c r="G6" s="6">
        <f>(B9-$B$6)*$B$2*Output!$H$98*$D$2/Output!$H$95/1000000</f>
        <v>1.597628497763121</v>
      </c>
      <c r="H6" s="6">
        <f>(C9-$B$6)*$B$2*Output!$H$98*$D$2/Output!$H$95/1000000</f>
        <v>3.2024498551367997</v>
      </c>
      <c r="I6" s="6">
        <f>(D9-$B$6)*$B$2*Output!$H$98*$D$2/Output!$H$95/1000000</f>
        <v>4.8072712125104839</v>
      </c>
      <c r="P6" s="6">
        <v>2024</v>
      </c>
      <c r="Q6" s="6">
        <f>($A$2-(G6*0.67/0.16))/$A$2*100</f>
        <v>98.627064840883676</v>
      </c>
      <c r="R6" s="6">
        <f t="shared" ref="R6:S6" si="0">($A$2-(H6*0.67/0.16))/$A$2*100</f>
        <v>97.247948438839018</v>
      </c>
      <c r="S6" s="6">
        <f t="shared" si="0"/>
        <v>95.868832036794345</v>
      </c>
      <c r="U6" s="6">
        <v>2024</v>
      </c>
      <c r="V6" s="6">
        <f>100-Q6</f>
        <v>1.3729351591163237</v>
      </c>
      <c r="W6" s="6">
        <f t="shared" ref="W6:X21" si="1">100-R6</f>
        <v>2.7520515611609824</v>
      </c>
      <c r="X6" s="6">
        <f t="shared" si="1"/>
        <v>4.1311679632056553</v>
      </c>
      <c r="Z6" s="6">
        <v>2024</v>
      </c>
      <c r="AA6" s="6">
        <f>V6/100*$A$2</f>
        <v>6.6900693343831019</v>
      </c>
      <c r="AB6" s="6">
        <f t="shared" ref="AB6:AC21" si="2">W6/100*$A$2</f>
        <v>13.410258768385361</v>
      </c>
      <c r="AC6" s="6">
        <f t="shared" si="2"/>
        <v>20.130448202387687</v>
      </c>
    </row>
    <row r="7" spans="1:29" x14ac:dyDescent="0.25">
      <c r="F7" s="6">
        <v>2025</v>
      </c>
      <c r="G7" s="6">
        <f>(B10-$B$6)*$B$2*Output!$H$98*$D$2/Output!$H$95/1000000</f>
        <v>3.1952569955262362</v>
      </c>
      <c r="H7" s="6">
        <f>(C10-$B$6)*$B$2*Output!$H$98*$D$2/Output!$H$95/1000000</f>
        <v>6.716750763085968</v>
      </c>
      <c r="I7" s="6">
        <f>(D10-$B$6)*$B$2*Output!$H$98*$D$2/Output!$H$95/1000000</f>
        <v>10.238244530645702</v>
      </c>
      <c r="P7" s="6">
        <v>2025</v>
      </c>
      <c r="Q7" s="6">
        <f t="shared" ref="Q7:Q32" si="3">($A$2-(G7*0.67/0.16))/$A$2*100</f>
        <v>97.254129681767381</v>
      </c>
      <c r="R7" s="6">
        <f t="shared" ref="R7:R32" si="4">($A$2-(H7*0.67/0.16))/$A$2*100</f>
        <v>94.227905116506406</v>
      </c>
      <c r="S7" s="6">
        <f t="shared" ref="S7:S25" si="5">($A$2-(I7*0.67/0.16))/$A$2*100</f>
        <v>91.201680551245417</v>
      </c>
      <c r="U7" s="6">
        <v>2025</v>
      </c>
      <c r="V7" s="6">
        <f t="shared" ref="V7:X32" si="6">100-Q7</f>
        <v>2.745870318232619</v>
      </c>
      <c r="W7" s="6">
        <f t="shared" si="1"/>
        <v>5.7720948834935939</v>
      </c>
      <c r="X7" s="6">
        <f t="shared" si="1"/>
        <v>8.798319448754583</v>
      </c>
      <c r="Z7" s="6">
        <v>2025</v>
      </c>
      <c r="AA7" s="6">
        <f t="shared" ref="AA7:AC32" si="7">V7/100*$A$2</f>
        <v>13.380138668766065</v>
      </c>
      <c r="AB7" s="6">
        <f t="shared" si="2"/>
        <v>28.126393820422461</v>
      </c>
      <c r="AC7" s="6">
        <f t="shared" si="2"/>
        <v>42.872648972078927</v>
      </c>
    </row>
    <row r="8" spans="1:29" x14ac:dyDescent="0.25">
      <c r="F8" s="6">
        <v>2026</v>
      </c>
      <c r="G8" s="6">
        <f>(B11-$B$6)*$B$2*Output!$H$98*$D$2/Output!$H$95/1000000</f>
        <v>4.7928854932893517</v>
      </c>
      <c r="H8" s="6">
        <f>(C11-$B$6)*$B$2*Output!$H$98*$D$2/Output!$H$95/1000000</f>
        <v>10.583362716571493</v>
      </c>
      <c r="I8" s="6">
        <f>(D11-$B$6)*$B$2*Output!$H$98*$D$2/Output!$H$95/1000000</f>
        <v>16.373839939853639</v>
      </c>
      <c r="P8" s="6">
        <v>2026</v>
      </c>
      <c r="Q8" s="6">
        <f t="shared" si="3"/>
        <v>95.881194522651057</v>
      </c>
      <c r="R8" s="6">
        <f t="shared" si="4"/>
        <v>90.905100406254661</v>
      </c>
      <c r="S8" s="6">
        <f t="shared" si="5"/>
        <v>85.929006289858265</v>
      </c>
      <c r="U8" s="6">
        <v>2026</v>
      </c>
      <c r="V8" s="6">
        <f t="shared" si="6"/>
        <v>4.1188054773489426</v>
      </c>
      <c r="W8" s="6">
        <f t="shared" si="1"/>
        <v>9.094899593745339</v>
      </c>
      <c r="X8" s="6">
        <f t="shared" si="1"/>
        <v>14.070993710141735</v>
      </c>
      <c r="Z8" s="6">
        <v>2026</v>
      </c>
      <c r="AA8" s="6">
        <f t="shared" si="7"/>
        <v>20.070208003149169</v>
      </c>
      <c r="AB8" s="6">
        <f t="shared" si="2"/>
        <v>44.317831375643145</v>
      </c>
      <c r="AC8" s="6">
        <f t="shared" si="2"/>
        <v>68.565454748137128</v>
      </c>
    </row>
    <row r="9" spans="1:29" x14ac:dyDescent="0.25">
      <c r="A9" s="6">
        <v>2024</v>
      </c>
      <c r="B9" s="6">
        <v>5.7413199155885861</v>
      </c>
      <c r="C9" s="6">
        <v>5.9797082953651914</v>
      </c>
      <c r="D9" s="6">
        <v>6.2180966751417976</v>
      </c>
      <c r="F9" s="6">
        <v>2027</v>
      </c>
      <c r="G9" s="6">
        <f>(B12-$B$6)*$B$2*Output!$H$98*$D$2/Output!$H$95/1000000</f>
        <v>6.3905139910524724</v>
      </c>
      <c r="H9" s="6">
        <f>(C12-$B$6)*$B$2*Output!$H$98*$D$2/Output!$H$95/1000000</f>
        <v>14.847995044487487</v>
      </c>
      <c r="I9" s="6">
        <f>(D12-$B$6)*$B$2*Output!$H$98*$D$2/Output!$H$95/1000000</f>
        <v>23.305476097922512</v>
      </c>
      <c r="P9" s="6">
        <v>2027</v>
      </c>
      <c r="Q9" s="6">
        <f t="shared" si="3"/>
        <v>94.508259363534748</v>
      </c>
      <c r="R9" s="6">
        <f t="shared" si="4"/>
        <v>87.240253621224383</v>
      </c>
      <c r="S9" s="6">
        <f t="shared" si="5"/>
        <v>79.972247878914004</v>
      </c>
      <c r="U9" s="6">
        <v>2027</v>
      </c>
      <c r="V9" s="6">
        <f t="shared" si="6"/>
        <v>5.4917406364652521</v>
      </c>
      <c r="W9" s="6">
        <f t="shared" si="1"/>
        <v>12.759746378775617</v>
      </c>
      <c r="X9" s="6">
        <f t="shared" si="1"/>
        <v>20.027752121085996</v>
      </c>
      <c r="Z9" s="6">
        <v>2027</v>
      </c>
      <c r="AA9" s="6">
        <f t="shared" si="7"/>
        <v>26.760277337532198</v>
      </c>
      <c r="AB9" s="6">
        <f t="shared" si="2"/>
        <v>62.175979248791343</v>
      </c>
      <c r="AC9" s="6">
        <f t="shared" si="2"/>
        <v>97.591681160050555</v>
      </c>
    </row>
    <row r="10" spans="1:29" x14ac:dyDescent="0.25">
      <c r="A10" s="6">
        <v>2025</v>
      </c>
      <c r="B10" s="6">
        <v>5.9786398311771718</v>
      </c>
      <c r="C10" s="6">
        <v>6.5017405425334864</v>
      </c>
      <c r="D10" s="6">
        <v>7.024841253889802</v>
      </c>
      <c r="F10" s="6">
        <v>2028</v>
      </c>
      <c r="G10" s="6">
        <f>(B13-$B$6)*$B$2*Output!$H$98*$D$2/Output!$H$95/1000000</f>
        <v>7.988142488815587</v>
      </c>
      <c r="H10" s="6">
        <f>(C13-$B$6)*$B$2*Output!$H$98*$D$2/Output!$H$95/1000000</f>
        <v>19.5622874681311</v>
      </c>
      <c r="I10" s="6">
        <f>(D13-$B$6)*$B$2*Output!$H$98*$D$2/Output!$H$95/1000000</f>
        <v>31.136432447446644</v>
      </c>
      <c r="P10" s="6">
        <v>2028</v>
      </c>
      <c r="Q10" s="6">
        <f t="shared" si="3"/>
        <v>93.135324204418438</v>
      </c>
      <c r="R10" s="6">
        <f t="shared" si="4"/>
        <v>83.188987743181912</v>
      </c>
      <c r="S10" s="6">
        <f t="shared" si="5"/>
        <v>73.242651281945356</v>
      </c>
      <c r="U10" s="6">
        <v>2028</v>
      </c>
      <c r="V10" s="6">
        <f t="shared" si="6"/>
        <v>6.8646757955815616</v>
      </c>
      <c r="W10" s="6">
        <f t="shared" si="1"/>
        <v>16.811012256818088</v>
      </c>
      <c r="X10" s="6">
        <f t="shared" si="1"/>
        <v>26.757348718054644</v>
      </c>
      <c r="Z10" s="6">
        <v>2028</v>
      </c>
      <c r="AA10" s="6">
        <f t="shared" si="7"/>
        <v>33.450346671915227</v>
      </c>
      <c r="AB10" s="6">
        <f t="shared" si="2"/>
        <v>81.917078772798959</v>
      </c>
      <c r="AC10" s="6">
        <f t="shared" si="2"/>
        <v>130.38381087368279</v>
      </c>
    </row>
    <row r="11" spans="1:29" x14ac:dyDescent="0.25">
      <c r="A11" s="6">
        <v>2026</v>
      </c>
      <c r="B11" s="6">
        <v>6.2159597467657575</v>
      </c>
      <c r="C11" s="6">
        <v>7.0761068759456611</v>
      </c>
      <c r="D11" s="6">
        <v>7.9362540051255657</v>
      </c>
      <c r="F11" s="6">
        <v>2029</v>
      </c>
      <c r="G11" s="6">
        <f>(B14-$B$6)*$B$2*Output!$H$98*$D$2/Output!$H$95/1000000</f>
        <v>9.5857709865787033</v>
      </c>
      <c r="H11" s="6">
        <f>(C14-$B$6)*$B$2*Output!$H$98*$D$2/Output!$H$95/1000000</f>
        <v>24.784579518625709</v>
      </c>
      <c r="I11" s="6">
        <f>(D14-$B$6)*$B$2*Output!$H$98*$D$2/Output!$H$95/1000000</f>
        <v>39.98338805067273</v>
      </c>
      <c r="P11" s="6">
        <v>2029</v>
      </c>
      <c r="Q11" s="6">
        <f t="shared" si="3"/>
        <v>91.762389045302115</v>
      </c>
      <c r="R11" s="6">
        <f t="shared" si="4"/>
        <v>78.701168217343195</v>
      </c>
      <c r="S11" s="6">
        <f t="shared" si="5"/>
        <v>65.639947389384261</v>
      </c>
      <c r="U11" s="6">
        <v>2029</v>
      </c>
      <c r="V11" s="6">
        <f t="shared" si="6"/>
        <v>8.2376109546978853</v>
      </c>
      <c r="W11" s="6">
        <f t="shared" si="1"/>
        <v>21.298831782656805</v>
      </c>
      <c r="X11" s="6">
        <f t="shared" si="1"/>
        <v>34.360052610615739</v>
      </c>
      <c r="Z11" s="6">
        <v>2029</v>
      </c>
      <c r="AA11" s="6">
        <f t="shared" si="7"/>
        <v>40.140416006298338</v>
      </c>
      <c r="AB11" s="6">
        <f t="shared" si="2"/>
        <v>103.78542673424518</v>
      </c>
      <c r="AC11" s="6">
        <f t="shared" si="2"/>
        <v>167.43043746219209</v>
      </c>
    </row>
    <row r="12" spans="1:29" x14ac:dyDescent="0.25">
      <c r="A12" s="6">
        <v>2027</v>
      </c>
      <c r="B12" s="6">
        <v>6.453279662354344</v>
      </c>
      <c r="C12" s="6">
        <v>7.7095971933094427</v>
      </c>
      <c r="D12" s="6">
        <v>8.9659147242645432</v>
      </c>
      <c r="F12" s="6">
        <v>2030</v>
      </c>
      <c r="G12" s="6">
        <f>(B15-$B$6)*$B$2*Output!$H$98*$D$2/Output!$H$95/1000000</f>
        <v>11.18339948434182</v>
      </c>
      <c r="H12" s="6">
        <f>(C15-$B$6)*$B$2*Output!$H$98*$D$2/Output!$H$95/1000000</f>
        <v>30.580779779639098</v>
      </c>
      <c r="I12" s="6">
        <f>(D15-$B$6)*$B$2*Output!$H$98*$D$2/Output!$H$95/1000000</f>
        <v>49.978160074936426</v>
      </c>
      <c r="P12" s="6">
        <v>2030</v>
      </c>
      <c r="Q12" s="6">
        <f t="shared" si="3"/>
        <v>90.389453886185805</v>
      </c>
      <c r="R12" s="6">
        <f t="shared" si="4"/>
        <v>73.720155961511267</v>
      </c>
      <c r="S12" s="6">
        <f t="shared" si="5"/>
        <v>57.050858036836694</v>
      </c>
      <c r="U12" s="6">
        <v>2030</v>
      </c>
      <c r="V12" s="6">
        <f t="shared" si="6"/>
        <v>9.6105461138141948</v>
      </c>
      <c r="W12" s="6">
        <f t="shared" si="1"/>
        <v>26.279844038488733</v>
      </c>
      <c r="X12" s="6">
        <f t="shared" si="1"/>
        <v>42.949141963163306</v>
      </c>
      <c r="Z12" s="6">
        <v>2030</v>
      </c>
      <c r="AA12" s="6">
        <f t="shared" si="7"/>
        <v>46.830485340681363</v>
      </c>
      <c r="AB12" s="6">
        <f t="shared" si="2"/>
        <v>128.05701532723876</v>
      </c>
      <c r="AC12" s="6">
        <f t="shared" si="2"/>
        <v>209.28354531379631</v>
      </c>
    </row>
    <row r="13" spans="1:29" x14ac:dyDescent="0.25">
      <c r="A13" s="6">
        <v>2028</v>
      </c>
      <c r="B13" s="6">
        <v>6.6905995779429297</v>
      </c>
      <c r="C13" s="6">
        <v>8.4098823231787883</v>
      </c>
      <c r="D13" s="6">
        <v>10.129165068414652</v>
      </c>
      <c r="F13" s="6">
        <v>2031</v>
      </c>
      <c r="G13" s="6">
        <f>(B16-$B$6)*$B$2*Output!$H$98*$D$2/Output!$H$95/1000000</f>
        <v>12.781027982104938</v>
      </c>
      <c r="H13" s="6">
        <f>(C16-$B$6)*$B$2*Output!$H$98*$D$2/Output!$H$95/1000000</f>
        <v>33.51298616816198</v>
      </c>
      <c r="I13" s="6">
        <f>(D16-$B$6)*$B$2*Output!$H$98*$D$2/Output!$H$95/1000000</f>
        <v>54.244944354219044</v>
      </c>
      <c r="P13" s="6">
        <v>2031</v>
      </c>
      <c r="Q13" s="6">
        <f t="shared" si="3"/>
        <v>89.016518727069496</v>
      </c>
      <c r="R13" s="6">
        <f t="shared" si="4"/>
        <v>71.200340340905427</v>
      </c>
      <c r="S13" s="6">
        <f t="shared" si="5"/>
        <v>53.38416195474138</v>
      </c>
      <c r="U13" s="6">
        <v>2031</v>
      </c>
      <c r="V13" s="6">
        <f t="shared" si="6"/>
        <v>10.983481272930504</v>
      </c>
      <c r="W13" s="6">
        <f t="shared" si="1"/>
        <v>28.799659659094573</v>
      </c>
      <c r="X13" s="6">
        <f t="shared" si="1"/>
        <v>46.61583804525862</v>
      </c>
      <c r="Z13" s="6">
        <v>2031</v>
      </c>
      <c r="AA13" s="6">
        <f t="shared" si="7"/>
        <v>53.520554675064396</v>
      </c>
      <c r="AB13" s="6">
        <f t="shared" si="2"/>
        <v>140.33562957917835</v>
      </c>
      <c r="AC13" s="6">
        <f t="shared" si="2"/>
        <v>227.1507044832922</v>
      </c>
    </row>
    <row r="14" spans="1:29" x14ac:dyDescent="0.25">
      <c r="A14" s="6">
        <v>2029</v>
      </c>
      <c r="B14" s="6">
        <v>6.9279194935315154</v>
      </c>
      <c r="C14" s="6">
        <v>9.1856283181567058</v>
      </c>
      <c r="D14" s="6">
        <v>11.4433371427819</v>
      </c>
      <c r="F14" s="6">
        <v>2032</v>
      </c>
      <c r="G14" s="6">
        <f>(B17-$B$6)*$B$2*Output!$H$98*$D$2/Output!$H$95/1000000</f>
        <v>14.378656479868052</v>
      </c>
      <c r="H14" s="6">
        <f>(C17-$B$6)*$B$2*Output!$H$98*$D$2/Output!$H$95/1000000</f>
        <v>36.549784450201273</v>
      </c>
      <c r="I14" s="6">
        <f>(D17-$B$6)*$B$2*Output!$H$98*$D$2/Output!$H$95/1000000</f>
        <v>58.720912420534539</v>
      </c>
      <c r="P14" s="6">
        <v>2032</v>
      </c>
      <c r="Q14" s="6">
        <f t="shared" si="3"/>
        <v>87.643583567953172</v>
      </c>
      <c r="R14" s="6">
        <f t="shared" si="4"/>
        <v>68.590642818362895</v>
      </c>
      <c r="S14" s="6">
        <f t="shared" si="5"/>
        <v>49.537702068772589</v>
      </c>
      <c r="U14" s="6">
        <v>2032</v>
      </c>
      <c r="V14" s="6">
        <f t="shared" si="6"/>
        <v>12.356416432046828</v>
      </c>
      <c r="W14" s="6">
        <f t="shared" si="1"/>
        <v>31.409357181637105</v>
      </c>
      <c r="X14" s="6">
        <f t="shared" si="1"/>
        <v>50.462297931227411</v>
      </c>
      <c r="Z14" s="6">
        <v>2032</v>
      </c>
      <c r="AA14" s="6">
        <f t="shared" si="7"/>
        <v>60.2106240094475</v>
      </c>
      <c r="AB14" s="6">
        <f t="shared" si="2"/>
        <v>153.05222238521787</v>
      </c>
      <c r="AC14" s="6">
        <f t="shared" si="2"/>
        <v>245.89382076098835</v>
      </c>
    </row>
    <row r="15" spans="1:29" x14ac:dyDescent="0.25">
      <c r="A15" s="6">
        <v>2030</v>
      </c>
      <c r="B15" s="6">
        <v>7.165239409120101</v>
      </c>
      <c r="C15" s="6">
        <v>10.046625576658409</v>
      </c>
      <c r="D15" s="6">
        <v>12.928011744196723</v>
      </c>
      <c r="F15" s="6">
        <v>2033</v>
      </c>
      <c r="G15" s="6">
        <f>(B18-$B$6)*$B$2*Output!$H$98*$D$2/Output!$H$95/1000000</f>
        <v>15.97628497763117</v>
      </c>
      <c r="H15" s="6">
        <f>(C18-$B$6)*$B$2*Output!$H$98*$D$2/Output!$H$95/1000000</f>
        <v>39.696302358247479</v>
      </c>
      <c r="I15" s="6">
        <f>(D18-$B$6)*$B$2*Output!$H$98*$D$2/Output!$H$95/1000000</f>
        <v>63.416319738863812</v>
      </c>
      <c r="P15" s="6">
        <v>2033</v>
      </c>
      <c r="Q15" s="6">
        <f t="shared" si="3"/>
        <v>86.270648408836863</v>
      </c>
      <c r="R15" s="6">
        <f t="shared" si="4"/>
        <v>65.886656834891625</v>
      </c>
      <c r="S15" s="6">
        <f t="shared" si="5"/>
        <v>45.502665260946351</v>
      </c>
      <c r="U15" s="6">
        <v>2033</v>
      </c>
      <c r="V15" s="6">
        <f t="shared" si="6"/>
        <v>13.729351591163137</v>
      </c>
      <c r="W15" s="6">
        <f t="shared" si="1"/>
        <v>34.113343165108375</v>
      </c>
      <c r="X15" s="6">
        <f t="shared" si="1"/>
        <v>54.497334739053649</v>
      </c>
      <c r="Z15" s="6">
        <v>2033</v>
      </c>
      <c r="AA15" s="6">
        <f t="shared" si="7"/>
        <v>66.90069334383054</v>
      </c>
      <c r="AB15" s="6">
        <f t="shared" si="2"/>
        <v>166.2282661251613</v>
      </c>
      <c r="AC15" s="6">
        <f t="shared" si="2"/>
        <v>265.55583890649223</v>
      </c>
    </row>
    <row r="16" spans="1:29" x14ac:dyDescent="0.25">
      <c r="A16" s="6">
        <v>2031</v>
      </c>
      <c r="B16" s="6">
        <v>7.4025593247086876</v>
      </c>
      <c r="C16" s="6">
        <v>10.482190524070695</v>
      </c>
      <c r="D16" s="6">
        <v>13.561821723432706</v>
      </c>
      <c r="F16" s="6">
        <v>2034</v>
      </c>
      <c r="G16" s="6">
        <f>(B19-$B$6)*$B$2*Output!$H$98*$D$2/Output!$H$95/1000000</f>
        <v>17.573913475394288</v>
      </c>
      <c r="H16" s="6">
        <f>(C19-$B$6)*$B$2*Output!$H$98*$D$2/Output!$H$95/1000000</f>
        <v>42.957919017510044</v>
      </c>
      <c r="I16" s="6">
        <f>(D19-$B$6)*$B$2*Output!$H$98*$D$2/Output!$H$95/1000000</f>
        <v>68.341924559625824</v>
      </c>
      <c r="P16" s="6">
        <v>2034</v>
      </c>
      <c r="Q16" s="6">
        <f t="shared" si="3"/>
        <v>84.897713249720553</v>
      </c>
      <c r="R16" s="6">
        <f t="shared" si="4"/>
        <v>63.083759795103688</v>
      </c>
      <c r="S16" s="6">
        <f t="shared" si="5"/>
        <v>41.269806340486817</v>
      </c>
      <c r="U16" s="6">
        <v>2034</v>
      </c>
      <c r="V16" s="6">
        <f t="shared" si="6"/>
        <v>15.102286750279447</v>
      </c>
      <c r="W16" s="6">
        <f t="shared" si="1"/>
        <v>36.916240204896312</v>
      </c>
      <c r="X16" s="6">
        <f t="shared" si="1"/>
        <v>58.730193659513183</v>
      </c>
      <c r="Z16" s="6">
        <v>2034</v>
      </c>
      <c r="AA16" s="6">
        <f t="shared" si="7"/>
        <v>73.590762678213565</v>
      </c>
      <c r="AB16" s="6">
        <f t="shared" si="2"/>
        <v>179.88628588582336</v>
      </c>
      <c r="AC16" s="6">
        <f t="shared" si="2"/>
        <v>286.18180909343317</v>
      </c>
    </row>
    <row r="17" spans="1:29" x14ac:dyDescent="0.25">
      <c r="A17" s="6">
        <v>2032</v>
      </c>
      <c r="B17" s="6">
        <v>7.6398792402972733</v>
      </c>
      <c r="C17" s="6">
        <v>10.933292086769526</v>
      </c>
      <c r="D17" s="6">
        <v>14.226704933241784</v>
      </c>
      <c r="F17" s="6">
        <v>2035</v>
      </c>
      <c r="G17" s="6">
        <f>(B20-$B$6)*$B$2*Output!$H$98*$D$2/Output!$H$95/1000000</f>
        <v>19.171541973157407</v>
      </c>
      <c r="H17" s="6">
        <f>(C20-$B$6)*$B$2*Output!$H$98*$D$2/Output!$H$95/1000000</f>
        <v>46.340277270721622</v>
      </c>
      <c r="I17" s="6">
        <f>(D20-$B$6)*$B$2*Output!$H$98*$D$2/Output!$H$95/1000000</f>
        <v>73.509012568285883</v>
      </c>
      <c r="P17" s="6">
        <v>2035</v>
      </c>
      <c r="Q17" s="6">
        <f t="shared" si="3"/>
        <v>83.524778090604229</v>
      </c>
      <c r="R17" s="6">
        <f t="shared" si="4"/>
        <v>60.177102475793696</v>
      </c>
      <c r="S17" s="6">
        <f t="shared" si="5"/>
        <v>36.829426860983112</v>
      </c>
      <c r="U17" s="6">
        <v>2035</v>
      </c>
      <c r="V17" s="6">
        <f t="shared" si="6"/>
        <v>16.475221909395771</v>
      </c>
      <c r="W17" s="6">
        <f t="shared" si="1"/>
        <v>39.822897524206304</v>
      </c>
      <c r="X17" s="6">
        <f t="shared" si="1"/>
        <v>63.170573139016888</v>
      </c>
      <c r="Z17" s="6">
        <v>2035</v>
      </c>
      <c r="AA17" s="6">
        <f t="shared" si="7"/>
        <v>80.280832012596676</v>
      </c>
      <c r="AB17" s="6">
        <f t="shared" si="2"/>
        <v>194.04991107114677</v>
      </c>
      <c r="AC17" s="6">
        <f t="shared" si="2"/>
        <v>307.81899012969706</v>
      </c>
    </row>
    <row r="18" spans="1:29" x14ac:dyDescent="0.25">
      <c r="A18" s="6">
        <v>2033</v>
      </c>
      <c r="B18" s="6">
        <v>7.8771991558858589</v>
      </c>
      <c r="C18" s="6">
        <v>11.400691964388772</v>
      </c>
      <c r="D18" s="6">
        <v>14.924184772891689</v>
      </c>
      <c r="F18" s="6">
        <v>2036</v>
      </c>
      <c r="G18" s="6">
        <f>(B21-$B$6)*$B$2*Output!$H$98*$D$2/Output!$H$95/1000000</f>
        <v>20.76917047092051</v>
      </c>
      <c r="H18" s="6">
        <f>(C21-$B$6)*$B$2*Output!$H$98*$D$2/Output!$H$95/1000000</f>
        <v>49.849296607179404</v>
      </c>
      <c r="I18" s="6">
        <f>(D21-$B$6)*$B$2*Output!$H$98*$D$2/Output!$H$95/1000000</f>
        <v>78.929422743438337</v>
      </c>
      <c r="P18" s="6">
        <v>2036</v>
      </c>
      <c r="Q18" s="6">
        <f t="shared" si="3"/>
        <v>82.151842931487934</v>
      </c>
      <c r="R18" s="6">
        <f t="shared" si="4"/>
        <v>57.161597915260863</v>
      </c>
      <c r="S18" s="6">
        <f t="shared" si="5"/>
        <v>32.171352899033764</v>
      </c>
      <c r="U18" s="6">
        <v>2036</v>
      </c>
      <c r="V18" s="6">
        <f t="shared" si="6"/>
        <v>17.848157068512066</v>
      </c>
      <c r="W18" s="6">
        <f t="shared" si="1"/>
        <v>42.838402084739137</v>
      </c>
      <c r="X18" s="6">
        <f t="shared" si="1"/>
        <v>67.828647100966236</v>
      </c>
      <c r="Z18" s="6">
        <v>2036</v>
      </c>
      <c r="AA18" s="6">
        <f t="shared" si="7"/>
        <v>86.97090134697963</v>
      </c>
      <c r="AB18" s="6">
        <f t="shared" si="2"/>
        <v>208.74392954256376</v>
      </c>
      <c r="AC18" s="6">
        <f t="shared" si="2"/>
        <v>330.51695773814799</v>
      </c>
    </row>
    <row r="19" spans="1:29" x14ac:dyDescent="0.25">
      <c r="A19" s="6">
        <v>2034</v>
      </c>
      <c r="B19" s="6">
        <v>8.1145190714744455</v>
      </c>
      <c r="C19" s="6">
        <v>11.885189199723696</v>
      </c>
      <c r="D19" s="6">
        <v>15.65585932797295</v>
      </c>
      <c r="F19" s="6">
        <v>2037</v>
      </c>
      <c r="G19" s="6">
        <f>(B22-$B$6)*$B$2*Output!$H$98*$D$2/Output!$H$95/1000000</f>
        <v>22.366798968683625</v>
      </c>
      <c r="H19" s="6">
        <f>(C22-$B$6)*$B$2*Output!$H$98*$D$2/Output!$H$95/1000000</f>
        <v>53.491186725646884</v>
      </c>
      <c r="I19" s="6">
        <f>(D22-$B$6)*$B$2*Output!$H$98*$D$2/Output!$H$95/1000000</f>
        <v>84.615574482610157</v>
      </c>
      <c r="P19" s="6">
        <v>2037</v>
      </c>
      <c r="Q19" s="6">
        <f t="shared" si="3"/>
        <v>80.778907772371625</v>
      </c>
      <c r="R19" s="6">
        <f t="shared" si="4"/>
        <v>54.031909757918264</v>
      </c>
      <c r="S19" s="6">
        <f t="shared" si="5"/>
        <v>27.284911743464885</v>
      </c>
      <c r="U19" s="6">
        <v>2037</v>
      </c>
      <c r="V19" s="6">
        <f t="shared" si="6"/>
        <v>19.221092227628375</v>
      </c>
      <c r="W19" s="6">
        <f t="shared" si="1"/>
        <v>45.968090242081736</v>
      </c>
      <c r="X19" s="6">
        <f t="shared" si="1"/>
        <v>72.715088256535111</v>
      </c>
      <c r="Z19" s="6">
        <v>2037</v>
      </c>
      <c r="AA19" s="6">
        <f t="shared" si="7"/>
        <v>93.66097068136267</v>
      </c>
      <c r="AB19" s="6">
        <f t="shared" si="2"/>
        <v>223.99434441364633</v>
      </c>
      <c r="AC19" s="6">
        <f t="shared" si="2"/>
        <v>354.32771814593002</v>
      </c>
    </row>
    <row r="20" spans="1:29" x14ac:dyDescent="0.25">
      <c r="A20" s="6">
        <v>2035</v>
      </c>
      <c r="B20" s="6">
        <v>8.3518389870630312</v>
      </c>
      <c r="C20" s="6">
        <v>12.387622009520474</v>
      </c>
      <c r="D20" s="6">
        <v>16.423405031977921</v>
      </c>
      <c r="F20" s="6">
        <v>2038</v>
      </c>
      <c r="G20" s="6">
        <f>(B23-$B$6)*$B$2*Output!$H$98*$D$2/Output!$H$95/1000000</f>
        <v>23.964427466446743</v>
      </c>
      <c r="H20" s="6">
        <f>(C23-$B$6)*$B$2*Output!$H$98*$D$2/Output!$H$95/1000000</f>
        <v>57.272461762191753</v>
      </c>
      <c r="I20" s="6">
        <f>(D23-$B$6)*$B$2*Output!$H$98*$D$2/Output!$H$95/1000000</f>
        <v>90.580496057936784</v>
      </c>
      <c r="P20" s="6">
        <v>2038</v>
      </c>
      <c r="Q20" s="6">
        <f t="shared" si="3"/>
        <v>79.405972613255301</v>
      </c>
      <c r="R20" s="6">
        <f t="shared" si="4"/>
        <v>50.782440027483453</v>
      </c>
      <c r="S20" s="6">
        <f t="shared" si="5"/>
        <v>22.158907441711591</v>
      </c>
      <c r="U20" s="6">
        <v>2038</v>
      </c>
      <c r="V20" s="6">
        <f t="shared" si="6"/>
        <v>20.594027386744699</v>
      </c>
      <c r="W20" s="6">
        <f t="shared" si="1"/>
        <v>49.217559972516547</v>
      </c>
      <c r="X20" s="6">
        <f t="shared" si="1"/>
        <v>77.841092558288409</v>
      </c>
      <c r="Z20" s="6">
        <v>2038</v>
      </c>
      <c r="AA20" s="6">
        <f t="shared" si="7"/>
        <v>100.35104001574577</v>
      </c>
      <c r="AB20" s="6">
        <f t="shared" si="2"/>
        <v>239.82843362917799</v>
      </c>
      <c r="AC20" s="6">
        <f t="shared" si="2"/>
        <v>379.30582724261029</v>
      </c>
    </row>
    <row r="21" spans="1:29" x14ac:dyDescent="0.25">
      <c r="A21" s="6">
        <v>2036</v>
      </c>
      <c r="B21" s="6">
        <v>8.5891589026516151</v>
      </c>
      <c r="C21" s="6">
        <v>12.908869705022179</v>
      </c>
      <c r="D21" s="6">
        <v>17.228580507392749</v>
      </c>
      <c r="F21" s="6">
        <v>2039</v>
      </c>
      <c r="G21" s="6">
        <f>(B24-$B$6)*$B$2*Output!$H$98*$D$2/Output!$H$95/1000000</f>
        <v>25.562055964209843</v>
      </c>
      <c r="H21" s="6">
        <f>(C24-$B$6)*$B$2*Output!$H$98*$D$2/Output!$H$95/1000000</f>
        <v>61.199955215559271</v>
      </c>
      <c r="I21" s="6">
        <f>(D24-$B$6)*$B$2*Output!$H$98*$D$2/Output!$H$95/1000000</f>
        <v>96.837854466908723</v>
      </c>
      <c r="P21" s="6">
        <v>2039</v>
      </c>
      <c r="Q21" s="6">
        <f t="shared" si="3"/>
        <v>78.033037454139006</v>
      </c>
      <c r="R21" s="6">
        <f t="shared" si="4"/>
        <v>47.407316300736483</v>
      </c>
      <c r="S21" s="6">
        <f t="shared" si="5"/>
        <v>16.78159514733396</v>
      </c>
      <c r="U21" s="6">
        <v>2039</v>
      </c>
      <c r="V21" s="6">
        <f t="shared" si="6"/>
        <v>21.966962545860994</v>
      </c>
      <c r="W21" s="6">
        <f t="shared" si="1"/>
        <v>52.592683699263517</v>
      </c>
      <c r="X21" s="6">
        <f t="shared" si="1"/>
        <v>83.21840485266604</v>
      </c>
      <c r="Z21" s="6">
        <v>2039</v>
      </c>
      <c r="AA21" s="6">
        <f t="shared" si="7"/>
        <v>107.04110935012872</v>
      </c>
      <c r="AB21" s="6">
        <f t="shared" si="2"/>
        <v>256.27481246515453</v>
      </c>
      <c r="AC21" s="6">
        <f t="shared" si="2"/>
        <v>405.50851558018024</v>
      </c>
    </row>
    <row r="22" spans="1:29" x14ac:dyDescent="0.25">
      <c r="A22" s="6">
        <v>2037</v>
      </c>
      <c r="B22" s="6">
        <v>8.8264788182402008</v>
      </c>
      <c r="C22" s="6">
        <v>13.449854706671641</v>
      </c>
      <c r="D22" s="6">
        <v>18.073230595103084</v>
      </c>
      <c r="F22" s="6">
        <v>2040</v>
      </c>
      <c r="G22" s="6">
        <f>(B25-$B$6)*$B$2*Output!$H$98*$D$2/Output!$H$95/1000000</f>
        <v>27.159684461972958</v>
      </c>
      <c r="H22" s="6">
        <f>(C25-$B$6)*$B$2*Output!$H$98*$D$2/Output!$H$95/1000000</f>
        <v>65.280835604278352</v>
      </c>
      <c r="I22" s="6">
        <f>(D25-$B$6)*$B$2*Output!$H$98*$D$2/Output!$H$95/1000000</f>
        <v>103.40198674658376</v>
      </c>
      <c r="P22" s="6">
        <v>2040</v>
      </c>
      <c r="Q22" s="6">
        <f t="shared" si="3"/>
        <v>76.660102295022696</v>
      </c>
      <c r="R22" s="6">
        <f t="shared" si="4"/>
        <v>43.900378252457251</v>
      </c>
      <c r="S22" s="6">
        <f t="shared" si="5"/>
        <v>11.140654209891791</v>
      </c>
      <c r="U22" s="6">
        <v>2040</v>
      </c>
      <c r="V22" s="6">
        <f t="shared" si="6"/>
        <v>23.339897704977304</v>
      </c>
      <c r="W22" s="6">
        <f t="shared" si="6"/>
        <v>56.099621747542749</v>
      </c>
      <c r="X22" s="6">
        <f t="shared" si="6"/>
        <v>88.859345790108208</v>
      </c>
      <c r="Z22" s="6">
        <v>2040</v>
      </c>
      <c r="AA22" s="6">
        <f t="shared" si="7"/>
        <v>113.73117868451176</v>
      </c>
      <c r="AB22" s="6">
        <f t="shared" si="7"/>
        <v>273.36349909291562</v>
      </c>
      <c r="AC22" s="6">
        <f t="shared" si="7"/>
        <v>432.99581950131954</v>
      </c>
    </row>
    <row r="23" spans="1:29" x14ac:dyDescent="0.25">
      <c r="A23" s="6">
        <v>2038</v>
      </c>
      <c r="B23" s="6">
        <v>9.0637987338287864</v>
      </c>
      <c r="C23" s="6">
        <v>14.01154465758732</v>
      </c>
      <c r="D23" s="6">
        <v>18.959290581345858</v>
      </c>
      <c r="F23" s="6">
        <v>2041</v>
      </c>
      <c r="G23" s="6">
        <f>(B26-$B$6)*$B$2*Output!$H$98*$D$2/Output!$H$95/1000000</f>
        <v>28.757312959736062</v>
      </c>
      <c r="H23" s="6">
        <f>(C26-$B$6)*$B$2*Output!$H$98*$D$2/Output!$H$95/1000000</f>
        <v>68.041548329576401</v>
      </c>
      <c r="I23" s="6">
        <f>(D26-$B$6)*$B$2*Output!$H$98*$D$2/Output!$H$95/1000000</f>
        <v>107.32578369941666</v>
      </c>
      <c r="P23" s="6">
        <v>2041</v>
      </c>
      <c r="Q23" s="6">
        <f t="shared" si="3"/>
        <v>75.287167135906401</v>
      </c>
      <c r="R23" s="6">
        <f t="shared" si="4"/>
        <v>41.52793711855886</v>
      </c>
      <c r="S23" s="6">
        <f t="shared" si="5"/>
        <v>7.7687071012113984</v>
      </c>
      <c r="U23" s="6">
        <v>2041</v>
      </c>
      <c r="V23" s="6">
        <f t="shared" si="6"/>
        <v>24.712832864093599</v>
      </c>
      <c r="W23" s="6">
        <f t="shared" si="6"/>
        <v>58.47206288144114</v>
      </c>
      <c r="X23" s="6">
        <f t="shared" si="6"/>
        <v>92.231292898788595</v>
      </c>
      <c r="Z23" s="6">
        <v>2041</v>
      </c>
      <c r="AA23" s="6">
        <f t="shared" si="7"/>
        <v>120.42124801889472</v>
      </c>
      <c r="AB23" s="6">
        <f t="shared" si="7"/>
        <v>284.92398363010125</v>
      </c>
      <c r="AC23" s="6">
        <f t="shared" si="7"/>
        <v>449.4267192413073</v>
      </c>
    </row>
    <row r="24" spans="1:29" x14ac:dyDescent="0.25">
      <c r="A24" s="6">
        <v>2039</v>
      </c>
      <c r="B24" s="6">
        <v>9.3011186494173703</v>
      </c>
      <c r="C24" s="6">
        <v>14.594954640654676</v>
      </c>
      <c r="D24" s="6">
        <v>19.888790631891982</v>
      </c>
      <c r="F24" s="6">
        <v>2042</v>
      </c>
      <c r="G24" s="6">
        <f>(B27-$B$6)*$B$2*Output!$H$98*$D$2/Output!$H$95/1000000</f>
        <v>30.354941457499176</v>
      </c>
      <c r="H24" s="6">
        <f>(C27-$B$6)*$B$2*Output!$H$98*$D$2/Output!$H$95/1000000</f>
        <v>70.857069410557585</v>
      </c>
      <c r="I24" s="6">
        <f>(D27-$B$6)*$B$2*Output!$H$98*$D$2/Output!$H$95/1000000</f>
        <v>111.35919736361596</v>
      </c>
      <c r="P24" s="6">
        <v>2042</v>
      </c>
      <c r="Q24" s="6">
        <f t="shared" si="3"/>
        <v>73.914231976790077</v>
      </c>
      <c r="R24" s="6">
        <f t="shared" si="4"/>
        <v>39.108395974466561</v>
      </c>
      <c r="S24" s="6">
        <f t="shared" si="5"/>
        <v>4.3025599721430572</v>
      </c>
      <c r="U24" s="6">
        <v>2042</v>
      </c>
      <c r="V24" s="6">
        <f t="shared" si="6"/>
        <v>26.085768023209923</v>
      </c>
      <c r="W24" s="6">
        <f t="shared" si="6"/>
        <v>60.891604025533439</v>
      </c>
      <c r="X24" s="6">
        <f t="shared" si="6"/>
        <v>95.697440027856942</v>
      </c>
      <c r="Z24" s="6">
        <v>2042</v>
      </c>
      <c r="AA24" s="6">
        <f t="shared" si="7"/>
        <v>127.11131735327781</v>
      </c>
      <c r="AB24" s="6">
        <f t="shared" si="7"/>
        <v>296.71397815670991</v>
      </c>
      <c r="AC24" s="6">
        <f t="shared" si="7"/>
        <v>466.31663896014192</v>
      </c>
    </row>
    <row r="25" spans="1:29" x14ac:dyDescent="0.25">
      <c r="A25" s="6">
        <v>2040</v>
      </c>
      <c r="B25" s="6">
        <v>9.538438565005956</v>
      </c>
      <c r="C25" s="6">
        <v>15.201149504312852</v>
      </c>
      <c r="D25" s="6">
        <v>20.863860443619746</v>
      </c>
      <c r="F25" s="6">
        <v>2043</v>
      </c>
      <c r="G25" s="6">
        <f>(B28-$B$6)*$B$2*Output!$H$98*$D$2/Output!$H$95/1000000</f>
        <v>31.952569955262295</v>
      </c>
      <c r="H25" s="6">
        <f>(C28-$B$6)*$B$2*Output!$H$98*$D$2/Output!$H$95/1000000</f>
        <v>73.728929994673635</v>
      </c>
      <c r="I25" s="6">
        <f>(D28-$B$6)*$B$2*Output!$H$98*$D$2/Output!$H$95/1000000</f>
        <v>115.50529003408494</v>
      </c>
      <c r="P25" s="6">
        <v>2043</v>
      </c>
      <c r="Q25" s="6">
        <f t="shared" si="3"/>
        <v>72.541296817673768</v>
      </c>
      <c r="R25" s="6">
        <f t="shared" si="4"/>
        <v>36.640439016053662</v>
      </c>
      <c r="S25" s="6">
        <f t="shared" si="5"/>
        <v>0.73958121443358849</v>
      </c>
      <c r="U25" s="6">
        <v>2043</v>
      </c>
      <c r="V25" s="6">
        <f t="shared" si="6"/>
        <v>27.458703182326232</v>
      </c>
      <c r="W25" s="6">
        <f t="shared" si="6"/>
        <v>63.359560983946338</v>
      </c>
      <c r="X25" s="6">
        <f t="shared" si="6"/>
        <v>99.260418785566415</v>
      </c>
      <c r="Z25" s="6">
        <v>2043</v>
      </c>
      <c r="AA25" s="6">
        <f t="shared" si="7"/>
        <v>133.80138668766085</v>
      </c>
      <c r="AB25" s="6">
        <f t="shared" si="7"/>
        <v>308.73989435269584</v>
      </c>
      <c r="AC25" s="6">
        <f t="shared" si="7"/>
        <v>483.67840201773072</v>
      </c>
    </row>
    <row r="26" spans="1:29" x14ac:dyDescent="0.25">
      <c r="A26" s="6">
        <v>2041</v>
      </c>
      <c r="B26" s="6">
        <v>9.7757584805945399</v>
      </c>
      <c r="C26" s="6">
        <v>15.611239905084615</v>
      </c>
      <c r="D26" s="6">
        <v>21.446721329574679</v>
      </c>
      <c r="F26" s="6">
        <v>2044</v>
      </c>
      <c r="G26" s="6">
        <f>(B29-$B$6)*$B$2*Output!$H$98*$D$2/Output!$H$95/1000000</f>
        <v>33.550198453025395</v>
      </c>
      <c r="H26" s="6">
        <f>(C29-$B$6)*$B$2*Output!$H$98*$D$2/Output!$H$95/1000000</f>
        <v>76.65870400410455</v>
      </c>
      <c r="I26" s="6">
        <f>(D29-$B$6)*$B$2*Output!$H$98*$D$2/Output!$H$95/1000000</f>
        <v>119.76720955518365</v>
      </c>
      <c r="P26" s="6">
        <v>2044</v>
      </c>
      <c r="Q26" s="6">
        <f t="shared" si="3"/>
        <v>71.168361658557473</v>
      </c>
      <c r="R26" s="6">
        <f t="shared" si="4"/>
        <v>34.122713680379732</v>
      </c>
      <c r="S26" s="6">
        <v>0</v>
      </c>
      <c r="U26" s="6">
        <v>2044</v>
      </c>
      <c r="V26" s="6">
        <f t="shared" si="6"/>
        <v>28.831638341442527</v>
      </c>
      <c r="W26" s="6">
        <f t="shared" si="6"/>
        <v>65.877286319620268</v>
      </c>
      <c r="X26" s="6">
        <f t="shared" si="6"/>
        <v>100</v>
      </c>
      <c r="Z26" s="6">
        <v>2044</v>
      </c>
      <c r="AA26" s="6">
        <f t="shared" si="7"/>
        <v>140.49145602204382</v>
      </c>
      <c r="AB26" s="6">
        <f t="shared" si="7"/>
        <v>321.00832301718782</v>
      </c>
      <c r="AC26" s="6">
        <f t="shared" si="7"/>
        <v>487.28224999999998</v>
      </c>
    </row>
    <row r="27" spans="1:29" x14ac:dyDescent="0.25">
      <c r="A27" s="6">
        <v>2042</v>
      </c>
      <c r="B27" s="6">
        <v>10.013078396183126</v>
      </c>
      <c r="C27" s="6">
        <v>16.029471819582806</v>
      </c>
      <c r="D27" s="6">
        <v>22.04586524298248</v>
      </c>
      <c r="F27" s="6">
        <v>2045</v>
      </c>
      <c r="G27" s="6">
        <f>(B30-$B$6)*$B$2*Output!$H$98*$D$2/Output!$H$95/1000000</f>
        <v>35.147826950788513</v>
      </c>
      <c r="H27" s="6">
        <f>(C30-$B$6)*$B$2*Output!$H$98*$D$2/Output!$H$95/1000000</f>
        <v>79.648009330729792</v>
      </c>
      <c r="I27" s="6">
        <f>(D30-$B$6)*$B$2*Output!$H$98*$D$2/Output!$H$95/1000000</f>
        <v>124.14819171067103</v>
      </c>
      <c r="P27" s="6">
        <v>2045</v>
      </c>
      <c r="Q27" s="6">
        <f t="shared" si="3"/>
        <v>69.795426499441149</v>
      </c>
      <c r="R27" s="6">
        <f t="shared" si="4"/>
        <v>31.553829618782338</v>
      </c>
      <c r="S27" s="6">
        <v>0</v>
      </c>
      <c r="U27" s="6">
        <v>2045</v>
      </c>
      <c r="V27" s="6">
        <f t="shared" si="6"/>
        <v>30.204573500558851</v>
      </c>
      <c r="W27" s="6">
        <f t="shared" si="6"/>
        <v>68.446170381217655</v>
      </c>
      <c r="X27" s="6">
        <f t="shared" si="6"/>
        <v>100</v>
      </c>
      <c r="Z27" s="6">
        <v>2045</v>
      </c>
      <c r="AA27" s="6">
        <f t="shared" si="7"/>
        <v>147.18152535642693</v>
      </c>
      <c r="AB27" s="6">
        <f t="shared" si="7"/>
        <v>333.52603907243093</v>
      </c>
      <c r="AC27" s="6">
        <f t="shared" si="7"/>
        <v>487.28224999999998</v>
      </c>
    </row>
    <row r="28" spans="1:29" x14ac:dyDescent="0.25">
      <c r="A28" s="6">
        <v>2043</v>
      </c>
      <c r="B28" s="6">
        <v>10.250398311771711</v>
      </c>
      <c r="C28" s="6">
        <v>16.45607269228811</v>
      </c>
      <c r="D28" s="6">
        <v>22.661747072804506</v>
      </c>
      <c r="F28" s="6">
        <v>2046</v>
      </c>
      <c r="G28" s="6">
        <f>(B31-$B$6)*$B$2*Output!$H$98*$D$2/Output!$H$95/1000000</f>
        <v>36.745455448551631</v>
      </c>
      <c r="H28" s="6">
        <f>(C31-$B$6)*$B$2*Output!$H$98*$D$2/Output!$H$95/1000000</f>
        <v>82.698509064483119</v>
      </c>
      <c r="I28" s="6">
        <f>(D31-$B$6)*$B$2*Output!$H$98*$D$2/Output!$H$95/1000000</f>
        <v>128.6515626804146</v>
      </c>
      <c r="P28" s="6">
        <v>2046</v>
      </c>
      <c r="Q28" s="6">
        <f t="shared" si="3"/>
        <v>68.422491340324839</v>
      </c>
      <c r="R28" s="6">
        <f t="shared" si="4"/>
        <v>28.932357641280159</v>
      </c>
      <c r="S28" s="6">
        <v>0</v>
      </c>
      <c r="U28" s="6">
        <v>2046</v>
      </c>
      <c r="V28" s="6">
        <f t="shared" si="6"/>
        <v>31.577508659675161</v>
      </c>
      <c r="W28" s="6">
        <f t="shared" si="6"/>
        <v>71.067642358719837</v>
      </c>
      <c r="X28" s="6">
        <f t="shared" si="6"/>
        <v>100</v>
      </c>
      <c r="Z28" s="6">
        <v>2046</v>
      </c>
      <c r="AA28" s="6">
        <f t="shared" si="7"/>
        <v>153.87159469080996</v>
      </c>
      <c r="AB28" s="6">
        <f t="shared" si="7"/>
        <v>346.3000067075231</v>
      </c>
      <c r="AC28" s="6">
        <f t="shared" si="7"/>
        <v>487.28224999999998</v>
      </c>
    </row>
    <row r="29" spans="1:29" x14ac:dyDescent="0.25">
      <c r="A29" s="6">
        <v>2044</v>
      </c>
      <c r="B29" s="6">
        <v>10.487718227360295</v>
      </c>
      <c r="C29" s="6">
        <v>16.891276321658314</v>
      </c>
      <c r="D29" s="6">
        <v>23.294834415956323</v>
      </c>
      <c r="F29" s="6">
        <v>2047</v>
      </c>
      <c r="G29" s="6">
        <f>(B32-$B$6)*$B$2*Output!$H$98*$D$2/Output!$H$95/1000000</f>
        <v>38.343083946314728</v>
      </c>
      <c r="H29" s="6">
        <f>(C32-$B$6)*$B$2*Output!$H$98*$D$2/Output!$H$95/1000000</f>
        <v>85.811912756022764</v>
      </c>
      <c r="I29" s="6">
        <f>(D32-$B$6)*$B$2*Output!$H$98*$D$2/Output!$H$95/1000000</f>
        <v>133.28074156573064</v>
      </c>
      <c r="P29" s="6">
        <v>2047</v>
      </c>
      <c r="Q29" s="6">
        <f t="shared" si="3"/>
        <v>67.04955618120853</v>
      </c>
      <c r="R29" s="6">
        <f t="shared" si="4"/>
        <v>26.256828631487121</v>
      </c>
      <c r="S29" s="6">
        <v>0</v>
      </c>
      <c r="U29" s="6">
        <v>2047</v>
      </c>
      <c r="V29" s="6">
        <f t="shared" si="6"/>
        <v>32.95044381879147</v>
      </c>
      <c r="W29" s="6">
        <f t="shared" si="6"/>
        <v>73.743171368512876</v>
      </c>
      <c r="X29" s="6">
        <f t="shared" si="6"/>
        <v>100</v>
      </c>
      <c r="Z29" s="6">
        <v>2047</v>
      </c>
      <c r="AA29" s="6">
        <f t="shared" si="7"/>
        <v>160.56166402519298</v>
      </c>
      <c r="AB29" s="6">
        <f t="shared" si="7"/>
        <v>359.33738466584532</v>
      </c>
      <c r="AC29" s="6">
        <f t="shared" si="7"/>
        <v>487.28224999999998</v>
      </c>
    </row>
    <row r="30" spans="1:29" x14ac:dyDescent="0.25">
      <c r="A30" s="6">
        <v>2045</v>
      </c>
      <c r="B30" s="6">
        <v>10.725038142948881</v>
      </c>
      <c r="C30" s="6">
        <v>17.335323037635462</v>
      </c>
      <c r="D30" s="6">
        <v>23.945607932322034</v>
      </c>
      <c r="F30" s="6">
        <v>2048</v>
      </c>
      <c r="G30" s="6">
        <f>(B33-$B$6)*$B$2*Output!$H$98*$D$2/Output!$H$95/1000000</f>
        <v>39.940712444077839</v>
      </c>
      <c r="H30" s="6">
        <f>(C33-$B$6)*$B$2*Output!$H$98*$D$2/Output!$H$95/1000000</f>
        <v>88.989977714676144</v>
      </c>
      <c r="I30" s="6">
        <f>(D33-$B$6)*$B$2*Output!$H$98*$D$2/Output!$H$95/1000000</f>
        <v>138.03924298527434</v>
      </c>
      <c r="P30" s="6">
        <v>2048</v>
      </c>
      <c r="Q30" s="6">
        <f t="shared" si="3"/>
        <v>65.676621022092235</v>
      </c>
      <c r="R30" s="6">
        <f t="shared" si="4"/>
        <v>23.525732431212838</v>
      </c>
      <c r="S30" s="6">
        <v>0</v>
      </c>
      <c r="U30" s="6">
        <v>2048</v>
      </c>
      <c r="V30" s="6">
        <f t="shared" si="6"/>
        <v>34.323378977907765</v>
      </c>
      <c r="W30" s="6">
        <f t="shared" si="6"/>
        <v>76.474267568787155</v>
      </c>
      <c r="X30" s="6">
        <f t="shared" si="6"/>
        <v>100</v>
      </c>
      <c r="Z30" s="6">
        <v>2048</v>
      </c>
      <c r="AA30" s="6">
        <f t="shared" si="7"/>
        <v>167.25173335957595</v>
      </c>
      <c r="AB30" s="6">
        <f t="shared" si="7"/>
        <v>372.64553168020632</v>
      </c>
      <c r="AC30" s="6">
        <f t="shared" si="7"/>
        <v>487.28224999999998</v>
      </c>
    </row>
    <row r="31" spans="1:29" x14ac:dyDescent="0.25">
      <c r="A31" s="6">
        <v>2046</v>
      </c>
      <c r="B31" s="6">
        <v>10.962358058537466</v>
      </c>
      <c r="C31" s="6">
        <v>17.788459884111948</v>
      </c>
      <c r="D31" s="6">
        <v>24.61456170968642</v>
      </c>
      <c r="F31" s="6">
        <v>2049</v>
      </c>
      <c r="G31" s="6">
        <f>(B34-$B$6)*$B$2*Output!$H$98*$D$2/Output!$H$95/1000000</f>
        <v>41.53834094184095</v>
      </c>
      <c r="H31" s="6">
        <f>(C34-$B$6)*$B$2*Output!$H$98*$D$2/Output!$H$95/1000000</f>
        <v>92.234510342644782</v>
      </c>
      <c r="I31" s="6">
        <f>(D34-$B$6)*$B$2*Output!$H$98*$D$2/Output!$H$95/1000000</f>
        <v>142.93067974344859</v>
      </c>
      <c r="P31" s="6">
        <v>2049</v>
      </c>
      <c r="Q31" s="6">
        <f t="shared" si="3"/>
        <v>64.303685862975939</v>
      </c>
      <c r="R31" s="6">
        <f t="shared" si="4"/>
        <v>20.737516693902755</v>
      </c>
      <c r="S31" s="6">
        <v>0</v>
      </c>
      <c r="U31" s="6">
        <v>2049</v>
      </c>
      <c r="V31" s="6">
        <f t="shared" si="6"/>
        <v>35.696314137024061</v>
      </c>
      <c r="W31" s="6">
        <f t="shared" si="6"/>
        <v>79.262483306097238</v>
      </c>
      <c r="X31" s="6">
        <f t="shared" si="6"/>
        <v>100</v>
      </c>
      <c r="Z31" s="6">
        <v>2049</v>
      </c>
      <c r="AA31" s="6">
        <f t="shared" si="7"/>
        <v>173.94180269395892</v>
      </c>
      <c r="AB31" s="6">
        <f t="shared" si="7"/>
        <v>386.23201205982502</v>
      </c>
      <c r="AC31" s="6">
        <f t="shared" si="7"/>
        <v>487.28224999999998</v>
      </c>
    </row>
    <row r="32" spans="1:29" x14ac:dyDescent="0.25">
      <c r="A32" s="6">
        <v>2047</v>
      </c>
      <c r="B32" s="6">
        <v>11.19967797412605</v>
      </c>
      <c r="C32" s="6">
        <v>18.250940806494022</v>
      </c>
      <c r="D32" s="6">
        <v>25.302203638861979</v>
      </c>
      <c r="F32" s="6">
        <v>2050</v>
      </c>
      <c r="G32" s="6">
        <f>(B35-$B$6)*$B$2*Output!$H$98*$D$2/Output!$H$95/1000000</f>
        <v>43.135969439604061</v>
      </c>
      <c r="H32" s="6">
        <f>(C35-$B$6)*$B$2*Output!$H$98*$D$2/Output!$H$95/1000000</f>
        <v>95.547367506481692</v>
      </c>
      <c r="I32" s="6">
        <f>(D35-$B$6)*$B$2*Output!$H$98*$D$2/Output!$H$95/1000000</f>
        <v>147.95876557335927</v>
      </c>
      <c r="P32" s="6">
        <v>2050</v>
      </c>
      <c r="Q32" s="6">
        <f t="shared" si="3"/>
        <v>62.930750703859616</v>
      </c>
      <c r="R32" s="6">
        <f t="shared" si="4"/>
        <v>17.890585706047744</v>
      </c>
      <c r="S32" s="6">
        <v>0</v>
      </c>
      <c r="U32" s="6">
        <v>2050</v>
      </c>
      <c r="V32" s="6">
        <f t="shared" si="6"/>
        <v>37.069249296140384</v>
      </c>
      <c r="W32" s="6">
        <f t="shared" si="6"/>
        <v>82.109414293952256</v>
      </c>
      <c r="X32" s="6">
        <f t="shared" si="6"/>
        <v>100</v>
      </c>
      <c r="Z32" s="6">
        <v>2050</v>
      </c>
      <c r="AA32" s="6">
        <f t="shared" si="7"/>
        <v>180.631872028342</v>
      </c>
      <c r="AB32" s="6">
        <f t="shared" si="7"/>
        <v>400.10460143339213</v>
      </c>
      <c r="AC32" s="6">
        <f t="shared" si="7"/>
        <v>487.28224999999998</v>
      </c>
    </row>
    <row r="33" spans="1:29" x14ac:dyDescent="0.25">
      <c r="A33" s="6">
        <v>2048</v>
      </c>
      <c r="B33" s="6">
        <v>11.436997889714636</v>
      </c>
      <c r="C33" s="6">
        <v>18.723026844505153</v>
      </c>
      <c r="D33" s="6">
        <v>26.009055799295652</v>
      </c>
    </row>
    <row r="34" spans="1:29" x14ac:dyDescent="0.25">
      <c r="A34" s="6">
        <v>2049</v>
      </c>
      <c r="B34" s="6">
        <v>11.67431780530322</v>
      </c>
      <c r="C34" s="6">
        <v>19.204986330375629</v>
      </c>
      <c r="D34" s="6">
        <v>26.735654855448026</v>
      </c>
    </row>
    <row r="35" spans="1:29" x14ac:dyDescent="0.25">
      <c r="A35" s="6">
        <v>2050</v>
      </c>
      <c r="B35" s="6">
        <v>11.911637720891806</v>
      </c>
      <c r="C35" s="6">
        <v>19.697095092568848</v>
      </c>
      <c r="D35" s="6">
        <v>27.482552464245881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Output!H112</f>
        <v>5.011084882311298E-2</v>
      </c>
      <c r="C39" s="6">
        <f>Output!H142</f>
        <v>5.011084882311298E-2</v>
      </c>
      <c r="D39" s="6">
        <f>Output!H172</f>
        <v>5.011084882311298E-2</v>
      </c>
      <c r="F39" s="6">
        <v>2024</v>
      </c>
      <c r="G39" s="6">
        <f>((G6*B39+L6*R39)*1000000)/10^9</f>
        <v>8.0058520126904855E-5</v>
      </c>
      <c r="H39" s="6">
        <f>((G6*C39+L6*S39)*1000000)/10^9</f>
        <v>8.0058520126904855E-5</v>
      </c>
      <c r="I39" s="6">
        <f>((G6*D39+L6*T39)*1000000)/10^9</f>
        <v>8.0058520126904855E-5</v>
      </c>
      <c r="J39" s="6">
        <f>((H6*B39+M6*R39)*1000000)/10^9</f>
        <v>1.6047748055436024E-4</v>
      </c>
      <c r="K39" s="6">
        <f>((H6*C39+M6*S39)*1000000)/10^9</f>
        <v>1.6047748055436024E-4</v>
      </c>
      <c r="L39" s="6">
        <f>((H6*D39+M6*T39)*1000000)/10^9</f>
        <v>1.6047748055436024E-4</v>
      </c>
      <c r="M39" s="6">
        <f>((I6*B39+N6*R39)*1000000)/10^9</f>
        <v>2.4089644098181589E-4</v>
      </c>
      <c r="N39" s="6">
        <f>((I6*C39+N6*S39)*1000000)/10^9</f>
        <v>2.4089644098181589E-4</v>
      </c>
      <c r="O39" s="6">
        <f>((I6*D39+N6*T39)*1000000)/10^9</f>
        <v>2.4089644098181589E-4</v>
      </c>
      <c r="Z39" s="6">
        <v>2024</v>
      </c>
      <c r="AA39" s="6">
        <f>0.181/10^3*AA6</f>
        <v>1.2109025495233414E-3</v>
      </c>
      <c r="AB39" s="6">
        <f t="shared" ref="AB39:AC39" si="8">0.181/10^3*AB6</f>
        <v>2.42725683707775E-3</v>
      </c>
      <c r="AC39" s="6">
        <f t="shared" si="8"/>
        <v>3.6436111246321711E-3</v>
      </c>
    </row>
    <row r="40" spans="1:29" x14ac:dyDescent="0.25">
      <c r="A40" s="6">
        <v>2025</v>
      </c>
      <c r="B40" s="6">
        <f>Output!H113</f>
        <v>4.8502683675564061E-2</v>
      </c>
      <c r="C40" s="6">
        <f>Output!H143</f>
        <v>4.7018831280481316E-2</v>
      </c>
      <c r="D40" s="6">
        <f>Output!H173</f>
        <v>4.612097692494542E-2</v>
      </c>
      <c r="F40" s="6">
        <v>2025</v>
      </c>
      <c r="G40" s="6">
        <f>G39+((G7-G6)*B40+(L7-L6)*R40)*1000000/10^9</f>
        <v>1.5754778978497585E-4</v>
      </c>
      <c r="H40" s="6">
        <f>H39+((G7-G6)*C40+(L7-L6)*S40)*1000000/10^9</f>
        <v>1.5517714491211759E-4</v>
      </c>
      <c r="I40" s="6">
        <f>I39+((G7-G6)*D40+(L7-L6)*T40)*1000000/10^9</f>
        <v>1.5374270720687271E-4</v>
      </c>
      <c r="J40" s="6">
        <f>J39+((H7-H6)*B40+(M7-M6)*R40)*1000000/10^9</f>
        <v>3.309305058333663E-4</v>
      </c>
      <c r="K40" s="6">
        <f>K39+((H7-H6)*C40+(M7-M6)*S40)*1000000/10^9</f>
        <v>3.257158020140645E-4</v>
      </c>
      <c r="L40" s="6">
        <f>L39+((H7-H6)*D40+(M7-M6)*T40)*1000000/10^9</f>
        <v>3.2256047163719854E-4</v>
      </c>
      <c r="M40" s="6">
        <f>M39+((I7-I6)*B40+(N7-N6)*R40)*1000000/10^9</f>
        <v>5.0431322188175683E-4</v>
      </c>
      <c r="N40" s="6">
        <f>N39+((I7-I6)*C40+(N7-N6)*S40)*1000000/10^9</f>
        <v>4.9625445911601149E-4</v>
      </c>
      <c r="O40" s="6">
        <f>O39+((I7-I6)*D40+(N7-N6)*T40)*1000000/10^9</f>
        <v>4.9137823606752447E-4</v>
      </c>
      <c r="Z40" s="6">
        <v>2025</v>
      </c>
      <c r="AA40" s="6">
        <f t="shared" ref="AA40:AC55" si="9">0.181/10^3*AA7</f>
        <v>2.4218050990466576E-3</v>
      </c>
      <c r="AB40" s="6">
        <f t="shared" si="9"/>
        <v>5.0908772814964648E-3</v>
      </c>
      <c r="AC40" s="6">
        <f t="shared" si="9"/>
        <v>7.7599494639462854E-3</v>
      </c>
    </row>
    <row r="41" spans="1:29" x14ac:dyDescent="0.25">
      <c r="A41" s="6">
        <v>2026</v>
      </c>
      <c r="B41" s="6">
        <f>Output!H114</f>
        <v>4.7049288612547091E-2</v>
      </c>
      <c r="C41" s="6">
        <f>Output!H144</f>
        <v>4.5194466684952202E-2</v>
      </c>
      <c r="D41" s="6">
        <f>Output!H174</f>
        <v>4.4072151957403057E-2</v>
      </c>
      <c r="F41" s="6">
        <v>2026</v>
      </c>
      <c r="G41" s="6">
        <f t="shared" ref="G41:G65" si="10">G40+((G8-G7)*B41+(L8-L7)*R41)*1000000/10^9</f>
        <v>2.3271507407186272E-4</v>
      </c>
      <c r="H41" s="6">
        <f t="shared" ref="H41:H65" si="11">H40+((G8-G7)*C41+(L8-L7)*S41)*1000000/10^9</f>
        <v>2.2738111282920295E-4</v>
      </c>
      <c r="I41" s="6">
        <f t="shared" ref="I41:I65" si="12">I40+((G8-G7)*D41+(L8-L7)*T41)*1000000/10^9</f>
        <v>2.241536331317663E-4</v>
      </c>
      <c r="J41" s="6">
        <f t="shared" ref="J41:J65" si="13">J40+((H8-H7)*B41+(M8-M7)*R41)*1000000/10^9</f>
        <v>5.1285184758563128E-4</v>
      </c>
      <c r="K41" s="6">
        <f t="shared" ref="K41:K65" si="14">K40+((H8-H7)*C41+(M8-M7)*S41)*1000000/10^9</f>
        <v>5.0046526712950402E-4</v>
      </c>
      <c r="L41" s="6">
        <f t="shared" ref="L41:L65" si="15">L40+((H8-H7)*D41+(M8-M7)*T41)*1000000/10^9</f>
        <v>4.9297038121152363E-4</v>
      </c>
      <c r="M41" s="6">
        <f t="shared" ref="M41:M65" si="16">M40+((I8-I7)*B41+(N8-N7)*R41)*1000000/10^9</f>
        <v>7.9298862109940011E-4</v>
      </c>
      <c r="N41" s="6">
        <f t="shared" ref="N41:N65" si="17">N40+((I8-I7)*C41+(N8-N7)*S41)*1000000/10^9</f>
        <v>7.7354942142980523E-4</v>
      </c>
      <c r="O41" s="6">
        <f t="shared" ref="O41:O65" si="18">O40+((I8-I7)*D41+(N8-N7)*T41)*1000000/10^9</f>
        <v>7.6178712929128123E-4</v>
      </c>
      <c r="Z41" s="6">
        <v>2026</v>
      </c>
      <c r="AA41" s="6">
        <f t="shared" si="9"/>
        <v>3.6327076485699991E-3</v>
      </c>
      <c r="AB41" s="6">
        <f t="shared" si="9"/>
        <v>8.0215274789914078E-3</v>
      </c>
      <c r="AC41" s="6">
        <f t="shared" si="9"/>
        <v>1.2410347309412819E-2</v>
      </c>
    </row>
    <row r="42" spans="1:29" x14ac:dyDescent="0.25">
      <c r="A42" s="6">
        <v>2027</v>
      </c>
      <c r="B42" s="6">
        <f>Output!H115</f>
        <v>4.573252048314836E-2</v>
      </c>
      <c r="C42" s="6">
        <f>Output!H145</f>
        <v>4.350673545678279E-2</v>
      </c>
      <c r="D42" s="6">
        <f>Output!H175</f>
        <v>4.2159960357220402E-2</v>
      </c>
      <c r="F42" s="6">
        <v>2027</v>
      </c>
      <c r="G42" s="6">
        <f t="shared" si="10"/>
        <v>3.0577865207027618E-4</v>
      </c>
      <c r="H42" s="6">
        <f t="shared" si="11"/>
        <v>2.9688871323960034E-4</v>
      </c>
      <c r="I42" s="6">
        <f t="shared" si="12"/>
        <v>2.9150958726302506E-4</v>
      </c>
      <c r="J42" s="6">
        <f t="shared" si="13"/>
        <v>7.0788423287514613E-4</v>
      </c>
      <c r="K42" s="6">
        <f t="shared" si="14"/>
        <v>6.8600549764058895E-4</v>
      </c>
      <c r="L42" s="6">
        <f t="shared" si="15"/>
        <v>6.7276711109458243E-4</v>
      </c>
      <c r="M42" s="6">
        <f t="shared" si="16"/>
        <v>1.1099898136800166E-3</v>
      </c>
      <c r="N42" s="6">
        <f t="shared" si="17"/>
        <v>1.075122282041578E-3</v>
      </c>
      <c r="O42" s="6">
        <f t="shared" si="18"/>
        <v>1.0540246349261405E-3</v>
      </c>
      <c r="Z42" s="6">
        <v>2027</v>
      </c>
      <c r="AA42" s="6">
        <f t="shared" si="9"/>
        <v>4.8436101980933273E-3</v>
      </c>
      <c r="AB42" s="6">
        <f t="shared" si="9"/>
        <v>1.1253852244031233E-2</v>
      </c>
      <c r="AC42" s="6">
        <f t="shared" si="9"/>
        <v>1.7664094289969148E-2</v>
      </c>
    </row>
    <row r="43" spans="1:29" x14ac:dyDescent="0.25">
      <c r="A43" s="6">
        <v>2028</v>
      </c>
      <c r="B43" s="6">
        <f>Output!H116</f>
        <v>4.4536391439842858E-2</v>
      </c>
      <c r="C43" s="6">
        <f>Output!H146</f>
        <v>4.19396433147066E-2</v>
      </c>
      <c r="D43" s="6">
        <f>Output!H176</f>
        <v>4.0368407843130963E-2</v>
      </c>
      <c r="F43" s="6">
        <v>2028</v>
      </c>
      <c r="G43" s="6">
        <f t="shared" si="10"/>
        <v>3.7693126022210238E-4</v>
      </c>
      <c r="H43" s="6">
        <f t="shared" si="11"/>
        <v>3.6389268258519588E-4</v>
      </c>
      <c r="I43" s="6">
        <f t="shared" si="12"/>
        <v>3.5600330604253509E-4</v>
      </c>
      <c r="J43" s="6">
        <f t="shared" si="13"/>
        <v>9.1784180561642358E-4</v>
      </c>
      <c r="K43" s="6">
        <f t="shared" si="14"/>
        <v>8.8372124036942582E-4</v>
      </c>
      <c r="L43" s="6">
        <f t="shared" si="15"/>
        <v>8.6307559034401015E-4</v>
      </c>
      <c r="M43" s="6">
        <f t="shared" si="16"/>
        <v>1.4587523510107463E-3</v>
      </c>
      <c r="N43" s="6">
        <f t="shared" si="17"/>
        <v>1.4035497981536569E-3</v>
      </c>
      <c r="O43" s="6">
        <f t="shared" si="18"/>
        <v>1.3701478746454866E-3</v>
      </c>
      <c r="Z43" s="6">
        <v>2028</v>
      </c>
      <c r="AA43" s="6">
        <f t="shared" si="9"/>
        <v>6.0545127476166558E-3</v>
      </c>
      <c r="AB43" s="6">
        <f t="shared" si="9"/>
        <v>1.482699125787661E-2</v>
      </c>
      <c r="AC43" s="6">
        <f t="shared" si="9"/>
        <v>2.3599469768136584E-2</v>
      </c>
    </row>
    <row r="44" spans="1:29" x14ac:dyDescent="0.25">
      <c r="A44" s="6">
        <v>2029</v>
      </c>
      <c r="B44" s="6">
        <f>Output!H117</f>
        <v>4.3446785853870053E-2</v>
      </c>
      <c r="C44" s="6">
        <f>Output!H147</f>
        <v>4.047906819622165E-2</v>
      </c>
      <c r="D44" s="6">
        <f>Output!H177</f>
        <v>3.8683372352632771E-2</v>
      </c>
      <c r="F44" s="6">
        <v>2029</v>
      </c>
      <c r="G44" s="6">
        <f t="shared" si="10"/>
        <v>4.4634308343845664E-4</v>
      </c>
      <c r="H44" s="6">
        <f t="shared" si="11"/>
        <v>4.2856319549837619E-4</v>
      </c>
      <c r="I44" s="6">
        <f t="shared" si="12"/>
        <v>4.1780496410268302E-4</v>
      </c>
      <c r="J44" s="6">
        <f t="shared" si="13"/>
        <v>1.1447336100006307E-3</v>
      </c>
      <c r="K44" s="6">
        <f t="shared" si="14"/>
        <v>1.0951147564219833E-3</v>
      </c>
      <c r="L44" s="6">
        <f t="shared" si="15"/>
        <v>1.0650914582674871E-3</v>
      </c>
      <c r="M44" s="6">
        <f t="shared" si="16"/>
        <v>1.8431241365628058E-3</v>
      </c>
      <c r="N44" s="6">
        <f t="shared" si="17"/>
        <v>1.7616663173455908E-3</v>
      </c>
      <c r="O44" s="6">
        <f t="shared" si="18"/>
        <v>1.7123779524322921E-3</v>
      </c>
      <c r="Z44" s="6">
        <v>2029</v>
      </c>
      <c r="AA44" s="6">
        <f t="shared" si="9"/>
        <v>7.2654152971399983E-3</v>
      </c>
      <c r="AB44" s="6">
        <f t="shared" si="9"/>
        <v>1.8785162238898374E-2</v>
      </c>
      <c r="AC44" s="6">
        <f t="shared" si="9"/>
        <v>3.0304909180656765E-2</v>
      </c>
    </row>
    <row r="45" spans="1:29" x14ac:dyDescent="0.25">
      <c r="A45" s="6">
        <v>2030</v>
      </c>
      <c r="B45" s="6">
        <f>Output!H118</f>
        <v>4.2449819711161949E-2</v>
      </c>
      <c r="C45" s="6">
        <f>Output!H148</f>
        <v>3.9111145388484314E-2</v>
      </c>
      <c r="D45" s="6">
        <f>Output!H178</f>
        <v>3.7090982739140736E-2</v>
      </c>
      <c r="F45" s="6">
        <v>2030</v>
      </c>
      <c r="G45" s="6">
        <f t="shared" si="10"/>
        <v>5.1416212513391546E-4</v>
      </c>
      <c r="H45" s="6">
        <f t="shared" si="11"/>
        <v>4.9104827595117522E-4</v>
      </c>
      <c r="I45" s="6">
        <f t="shared" si="12"/>
        <v>4.7706257513677414E-4</v>
      </c>
      <c r="J45" s="6">
        <f t="shared" si="13"/>
        <v>1.390781266090439E-3</v>
      </c>
      <c r="K45" s="6">
        <f t="shared" si="14"/>
        <v>1.3218107875312486E-3</v>
      </c>
      <c r="L45" s="6">
        <f t="shared" si="15"/>
        <v>1.2800782221013378E-3</v>
      </c>
      <c r="M45" s="6">
        <f t="shared" si="16"/>
        <v>2.2674004070469649E-3</v>
      </c>
      <c r="N45" s="6">
        <f t="shared" si="17"/>
        <v>2.1525732991113239E-3</v>
      </c>
      <c r="O45" s="6">
        <f t="shared" si="18"/>
        <v>2.0830938690659037E-3</v>
      </c>
      <c r="Z45" s="6">
        <v>2030</v>
      </c>
      <c r="AA45" s="6">
        <f t="shared" si="9"/>
        <v>8.4763178466633251E-3</v>
      </c>
      <c r="AB45" s="6">
        <f t="shared" si="9"/>
        <v>2.3178319774230214E-2</v>
      </c>
      <c r="AC45" s="6">
        <f t="shared" si="9"/>
        <v>3.7880321701797129E-2</v>
      </c>
    </row>
    <row r="46" spans="1:29" x14ac:dyDescent="0.25">
      <c r="A46" s="6">
        <v>2031</v>
      </c>
      <c r="B46" s="6">
        <f>Output!H119</f>
        <v>4.2027341644530966E-2</v>
      </c>
      <c r="C46" s="6">
        <f>Output!H149</f>
        <v>3.8605125189011325E-2</v>
      </c>
      <c r="D46" s="6">
        <f>Output!H179</f>
        <v>3.6511514947174535E-2</v>
      </c>
      <c r="F46" s="6">
        <v>2031</v>
      </c>
      <c r="G46" s="6">
        <f t="shared" si="10"/>
        <v>5.8130620383044479E-4</v>
      </c>
      <c r="H46" s="6">
        <f t="shared" si="11"/>
        <v>5.5272492411285253E-4</v>
      </c>
      <c r="I46" s="6">
        <f t="shared" si="12"/>
        <v>5.3539441191288424E-4</v>
      </c>
      <c r="J46" s="6">
        <f t="shared" si="13"/>
        <v>1.5140141057531664E-3</v>
      </c>
      <c r="K46" s="6">
        <f t="shared" si="14"/>
        <v>1.4350089822401932E-3</v>
      </c>
      <c r="L46" s="6">
        <f t="shared" si="15"/>
        <v>1.3871375194840917E-3</v>
      </c>
      <c r="M46" s="6">
        <f t="shared" si="16"/>
        <v>2.4467220076758891E-3</v>
      </c>
      <c r="N46" s="6">
        <f t="shared" si="17"/>
        <v>2.3172930403675346E-3</v>
      </c>
      <c r="O46" s="6">
        <f t="shared" si="18"/>
        <v>2.2388806270553004E-3</v>
      </c>
      <c r="Z46" s="6">
        <v>2031</v>
      </c>
      <c r="AA46" s="6">
        <f t="shared" si="9"/>
        <v>9.6872203961866545E-3</v>
      </c>
      <c r="AB46" s="6">
        <f t="shared" si="9"/>
        <v>2.5400748953831279E-2</v>
      </c>
      <c r="AC46" s="6">
        <f t="shared" si="9"/>
        <v>4.1114277511475887E-2</v>
      </c>
    </row>
    <row r="47" spans="1:29" x14ac:dyDescent="0.25">
      <c r="A47" s="6">
        <v>2032</v>
      </c>
      <c r="B47" s="6">
        <f>Output!H120</f>
        <v>4.1611432427929376E-2</v>
      </c>
      <c r="C47" s="6">
        <f>Output!H150</f>
        <v>3.8105680273309184E-2</v>
      </c>
      <c r="D47" s="6">
        <f>Output!H180</f>
        <v>3.5938609571496263E-2</v>
      </c>
      <c r="F47" s="6">
        <v>2032</v>
      </c>
      <c r="G47" s="6">
        <f t="shared" si="10"/>
        <v>6.4778581411004891E-4</v>
      </c>
      <c r="H47" s="6">
        <f t="shared" si="11"/>
        <v>6.1360364484414108E-4</v>
      </c>
      <c r="I47" s="6">
        <f t="shared" si="12"/>
        <v>5.9281095873428894E-4</v>
      </c>
      <c r="J47" s="6">
        <f t="shared" si="13"/>
        <v>1.6403796322634963E-3</v>
      </c>
      <c r="K47" s="6">
        <f t="shared" si="14"/>
        <v>1.5507282466301171E-3</v>
      </c>
      <c r="L47" s="6">
        <f t="shared" si="15"/>
        <v>1.4962758272896925E-3</v>
      </c>
      <c r="M47" s="6">
        <f t="shared" si="16"/>
        <v>2.6329734504169462E-3</v>
      </c>
      <c r="N47" s="6">
        <f t="shared" si="17"/>
        <v>2.4878528484160948E-3</v>
      </c>
      <c r="O47" s="6">
        <f t="shared" si="18"/>
        <v>2.3997406958450982E-3</v>
      </c>
      <c r="Z47" s="6">
        <v>2032</v>
      </c>
      <c r="AA47" s="6">
        <f t="shared" si="9"/>
        <v>1.0898122945709996E-2</v>
      </c>
      <c r="AB47" s="6">
        <f t="shared" si="9"/>
        <v>2.7702452251724432E-2</v>
      </c>
      <c r="AC47" s="6">
        <f t="shared" si="9"/>
        <v>4.4506781557738885E-2</v>
      </c>
    </row>
    <row r="48" spans="1:29" x14ac:dyDescent="0.25">
      <c r="A48" s="6">
        <v>2033</v>
      </c>
      <c r="B48" s="6">
        <f>Output!H121</f>
        <v>4.1202214302444896E-2</v>
      </c>
      <c r="C48" s="6">
        <f>Output!H151</f>
        <v>3.761292644872416E-2</v>
      </c>
      <c r="D48" s="6">
        <f>Output!H181</f>
        <v>3.5372401720676565E-2</v>
      </c>
      <c r="F48" s="6">
        <v>2033</v>
      </c>
      <c r="G48" s="6">
        <f t="shared" si="10"/>
        <v>7.1361164585057805E-4</v>
      </c>
      <c r="H48" s="6">
        <f t="shared" si="11"/>
        <v>6.7369512802289088E-4</v>
      </c>
      <c r="I48" s="6">
        <f t="shared" si="12"/>
        <v>6.4932291575756692E-4</v>
      </c>
      <c r="J48" s="6">
        <f t="shared" si="13"/>
        <v>1.7700231374172966E-3</v>
      </c>
      <c r="K48" s="6">
        <f t="shared" si="14"/>
        <v>1.6690779932750524E-3</v>
      </c>
      <c r="L48" s="6">
        <f t="shared" si="15"/>
        <v>1.6075757227544058E-3</v>
      </c>
      <c r="M48" s="6">
        <f t="shared" si="16"/>
        <v>2.8264346289840168E-3</v>
      </c>
      <c r="N48" s="6">
        <f t="shared" si="17"/>
        <v>2.664460858527215E-3</v>
      </c>
      <c r="O48" s="6">
        <f t="shared" si="18"/>
        <v>2.5658285297512459E-3</v>
      </c>
      <c r="Z48" s="6">
        <v>2033</v>
      </c>
      <c r="AA48" s="6">
        <f t="shared" si="9"/>
        <v>1.2109025495233327E-2</v>
      </c>
      <c r="AB48" s="6">
        <f t="shared" si="9"/>
        <v>3.0087316168654191E-2</v>
      </c>
      <c r="AC48" s="6">
        <f t="shared" si="9"/>
        <v>4.8065606842075087E-2</v>
      </c>
    </row>
    <row r="49" spans="1:29" x14ac:dyDescent="0.25">
      <c r="A49" s="6">
        <v>2034</v>
      </c>
      <c r="B49" s="6">
        <f>Output!H122</f>
        <v>4.0799442785902099E-2</v>
      </c>
      <c r="C49" s="6">
        <f>Output!H152</f>
        <v>3.7126619233080811E-2</v>
      </c>
      <c r="D49" s="6">
        <f>Output!H182</f>
        <v>3.4812640478798548E-2</v>
      </c>
      <c r="F49" s="6">
        <v>2034</v>
      </c>
      <c r="G49" s="6">
        <f t="shared" si="10"/>
        <v>7.7879399833819115E-4</v>
      </c>
      <c r="H49" s="6">
        <f t="shared" si="11"/>
        <v>7.3300967293526108E-4</v>
      </c>
      <c r="I49" s="6">
        <f t="shared" si="12"/>
        <v>7.0494058226887736E-4</v>
      </c>
      <c r="J49" s="6">
        <f t="shared" si="13"/>
        <v>1.9030952796964247E-3</v>
      </c>
      <c r="K49" s="6">
        <f t="shared" si="14"/>
        <v>1.7901707930677666E-3</v>
      </c>
      <c r="L49" s="6">
        <f t="shared" si="15"/>
        <v>1.7211212108929734E-3</v>
      </c>
      <c r="M49" s="6">
        <f t="shared" si="16"/>
        <v>3.0273965610546601E-3</v>
      </c>
      <c r="N49" s="6">
        <f t="shared" si="17"/>
        <v>2.8473319132002735E-3</v>
      </c>
      <c r="O49" s="6">
        <f t="shared" si="18"/>
        <v>2.7373018395170706E-3</v>
      </c>
      <c r="Z49" s="6">
        <v>2034</v>
      </c>
      <c r="AA49" s="6">
        <f t="shared" si="9"/>
        <v>1.3319928044756653E-2</v>
      </c>
      <c r="AB49" s="6">
        <f t="shared" si="9"/>
        <v>3.2559417745334024E-2</v>
      </c>
      <c r="AC49" s="6">
        <f t="shared" si="9"/>
        <v>5.1798907445911396E-2</v>
      </c>
    </row>
    <row r="50" spans="1:29" x14ac:dyDescent="0.25">
      <c r="A50" s="6">
        <v>2035</v>
      </c>
      <c r="B50" s="6">
        <f>Output!H123</f>
        <v>4.0402886263608467E-2</v>
      </c>
      <c r="C50" s="6">
        <f>Output!H153</f>
        <v>3.6646527011686629E-2</v>
      </c>
      <c r="D50" s="6">
        <f>Output!H183</f>
        <v>3.4259094231169691E-2</v>
      </c>
      <c r="F50" s="6">
        <v>2035</v>
      </c>
      <c r="G50" s="6">
        <f t="shared" si="10"/>
        <v>8.4334280082481409E-4</v>
      </c>
      <c r="H50" s="6">
        <f t="shared" si="11"/>
        <v>7.9155720883317755E-4</v>
      </c>
      <c r="I50" s="6">
        <f t="shared" si="12"/>
        <v>7.5967388752014612E-4</v>
      </c>
      <c r="J50" s="6">
        <f t="shared" si="13"/>
        <v>2.0397523155037097E-3</v>
      </c>
      <c r="K50" s="6">
        <f t="shared" si="14"/>
        <v>1.914122476157286E-3</v>
      </c>
      <c r="L50" s="6">
        <f t="shared" si="15"/>
        <v>1.8369977410133233E-3</v>
      </c>
      <c r="M50" s="6">
        <f t="shared" si="16"/>
        <v>3.2361618301826075E-3</v>
      </c>
      <c r="N50" s="6">
        <f t="shared" si="17"/>
        <v>3.0366877434813964E-3</v>
      </c>
      <c r="O50" s="6">
        <f t="shared" si="18"/>
        <v>2.9143215945065027E-3</v>
      </c>
      <c r="Z50" s="6">
        <v>2035</v>
      </c>
      <c r="AA50" s="6">
        <f t="shared" si="9"/>
        <v>1.4530830594279997E-2</v>
      </c>
      <c r="AB50" s="6">
        <f t="shared" si="9"/>
        <v>3.5123033903877561E-2</v>
      </c>
      <c r="AC50" s="6">
        <f t="shared" si="9"/>
        <v>5.5715237213475162E-2</v>
      </c>
    </row>
    <row r="51" spans="1:29" x14ac:dyDescent="0.25">
      <c r="A51" s="6">
        <v>2036</v>
      </c>
      <c r="B51" s="6">
        <f>Output!H124</f>
        <v>4.0012319554612936E-2</v>
      </c>
      <c r="C51" s="6">
        <f>Output!H154</f>
        <v>3.6172424603590547E-2</v>
      </c>
      <c r="D51" s="6">
        <f>Output!H184</f>
        <v>3.3711537796838935E-2</v>
      </c>
      <c r="F51" s="6">
        <v>2036</v>
      </c>
      <c r="G51" s="6">
        <f t="shared" si="10"/>
        <v>9.0726762280686761E-4</v>
      </c>
      <c r="H51" s="6">
        <f t="shared" si="11"/>
        <v>8.4934730521306107E-4</v>
      </c>
      <c r="I51" s="6">
        <f t="shared" si="12"/>
        <v>8.1353240100779398E-4</v>
      </c>
      <c r="J51" s="6">
        <f t="shared" si="13"/>
        <v>2.1801563185173743E-3</v>
      </c>
      <c r="K51" s="6">
        <f t="shared" si="14"/>
        <v>2.0410522135378465E-3</v>
      </c>
      <c r="L51" s="6">
        <f t="shared" si="15"/>
        <v>1.9552921790041587E-3</v>
      </c>
      <c r="M51" s="6">
        <f t="shared" si="16"/>
        <v>3.4530450142278828E-3</v>
      </c>
      <c r="N51" s="6">
        <f t="shared" si="17"/>
        <v>3.2327571218626334E-3</v>
      </c>
      <c r="O51" s="6">
        <f t="shared" si="18"/>
        <v>3.0970519570005252E-3</v>
      </c>
      <c r="Z51" s="6">
        <v>2036</v>
      </c>
      <c r="AA51" s="6">
        <f t="shared" si="9"/>
        <v>1.574173314380331E-2</v>
      </c>
      <c r="AB51" s="6">
        <f t="shared" si="9"/>
        <v>3.7782651247204035E-2</v>
      </c>
      <c r="AC51" s="6">
        <f t="shared" si="9"/>
        <v>5.9823569350604781E-2</v>
      </c>
    </row>
    <row r="52" spans="1:29" x14ac:dyDescent="0.25">
      <c r="A52" s="6">
        <v>2037</v>
      </c>
      <c r="B52" s="6">
        <f>Output!H125</f>
        <v>3.9627530345447373E-2</v>
      </c>
      <c r="C52" s="6">
        <f>Output!H155</f>
        <v>3.5704093261582977E-2</v>
      </c>
      <c r="D52" s="6">
        <f>Output!H185</f>
        <v>3.3169758862338153E-2</v>
      </c>
      <c r="F52" s="6">
        <v>2037</v>
      </c>
      <c r="G52" s="6">
        <f t="shared" si="10"/>
        <v>9.7057769458272697E-4</v>
      </c>
      <c r="H52" s="6">
        <f t="shared" si="11"/>
        <v>9.0638918209455803E-4</v>
      </c>
      <c r="I52" s="6">
        <f t="shared" si="12"/>
        <v>8.6652535303019605E-4</v>
      </c>
      <c r="J52" s="6">
        <f t="shared" si="13"/>
        <v>2.3244754297017294E-3</v>
      </c>
      <c r="K52" s="6">
        <f t="shared" si="14"/>
        <v>2.1710825979760467E-3</v>
      </c>
      <c r="L52" s="6">
        <f t="shared" si="15"/>
        <v>2.076092796036857E-3</v>
      </c>
      <c r="M52" s="6">
        <f t="shared" si="16"/>
        <v>3.6783731648207326E-3</v>
      </c>
      <c r="N52" s="6">
        <f t="shared" si="17"/>
        <v>3.4357760138575364E-3</v>
      </c>
      <c r="O52" s="6">
        <f t="shared" si="18"/>
        <v>3.2856602390435191E-3</v>
      </c>
      <c r="Z52" s="6">
        <v>2037</v>
      </c>
      <c r="AA52" s="6">
        <f t="shared" si="9"/>
        <v>1.6952635693326643E-2</v>
      </c>
      <c r="AB52" s="6">
        <f t="shared" si="9"/>
        <v>4.0542976338869982E-2</v>
      </c>
      <c r="AC52" s="6">
        <f t="shared" si="9"/>
        <v>6.4133316984413324E-2</v>
      </c>
    </row>
    <row r="53" spans="1:29" x14ac:dyDescent="0.25">
      <c r="A53" s="6">
        <v>2038</v>
      </c>
      <c r="B53" s="6">
        <f>Output!H126</f>
        <v>3.9248299888902181E-2</v>
      </c>
      <c r="C53" s="6">
        <f>Output!H156</f>
        <v>3.5241327105937234E-2</v>
      </c>
      <c r="D53" s="6">
        <f>Output!H186</f>
        <v>3.2633538680457742E-2</v>
      </c>
      <c r="F53" s="6">
        <v>2038</v>
      </c>
      <c r="G53" s="6">
        <f t="shared" si="10"/>
        <v>1.0332818969739901E-3</v>
      </c>
      <c r="H53" s="6">
        <f t="shared" si="11"/>
        <v>9.6269173057799524E-4</v>
      </c>
      <c r="I53" s="6">
        <f t="shared" si="12"/>
        <v>9.1866162440895041E-4</v>
      </c>
      <c r="J53" s="6">
        <f t="shared" si="13"/>
        <v>2.4728840462984619E-3</v>
      </c>
      <c r="K53" s="6">
        <f t="shared" si="14"/>
        <v>2.3043397484164394E-3</v>
      </c>
      <c r="L53" s="6">
        <f t="shared" si="15"/>
        <v>2.1994891812033932E-3</v>
      </c>
      <c r="M53" s="6">
        <f t="shared" si="16"/>
        <v>3.9124861956229351E-3</v>
      </c>
      <c r="N53" s="6">
        <f t="shared" si="17"/>
        <v>3.6459877662548845E-3</v>
      </c>
      <c r="O53" s="6">
        <f t="shared" si="18"/>
        <v>3.4803167379978375E-3</v>
      </c>
      <c r="Z53" s="6">
        <v>2038</v>
      </c>
      <c r="AA53" s="6">
        <f t="shared" si="9"/>
        <v>1.8163538242849983E-2</v>
      </c>
      <c r="AB53" s="6">
        <f t="shared" si="9"/>
        <v>4.3408946486881213E-2</v>
      </c>
      <c r="AC53" s="6">
        <f t="shared" si="9"/>
        <v>6.8654354730912456E-2</v>
      </c>
    </row>
    <row r="54" spans="1:29" x14ac:dyDescent="0.25">
      <c r="A54" s="6">
        <v>2039</v>
      </c>
      <c r="B54" s="6">
        <f>Output!H127</f>
        <v>3.8874428738992134E-2</v>
      </c>
      <c r="C54" s="6">
        <f>Output!H157</f>
        <v>3.4783920256926636E-2</v>
      </c>
      <c r="D54" s="6">
        <f>Output!H187</f>
        <v>3.2102677805212469E-2</v>
      </c>
      <c r="F54" s="6">
        <v>2039</v>
      </c>
      <c r="G54" s="6">
        <f t="shared" si="10"/>
        <v>1.0953887921616649E-3</v>
      </c>
      <c r="H54" s="6">
        <f t="shared" si="11"/>
        <v>1.0182635128443804E-3</v>
      </c>
      <c r="I54" s="6">
        <f t="shared" si="12"/>
        <v>9.6994977732506478E-4</v>
      </c>
      <c r="J54" s="6">
        <f t="shared" si="13"/>
        <v>2.6255631106742554E-3</v>
      </c>
      <c r="K54" s="6">
        <f t="shared" si="14"/>
        <v>2.4409533675079764E-3</v>
      </c>
      <c r="L54" s="6">
        <f t="shared" si="15"/>
        <v>2.3255722381189318E-3</v>
      </c>
      <c r="M54" s="6">
        <f t="shared" si="16"/>
        <v>4.155737429186848E-3</v>
      </c>
      <c r="N54" s="6">
        <f t="shared" si="17"/>
        <v>3.8636432221715736E-3</v>
      </c>
      <c r="O54" s="6">
        <f t="shared" si="18"/>
        <v>3.6811946989128005E-3</v>
      </c>
      <c r="Z54" s="6">
        <v>2039</v>
      </c>
      <c r="AA54" s="6">
        <f t="shared" si="9"/>
        <v>1.9374440792373295E-2</v>
      </c>
      <c r="AB54" s="6">
        <f t="shared" si="9"/>
        <v>4.6385741056192961E-2</v>
      </c>
      <c r="AC54" s="6">
        <f t="shared" si="9"/>
        <v>7.339704132001261E-2</v>
      </c>
    </row>
    <row r="55" spans="1:29" x14ac:dyDescent="0.25">
      <c r="A55" s="6">
        <v>2040</v>
      </c>
      <c r="B55" s="6">
        <f>Output!H128</f>
        <v>3.8505260654088443E-2</v>
      </c>
      <c r="C55" s="6">
        <f>Output!H158</f>
        <v>3.4331210039180937E-2</v>
      </c>
      <c r="D55" s="6">
        <f>Output!H188</f>
        <v>3.1576513561232103E-2</v>
      </c>
      <c r="F55" s="6">
        <v>2040</v>
      </c>
      <c r="G55" s="6">
        <f t="shared" si="10"/>
        <v>1.1569058938964334E-3</v>
      </c>
      <c r="H55" s="6">
        <f t="shared" si="11"/>
        <v>1.073112032365667E-3</v>
      </c>
      <c r="I55" s="6">
        <f t="shared" si="12"/>
        <v>1.0203973152504927E-3</v>
      </c>
      <c r="J55" s="6">
        <f t="shared" si="13"/>
        <v>2.7826984737400412E-3</v>
      </c>
      <c r="K55" s="6">
        <f t="shared" si="14"/>
        <v>2.5810549292778653E-3</v>
      </c>
      <c r="L55" s="6">
        <f t="shared" si="15"/>
        <v>2.454432213055086E-3</v>
      </c>
      <c r="M55" s="6">
        <f t="shared" si="16"/>
        <v>4.408491053583651E-3</v>
      </c>
      <c r="N55" s="6">
        <f t="shared" si="17"/>
        <v>4.0889978261900647E-3</v>
      </c>
      <c r="O55" s="6">
        <f t="shared" si="18"/>
        <v>3.8884671108596809E-3</v>
      </c>
      <c r="Z55" s="6">
        <v>2040</v>
      </c>
      <c r="AA55" s="6">
        <f t="shared" si="9"/>
        <v>2.0585343341896628E-2</v>
      </c>
      <c r="AB55" s="6">
        <f t="shared" si="9"/>
        <v>4.9478793335817721E-2</v>
      </c>
      <c r="AC55" s="6">
        <f t="shared" si="9"/>
        <v>7.8372243329738828E-2</v>
      </c>
    </row>
    <row r="56" spans="1:29" x14ac:dyDescent="0.25">
      <c r="A56" s="6">
        <v>2041</v>
      </c>
      <c r="B56" s="6">
        <f>Output!H129</f>
        <v>3.8196595473862935E-2</v>
      </c>
      <c r="C56" s="6">
        <f>Output!H159</f>
        <v>3.3939015593596342E-2</v>
      </c>
      <c r="D56" s="6">
        <f>Output!H189</f>
        <v>3.1110865089412833E-2</v>
      </c>
      <c r="F56" s="6">
        <v>2041</v>
      </c>
      <c r="G56" s="6">
        <f t="shared" si="10"/>
        <v>1.217929863343006E-3</v>
      </c>
      <c r="H56" s="6">
        <f t="shared" si="11"/>
        <v>1.127333970864023E-3</v>
      </c>
      <c r="I56" s="6">
        <f t="shared" si="12"/>
        <v>1.070100919907402E-3</v>
      </c>
      <c r="J56" s="6">
        <f t="shared" si="13"/>
        <v>2.8881483009277967E-3</v>
      </c>
      <c r="K56" s="6">
        <f t="shared" si="14"/>
        <v>2.6747508015111956E-3</v>
      </c>
      <c r="L56" s="6">
        <f t="shared" si="15"/>
        <v>2.5403203742024589E-3</v>
      </c>
      <c r="M56" s="6">
        <f t="shared" si="16"/>
        <v>4.5583667385125856E-3</v>
      </c>
      <c r="N56" s="6">
        <f t="shared" si="17"/>
        <v>4.2221676321583662E-3</v>
      </c>
      <c r="O56" s="6">
        <f t="shared" si="18"/>
        <v>4.0105398284975141E-3</v>
      </c>
      <c r="Z56" s="6">
        <v>2041</v>
      </c>
      <c r="AA56" s="6">
        <f t="shared" ref="AA56:AC65" si="19">0.181/10^3*AA23</f>
        <v>2.179624589141994E-2</v>
      </c>
      <c r="AB56" s="6">
        <f t="shared" si="19"/>
        <v>5.157124103704832E-2</v>
      </c>
      <c r="AC56" s="6">
        <f t="shared" si="19"/>
        <v>8.1346236182676612E-2</v>
      </c>
    </row>
    <row r="57" spans="1:29" x14ac:dyDescent="0.25">
      <c r="A57" s="6">
        <v>2042</v>
      </c>
      <c r="B57" s="6">
        <f>Output!H130</f>
        <v>3.7889300680568144E-2</v>
      </c>
      <c r="C57" s="6">
        <f>Output!H160</f>
        <v>3.3548185101201E-2</v>
      </c>
      <c r="D57" s="6">
        <f>Output!H190</f>
        <v>3.0646574137041364E-2</v>
      </c>
      <c r="F57" s="6">
        <v>2042</v>
      </c>
      <c r="G57" s="6">
        <f t="shared" si="10"/>
        <v>1.2784628898705971E-3</v>
      </c>
      <c r="H57" s="6">
        <f t="shared" si="11"/>
        <v>1.1809315074299337E-3</v>
      </c>
      <c r="I57" s="6">
        <f t="shared" si="12"/>
        <v>1.1190627601075493E-3</v>
      </c>
      <c r="J57" s="6">
        <f t="shared" si="13"/>
        <v>2.994826425737571E-3</v>
      </c>
      <c r="K57" s="6">
        <f t="shared" si="14"/>
        <v>2.769206423892286E-3</v>
      </c>
      <c r="L57" s="6">
        <f t="shared" si="15"/>
        <v>2.6266064497451518E-3</v>
      </c>
      <c r="M57" s="6">
        <f t="shared" si="16"/>
        <v>4.7111899616045453E-3</v>
      </c>
      <c r="N57" s="6">
        <f t="shared" si="17"/>
        <v>4.3574813403546376E-3</v>
      </c>
      <c r="O57" s="6">
        <f t="shared" si="18"/>
        <v>4.1341501393827532E-3</v>
      </c>
      <c r="Z57" s="6">
        <v>2042</v>
      </c>
      <c r="AA57" s="6">
        <f t="shared" si="19"/>
        <v>2.300714844094328E-2</v>
      </c>
      <c r="AB57" s="6">
        <f t="shared" si="19"/>
        <v>5.3705230046364488E-2</v>
      </c>
      <c r="AC57" s="6">
        <f t="shared" si="19"/>
        <v>8.4403311651785676E-2</v>
      </c>
    </row>
    <row r="58" spans="1:29" x14ac:dyDescent="0.25">
      <c r="A58" s="6">
        <v>2043</v>
      </c>
      <c r="B58" s="6">
        <f>Output!H131</f>
        <v>3.7583646491345338E-2</v>
      </c>
      <c r="C58" s="6">
        <f>Output!H161</f>
        <v>3.3158988779136186E-2</v>
      </c>
      <c r="D58" s="6">
        <f>Output!H191</f>
        <v>3.0183930222483338E-2</v>
      </c>
      <c r="F58" s="6">
        <v>2043</v>
      </c>
      <c r="G58" s="6">
        <f t="shared" si="10"/>
        <v>1.3385075945550253E-3</v>
      </c>
      <c r="H58" s="6">
        <f t="shared" si="11"/>
        <v>1.2339072528604891E-3</v>
      </c>
      <c r="I58" s="6">
        <f t="shared" si="12"/>
        <v>1.1672854672054821E-3</v>
      </c>
      <c r="J58" s="6">
        <f t="shared" si="13"/>
        <v>3.1027614187034173E-3</v>
      </c>
      <c r="K58" s="6">
        <f t="shared" si="14"/>
        <v>2.8644344167762337E-3</v>
      </c>
      <c r="L58" s="6">
        <f t="shared" si="15"/>
        <v>2.713290489224811E-3</v>
      </c>
      <c r="M58" s="6">
        <f t="shared" si="16"/>
        <v>4.8670152428518096E-3</v>
      </c>
      <c r="N58" s="6">
        <f t="shared" si="17"/>
        <v>4.4949615806919767E-3</v>
      </c>
      <c r="O58" s="6">
        <f t="shared" si="18"/>
        <v>4.2592955112441388E-3</v>
      </c>
      <c r="Z58" s="6">
        <v>2043</v>
      </c>
      <c r="AA58" s="6">
        <f t="shared" si="19"/>
        <v>2.4218050990466613E-2</v>
      </c>
      <c r="AB58" s="6">
        <f t="shared" si="19"/>
        <v>5.5881920877837943E-2</v>
      </c>
      <c r="AC58" s="6">
        <f t="shared" si="19"/>
        <v>8.7545790765209255E-2</v>
      </c>
    </row>
    <row r="59" spans="1:29" x14ac:dyDescent="0.25">
      <c r="A59" s="6">
        <v>2044</v>
      </c>
      <c r="B59" s="6">
        <f>Output!H132</f>
        <v>3.7279594303745764E-2</v>
      </c>
      <c r="C59" s="6">
        <f>Output!H162</f>
        <v>3.2771400892436062E-2</v>
      </c>
      <c r="D59" s="6">
        <f>Output!H192</f>
        <v>2.9722888309548542E-2</v>
      </c>
      <c r="F59" s="6">
        <v>2044</v>
      </c>
      <c r="G59" s="6">
        <f t="shared" si="10"/>
        <v>1.3980665367997365E-3</v>
      </c>
      <c r="H59" s="6">
        <f t="shared" si="11"/>
        <v>1.2862637768378639E-3</v>
      </c>
      <c r="I59" s="6">
        <f t="shared" si="12"/>
        <v>1.2147716006046467E-3</v>
      </c>
      <c r="J59" s="6">
        <f t="shared" si="13"/>
        <v>3.2119822051766603E-3</v>
      </c>
      <c r="K59" s="6">
        <f t="shared" si="14"/>
        <v>2.960447215363534E-3</v>
      </c>
      <c r="L59" s="6">
        <f t="shared" si="15"/>
        <v>2.8003718348793443E-3</v>
      </c>
      <c r="M59" s="6">
        <f t="shared" si="16"/>
        <v>5.0258978735535842E-3</v>
      </c>
      <c r="N59" s="6">
        <f t="shared" si="17"/>
        <v>4.6346306538892022E-3</v>
      </c>
      <c r="O59" s="6">
        <f t="shared" si="18"/>
        <v>4.3859720691540403E-3</v>
      </c>
      <c r="Z59" s="6">
        <v>2044</v>
      </c>
      <c r="AA59" s="6">
        <f t="shared" si="19"/>
        <v>2.5428953539989928E-2</v>
      </c>
      <c r="AB59" s="6">
        <f t="shared" si="19"/>
        <v>5.8102506466110988E-2</v>
      </c>
      <c r="AC59" s="6">
        <f t="shared" si="19"/>
        <v>8.8198087249999987E-2</v>
      </c>
    </row>
    <row r="60" spans="1:29" x14ac:dyDescent="0.25">
      <c r="A60" s="6">
        <v>2045</v>
      </c>
      <c r="B60" s="6">
        <f>Output!H133</f>
        <v>3.6977111949062128E-2</v>
      </c>
      <c r="C60" s="6">
        <f>Output!H163</f>
        <v>3.2385389272393338E-2</v>
      </c>
      <c r="D60" s="6">
        <f>Output!H193</f>
        <v>2.9263416229529684E-2</v>
      </c>
      <c r="F60" s="6">
        <v>2045</v>
      </c>
      <c r="G60" s="6">
        <f t="shared" si="10"/>
        <v>1.4571422246145353E-3</v>
      </c>
      <c r="H60" s="6">
        <f t="shared" si="11"/>
        <v>1.3380035976505915E-3</v>
      </c>
      <c r="I60" s="6">
        <f t="shared" si="12"/>
        <v>1.2615236683148471E-3</v>
      </c>
      <c r="J60" s="6">
        <f t="shared" si="13"/>
        <v>3.3225180828892098E-3</v>
      </c>
      <c r="K60" s="6">
        <f t="shared" si="14"/>
        <v>3.0572570320203316E-3</v>
      </c>
      <c r="L60" s="6">
        <f t="shared" si="15"/>
        <v>2.8878491208895289E-3</v>
      </c>
      <c r="M60" s="6">
        <f t="shared" si="16"/>
        <v>5.1878939411638845E-3</v>
      </c>
      <c r="N60" s="6">
        <f t="shared" si="17"/>
        <v>4.7765104663900692E-3</v>
      </c>
      <c r="O60" s="6">
        <f t="shared" si="18"/>
        <v>4.5141745734642094E-3</v>
      </c>
      <c r="Z60" s="6">
        <v>2045</v>
      </c>
      <c r="AA60" s="6">
        <f t="shared" si="19"/>
        <v>2.6639856089513272E-2</v>
      </c>
      <c r="AB60" s="6">
        <f t="shared" si="19"/>
        <v>6.0368213072109995E-2</v>
      </c>
      <c r="AC60" s="6">
        <f t="shared" si="19"/>
        <v>8.8198087249999987E-2</v>
      </c>
    </row>
    <row r="61" spans="1:29" x14ac:dyDescent="0.25">
      <c r="A61" s="6">
        <v>2046</v>
      </c>
      <c r="B61" s="6">
        <f>Output!H134</f>
        <v>3.6676173692328597E-2</v>
      </c>
      <c r="C61" s="6">
        <f>Output!H164</f>
        <v>3.2000908882817793E-2</v>
      </c>
      <c r="D61" s="6">
        <f>Output!H194</f>
        <v>2.8805488247460931E-2</v>
      </c>
      <c r="F61" s="6">
        <v>2046</v>
      </c>
      <c r="G61" s="6">
        <f t="shared" si="10"/>
        <v>1.5157371248943094E-3</v>
      </c>
      <c r="H61" s="6">
        <f t="shared" si="11"/>
        <v>1.3891291616361021E-3</v>
      </c>
      <c r="I61" s="6">
        <f t="shared" si="12"/>
        <v>1.3075441372309713E-3</v>
      </c>
      <c r="J61" s="6">
        <f t="shared" si="13"/>
        <v>3.4343987409727488E-3</v>
      </c>
      <c r="K61" s="6">
        <f t="shared" si="14"/>
        <v>3.1548757960472317E-3</v>
      </c>
      <c r="L61" s="6">
        <f t="shared" si="15"/>
        <v>2.9757202551190429E-3</v>
      </c>
      <c r="M61" s="6">
        <f t="shared" si="16"/>
        <v>5.3530603570511896E-3</v>
      </c>
      <c r="N61" s="6">
        <f t="shared" si="17"/>
        <v>4.9206224304583603E-3</v>
      </c>
      <c r="O61" s="6">
        <f t="shared" si="18"/>
        <v>4.6438963730071146E-3</v>
      </c>
      <c r="Z61" s="6">
        <v>2046</v>
      </c>
      <c r="AA61" s="6">
        <f t="shared" si="19"/>
        <v>2.7850758639036598E-2</v>
      </c>
      <c r="AB61" s="6">
        <f t="shared" si="19"/>
        <v>6.2680301214061679E-2</v>
      </c>
      <c r="AC61" s="6">
        <f t="shared" si="19"/>
        <v>8.8198087249999987E-2</v>
      </c>
    </row>
    <row r="62" spans="1:29" x14ac:dyDescent="0.25">
      <c r="A62" s="6">
        <v>2047</v>
      </c>
      <c r="B62" s="6">
        <f>Output!H135</f>
        <v>3.637673449735495E-2</v>
      </c>
      <c r="C62" s="6">
        <f>Output!H165</f>
        <v>3.1617933988743602E-2</v>
      </c>
      <c r="D62" s="6">
        <f>Output!H195</f>
        <v>2.8349059327152065E-2</v>
      </c>
      <c r="F62" s="6">
        <v>2047</v>
      </c>
      <c r="G62" s="6">
        <f t="shared" si="10"/>
        <v>1.5738536325828455E-3</v>
      </c>
      <c r="H62" s="6">
        <f t="shared" si="11"/>
        <v>1.4396428740169112E-3</v>
      </c>
      <c r="I62" s="6">
        <f t="shared" si="12"/>
        <v>1.352835402296806E-3</v>
      </c>
      <c r="J62" s="6">
        <f t="shared" si="13"/>
        <v>3.5476542004429712E-3</v>
      </c>
      <c r="K62" s="6">
        <f t="shared" si="14"/>
        <v>3.253315188446643E-3</v>
      </c>
      <c r="L62" s="6">
        <f t="shared" si="15"/>
        <v>3.0639823210798747E-3</v>
      </c>
      <c r="M62" s="6">
        <f t="shared" si="16"/>
        <v>5.5214547683030924E-3</v>
      </c>
      <c r="N62" s="6">
        <f t="shared" si="17"/>
        <v>5.0669875028763684E-3</v>
      </c>
      <c r="O62" s="6">
        <f t="shared" si="18"/>
        <v>4.7751292398629389E-3</v>
      </c>
      <c r="Z62" s="6">
        <v>2047</v>
      </c>
      <c r="AA62" s="6">
        <f t="shared" si="19"/>
        <v>2.9061661188559927E-2</v>
      </c>
      <c r="AB62" s="6">
        <f t="shared" si="19"/>
        <v>6.5040066624518E-2</v>
      </c>
      <c r="AC62" s="6">
        <f t="shared" si="19"/>
        <v>8.8198087249999987E-2</v>
      </c>
    </row>
    <row r="63" spans="1:29" x14ac:dyDescent="0.25">
      <c r="A63" s="6">
        <v>2048</v>
      </c>
      <c r="B63" s="6">
        <f>Output!H136</f>
        <v>3.6078775062916825E-2</v>
      </c>
      <c r="C63" s="6">
        <f>Output!H166</f>
        <v>3.1236432421463466E-2</v>
      </c>
      <c r="D63" s="6">
        <f>Output!H196</f>
        <v>2.7894103733637259E-2</v>
      </c>
      <c r="F63" s="6">
        <v>2048</v>
      </c>
      <c r="G63" s="6">
        <f t="shared" si="10"/>
        <v>1.6314941117877466E-3</v>
      </c>
      <c r="H63" s="6">
        <f t="shared" si="11"/>
        <v>1.4895470886218929E-3</v>
      </c>
      <c r="I63" s="6">
        <f t="shared" si="12"/>
        <v>1.3973998173412254E-3</v>
      </c>
      <c r="J63" s="6">
        <f t="shared" si="13"/>
        <v>3.6623148912215647E-3</v>
      </c>
      <c r="K63" s="6">
        <f t="shared" si="14"/>
        <v>3.3525865997586402E-3</v>
      </c>
      <c r="L63" s="6">
        <f t="shared" si="15"/>
        <v>3.1526315947087895E-3</v>
      </c>
      <c r="M63" s="6">
        <f t="shared" si="16"/>
        <v>5.6931356706553804E-3</v>
      </c>
      <c r="N63" s="6">
        <f t="shared" si="17"/>
        <v>5.2156261108953833E-3</v>
      </c>
      <c r="O63" s="6">
        <f t="shared" si="18"/>
        <v>4.9078633720763508E-3</v>
      </c>
      <c r="Z63" s="6">
        <v>2048</v>
      </c>
      <c r="AA63" s="6">
        <f t="shared" si="19"/>
        <v>3.0272563738083243E-2</v>
      </c>
      <c r="AB63" s="6">
        <f t="shared" si="19"/>
        <v>6.7448841234117332E-2</v>
      </c>
      <c r="AC63" s="6">
        <f t="shared" si="19"/>
        <v>8.8198087249999987E-2</v>
      </c>
    </row>
    <row r="64" spans="1:29" x14ac:dyDescent="0.25">
      <c r="A64" s="6">
        <v>2049</v>
      </c>
      <c r="B64" s="6">
        <f>Output!H137</f>
        <v>3.5782250352824001E-2</v>
      </c>
      <c r="C64" s="6">
        <f>Output!H167</f>
        <v>3.0856378446011551E-2</v>
      </c>
      <c r="D64" s="6">
        <f>Output!H197</f>
        <v>2.7440595731950672E-2</v>
      </c>
      <c r="F64" s="6">
        <v>2049</v>
      </c>
      <c r="G64" s="6">
        <f t="shared" si="10"/>
        <v>1.6886608546655124E-3</v>
      </c>
      <c r="H64" s="6">
        <f t="shared" si="11"/>
        <v>1.5388441181650044E-3</v>
      </c>
      <c r="I64" s="6">
        <f t="shared" si="12"/>
        <v>1.4412396950781866E-3</v>
      </c>
      <c r="J64" s="6">
        <f t="shared" si="13"/>
        <v>3.7784115699934446E-3</v>
      </c>
      <c r="K64" s="6">
        <f t="shared" si="14"/>
        <v>3.4527011264076728E-3</v>
      </c>
      <c r="L64" s="6">
        <f t="shared" si="15"/>
        <v>3.2416635028920003E-3</v>
      </c>
      <c r="M64" s="6">
        <f t="shared" si="16"/>
        <v>5.8681622853213773E-3</v>
      </c>
      <c r="N64" s="6">
        <f t="shared" si="17"/>
        <v>5.3665581346503399E-3</v>
      </c>
      <c r="O64" s="6">
        <f t="shared" si="18"/>
        <v>5.0420873107058142E-3</v>
      </c>
      <c r="Z64" s="6">
        <v>2049</v>
      </c>
      <c r="AA64" s="6">
        <f t="shared" si="19"/>
        <v>3.1483466287606558E-2</v>
      </c>
      <c r="AB64" s="6">
        <f t="shared" si="19"/>
        <v>6.9907994182828323E-2</v>
      </c>
      <c r="AC64" s="6">
        <f t="shared" si="19"/>
        <v>8.8198087249999987E-2</v>
      </c>
    </row>
    <row r="65" spans="1:29" x14ac:dyDescent="0.25">
      <c r="A65" s="6">
        <v>2050</v>
      </c>
      <c r="B65" s="6">
        <f>Output!H138</f>
        <v>3.5483190748596426E-2</v>
      </c>
      <c r="C65" s="6">
        <f>Output!H168</f>
        <v>3.0473776708941969E-2</v>
      </c>
      <c r="D65" s="6">
        <f>Output!H198</f>
        <v>2.6984539968646418E-2</v>
      </c>
      <c r="F65" s="6">
        <v>2050</v>
      </c>
      <c r="G65" s="6">
        <f t="shared" si="10"/>
        <v>1.7453498113970344E-3</v>
      </c>
      <c r="H65" s="6">
        <f t="shared" si="11"/>
        <v>1.5875298922696799E-3</v>
      </c>
      <c r="I65" s="6">
        <f t="shared" si="12"/>
        <v>1.4843509651311238E-3</v>
      </c>
      <c r="J65" s="6">
        <f t="shared" si="13"/>
        <v>3.8959623126607239E-3</v>
      </c>
      <c r="K65" s="6">
        <f t="shared" si="14"/>
        <v>3.5536563958870576E-3</v>
      </c>
      <c r="L65" s="6">
        <f t="shared" si="15"/>
        <v>3.331059429439974E-3</v>
      </c>
      <c r="M65" s="6">
        <f t="shared" si="16"/>
        <v>6.046574813924413E-3</v>
      </c>
      <c r="N65" s="6">
        <f t="shared" si="17"/>
        <v>5.5197828995044336E-3</v>
      </c>
      <c r="O65" s="6">
        <f t="shared" si="18"/>
        <v>5.1777678937488239E-3</v>
      </c>
      <c r="Z65" s="6">
        <v>2050</v>
      </c>
      <c r="AA65" s="6">
        <f t="shared" si="19"/>
        <v>3.2694368837129902E-2</v>
      </c>
      <c r="AB65" s="6">
        <f t="shared" si="19"/>
        <v>7.2418932859443966E-2</v>
      </c>
      <c r="AC65" s="6">
        <f t="shared" si="19"/>
        <v>8.8198087249999987E-2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8EE7-F517-497C-A6B9-4A6841EE315D}">
  <dimension ref="A2:AC65"/>
  <sheetViews>
    <sheetView workbookViewId="0">
      <selection activeCell="H2" sqref="H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194.92525000000001</v>
      </c>
      <c r="B2" s="6">
        <v>0.64407493132948901</v>
      </c>
      <c r="D2" s="6">
        <v>1.9681594162653088E-3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5.22</v>
      </c>
      <c r="C6" s="6">
        <v>5.22</v>
      </c>
      <c r="D6" s="6">
        <v>5.22</v>
      </c>
      <c r="F6" s="6">
        <v>2024</v>
      </c>
      <c r="G6" s="6">
        <f>(B9-$B$6)*$B$2*Output!$I$98*$D$2/Output!$I$95/1000000</f>
        <v>0.42281671512853325</v>
      </c>
      <c r="H6" s="6">
        <f>(C9-$B$6)*$B$2*Output!$I$98*$D$2/Output!$I$95/1000000</f>
        <v>0.84753704006195851</v>
      </c>
      <c r="I6" s="6">
        <f>(D9-$B$6)*$B$2*Output!$I$98*$D$2/Output!$I$95/1000000</f>
        <v>1.2722573649953841</v>
      </c>
      <c r="P6" s="6">
        <v>2024</v>
      </c>
      <c r="Q6" s="6">
        <f>($A$2-(G6*0.67/0.16))/$A$2*100</f>
        <v>99.091680018570855</v>
      </c>
      <c r="R6" s="6">
        <f t="shared" ref="R6:S6" si="0">($A$2-(H6*0.67/0.16))/$A$2*100</f>
        <v>98.179270589490358</v>
      </c>
      <c r="S6" s="6">
        <f t="shared" si="0"/>
        <v>97.26686116040986</v>
      </c>
      <c r="U6" s="6">
        <v>2024</v>
      </c>
      <c r="V6" s="6">
        <f>100-Q6</f>
        <v>0.90831998142914472</v>
      </c>
      <c r="W6" s="6">
        <f t="shared" ref="W6:X21" si="1">100-R6</f>
        <v>1.8207294105096423</v>
      </c>
      <c r="X6" s="6">
        <f t="shared" si="1"/>
        <v>2.7331388395901399</v>
      </c>
      <c r="Z6" s="6">
        <v>2024</v>
      </c>
      <c r="AA6" s="6">
        <f>V6/100*$A$2</f>
        <v>1.7705449946007139</v>
      </c>
      <c r="AB6" s="6">
        <f t="shared" ref="AB6:AC21" si="2">W6/100*$A$2</f>
        <v>3.5490613552594468</v>
      </c>
      <c r="AC6" s="6">
        <f t="shared" si="2"/>
        <v>5.3275777159181796</v>
      </c>
    </row>
    <row r="7" spans="1:29" x14ac:dyDescent="0.25">
      <c r="F7" s="6">
        <v>2025</v>
      </c>
      <c r="G7" s="6">
        <f>(B10-$B$6)*$B$2*Output!$I$98*$D$2/Output!$I$95/1000000</f>
        <v>0.84563343025706483</v>
      </c>
      <c r="H7" s="6">
        <f>(C10-$B$6)*$B$2*Output!$I$98*$D$2/Output!$I$95/1000000</f>
        <v>1.7776063070741219</v>
      </c>
      <c r="I7" s="6">
        <f>(D10-$B$6)*$B$2*Output!$I$98*$D$2/Output!$I$95/1000000</f>
        <v>2.7095791838911785</v>
      </c>
      <c r="P7" s="6">
        <v>2025</v>
      </c>
      <c r="Q7" s="6">
        <f t="shared" ref="Q7:Q32" si="3">($A$2-(G7*0.67/0.16))/$A$2*100</f>
        <v>98.183360037141696</v>
      </c>
      <c r="R7" s="6">
        <f t="shared" ref="R7:R32" si="4">($A$2-(H7*0.67/0.16))/$A$2*100</f>
        <v>96.181240546890194</v>
      </c>
      <c r="S7" s="6">
        <f t="shared" ref="S7:S32" si="5">($A$2-(I7*0.67/0.16))/$A$2*100</f>
        <v>94.179121056638721</v>
      </c>
      <c r="U7" s="6">
        <v>2025</v>
      </c>
      <c r="V7" s="6">
        <f t="shared" ref="V7:X32" si="6">100-Q7</f>
        <v>1.8166399628583036</v>
      </c>
      <c r="W7" s="6">
        <f t="shared" si="1"/>
        <v>3.8187594531098057</v>
      </c>
      <c r="X7" s="6">
        <f t="shared" si="1"/>
        <v>5.8208789433612793</v>
      </c>
      <c r="Z7" s="6">
        <v>2025</v>
      </c>
      <c r="AA7" s="6">
        <f t="shared" ref="AA7:AC32" si="7">V7/100*$A$2</f>
        <v>3.5410899892014553</v>
      </c>
      <c r="AB7" s="6">
        <f t="shared" si="2"/>
        <v>7.4437264108729222</v>
      </c>
      <c r="AC7" s="6">
        <f t="shared" si="2"/>
        <v>11.346362832544333</v>
      </c>
    </row>
    <row r="8" spans="1:29" x14ac:dyDescent="0.25">
      <c r="F8" s="6">
        <v>2026</v>
      </c>
      <c r="G8" s="6">
        <f>(B11-$B$6)*$B$2*Output!$I$98*$D$2/Output!$I$95/1000000</f>
        <v>1.2684501453855968</v>
      </c>
      <c r="H8" s="6">
        <f>(C11-$B$6)*$B$2*Output!$I$98*$D$2/Output!$I$95/1000000</f>
        <v>2.8009156478492092</v>
      </c>
      <c r="I8" s="6">
        <f>(D11-$B$6)*$B$2*Output!$I$98*$D$2/Output!$I$95/1000000</f>
        <v>4.3333811503128183</v>
      </c>
      <c r="P8" s="6">
        <v>2026</v>
      </c>
      <c r="Q8" s="6">
        <f t="shared" si="3"/>
        <v>97.275040055712552</v>
      </c>
      <c r="R8" s="6">
        <f t="shared" si="4"/>
        <v>93.982906639663895</v>
      </c>
      <c r="S8" s="6">
        <f t="shared" si="5"/>
        <v>90.690773223615238</v>
      </c>
      <c r="U8" s="6">
        <v>2026</v>
      </c>
      <c r="V8" s="6">
        <f t="shared" si="6"/>
        <v>2.7249599442874484</v>
      </c>
      <c r="W8" s="6">
        <f t="shared" si="1"/>
        <v>6.017093360336105</v>
      </c>
      <c r="X8" s="6">
        <f t="shared" si="1"/>
        <v>9.3092267763847616</v>
      </c>
      <c r="Z8" s="6">
        <v>2026</v>
      </c>
      <c r="AA8" s="6">
        <f t="shared" si="7"/>
        <v>5.3116349838021693</v>
      </c>
      <c r="AB8" s="6">
        <f t="shared" si="2"/>
        <v>11.728834275368554</v>
      </c>
      <c r="AC8" s="6">
        <f t="shared" si="2"/>
        <v>18.146033566934939</v>
      </c>
    </row>
    <row r="9" spans="1:29" x14ac:dyDescent="0.25">
      <c r="A9" s="6">
        <v>2024</v>
      </c>
      <c r="B9" s="6">
        <v>5.4450744838976055</v>
      </c>
      <c r="C9" s="6">
        <v>5.6711623004735285</v>
      </c>
      <c r="D9" s="6">
        <v>5.8972501170494516</v>
      </c>
      <c r="F9" s="6">
        <v>2027</v>
      </c>
      <c r="G9" s="6">
        <f>(B12-$B$6)*$B$2*Output!$I$98*$D$2/Output!$I$95/1000000</f>
        <v>1.6912668605141297</v>
      </c>
      <c r="H9" s="6">
        <f>(C12-$B$6)*$B$2*Output!$I$98*$D$2/Output!$I$95/1000000</f>
        <v>3.929562160254962</v>
      </c>
      <c r="I9" s="6">
        <f>(D12-$B$6)*$B$2*Output!$I$98*$D$2/Output!$I$95/1000000</f>
        <v>6.1678574599957932</v>
      </c>
      <c r="P9" s="6">
        <v>2027</v>
      </c>
      <c r="Q9" s="6">
        <f t="shared" si="3"/>
        <v>96.366720074283393</v>
      </c>
      <c r="R9" s="6">
        <f t="shared" si="4"/>
        <v>91.558281163642135</v>
      </c>
      <c r="S9" s="6">
        <f t="shared" si="5"/>
        <v>86.749842253000892</v>
      </c>
      <c r="U9" s="6">
        <v>2027</v>
      </c>
      <c r="V9" s="6">
        <f t="shared" si="6"/>
        <v>3.6332799257166073</v>
      </c>
      <c r="W9" s="6">
        <f t="shared" si="1"/>
        <v>8.4417188363578646</v>
      </c>
      <c r="X9" s="6">
        <f t="shared" si="1"/>
        <v>13.250157746999108</v>
      </c>
      <c r="Z9" s="6">
        <v>2027</v>
      </c>
      <c r="AA9" s="6">
        <f t="shared" si="7"/>
        <v>7.0821799784029107</v>
      </c>
      <c r="AB9" s="6">
        <f t="shared" si="2"/>
        <v>16.455041546067658</v>
      </c>
      <c r="AC9" s="6">
        <f t="shared" si="2"/>
        <v>25.827903113732379</v>
      </c>
    </row>
    <row r="10" spans="1:29" x14ac:dyDescent="0.25">
      <c r="A10" s="6">
        <v>2025</v>
      </c>
      <c r="B10" s="6">
        <v>5.6701489677952104</v>
      </c>
      <c r="C10" s="6">
        <v>6.1662582907021806</v>
      </c>
      <c r="D10" s="6">
        <v>6.6623676136091508</v>
      </c>
      <c r="F10" s="6">
        <v>2028</v>
      </c>
      <c r="G10" s="6">
        <f>(B13-$B$6)*$B$2*Output!$I$98*$D$2/Output!$I$95/1000000</f>
        <v>2.114083575642661</v>
      </c>
      <c r="H10" s="6">
        <f>(C13-$B$6)*$B$2*Output!$I$98*$D$2/Output!$I$95/1000000</f>
        <v>5.1772124365934014</v>
      </c>
      <c r="I10" s="6">
        <f>(D13-$B$6)*$B$2*Output!$I$98*$D$2/Output!$I$95/1000000</f>
        <v>8.2403412975441448</v>
      </c>
      <c r="P10" s="6">
        <v>2028</v>
      </c>
      <c r="Q10" s="6">
        <f t="shared" si="3"/>
        <v>95.458400092854248</v>
      </c>
      <c r="R10" s="6">
        <f t="shared" si="4"/>
        <v>88.878004733488922</v>
      </c>
      <c r="S10" s="6">
        <f t="shared" si="5"/>
        <v>82.29760937412361</v>
      </c>
      <c r="U10" s="6">
        <v>2028</v>
      </c>
      <c r="V10" s="6">
        <f t="shared" si="6"/>
        <v>4.541599907145752</v>
      </c>
      <c r="W10" s="6">
        <f t="shared" si="1"/>
        <v>11.121995266511078</v>
      </c>
      <c r="X10" s="6">
        <f t="shared" si="1"/>
        <v>17.70239062587639</v>
      </c>
      <c r="Z10" s="6">
        <v>2028</v>
      </c>
      <c r="AA10" s="6">
        <f t="shared" si="7"/>
        <v>8.8527249730036246</v>
      </c>
      <c r="AB10" s="6">
        <f t="shared" si="2"/>
        <v>21.679577078234885</v>
      </c>
      <c r="AC10" s="6">
        <f t="shared" si="2"/>
        <v>34.506429183466118</v>
      </c>
    </row>
    <row r="11" spans="1:29" x14ac:dyDescent="0.25">
      <c r="A11" s="6">
        <v>2026</v>
      </c>
      <c r="B11" s="6">
        <v>5.8952234516928153</v>
      </c>
      <c r="C11" s="6">
        <v>6.7109879891781175</v>
      </c>
      <c r="D11" s="6">
        <v>7.5267525266634179</v>
      </c>
      <c r="F11" s="6">
        <v>2029</v>
      </c>
      <c r="G11" s="6">
        <f>(B14-$B$6)*$B$2*Output!$I$98*$D$2/Output!$I$95/1000000</f>
        <v>2.5369002907711948</v>
      </c>
      <c r="H11" s="6">
        <f>(C14-$B$6)*$B$2*Output!$I$98*$D$2/Output!$I$95/1000000</f>
        <v>6.5593061920087301</v>
      </c>
      <c r="I11" s="6">
        <f>(D14-$B$6)*$B$2*Output!$I$98*$D$2/Output!$I$95/1000000</f>
        <v>10.581712093246269</v>
      </c>
      <c r="P11" s="6">
        <v>2029</v>
      </c>
      <c r="Q11" s="6">
        <f t="shared" si="3"/>
        <v>94.550080111425089</v>
      </c>
      <c r="R11" s="6">
        <f t="shared" si="4"/>
        <v>85.908908836060718</v>
      </c>
      <c r="S11" s="6">
        <f t="shared" si="5"/>
        <v>77.267737560696332</v>
      </c>
      <c r="U11" s="6">
        <v>2029</v>
      </c>
      <c r="V11" s="6">
        <f t="shared" si="6"/>
        <v>5.4499198885749109</v>
      </c>
      <c r="W11" s="6">
        <f t="shared" si="1"/>
        <v>14.091091163939282</v>
      </c>
      <c r="X11" s="6">
        <f t="shared" si="1"/>
        <v>22.732262439303668</v>
      </c>
      <c r="Z11" s="6">
        <v>2029</v>
      </c>
      <c r="AA11" s="6">
        <f t="shared" si="7"/>
        <v>10.623269967604367</v>
      </c>
      <c r="AB11" s="6">
        <f t="shared" si="2"/>
        <v>27.467094679036556</v>
      </c>
      <c r="AC11" s="6">
        <f t="shared" si="2"/>
        <v>44.310919390468776</v>
      </c>
    </row>
    <row r="12" spans="1:29" x14ac:dyDescent="0.25">
      <c r="A12" s="6">
        <v>2027</v>
      </c>
      <c r="B12" s="6">
        <v>6.120297935590421</v>
      </c>
      <c r="C12" s="6">
        <v>7.3117909427825749</v>
      </c>
      <c r="D12" s="6">
        <v>8.5032839499747297</v>
      </c>
      <c r="F12" s="6">
        <v>2030</v>
      </c>
      <c r="G12" s="6">
        <f>(B15-$B$6)*$B$2*Output!$I$98*$D$2/Output!$I$95/1000000</f>
        <v>2.959717005899726</v>
      </c>
      <c r="H12" s="6">
        <f>(C15-$B$6)*$B$2*Output!$I$98*$D$2/Output!$I$95/1000000</f>
        <v>8.093286311930326</v>
      </c>
      <c r="I12" s="6">
        <f>(D15-$B$6)*$B$2*Output!$I$98*$D$2/Output!$I$95/1000000</f>
        <v>13.226855617960929</v>
      </c>
      <c r="P12" s="6">
        <v>2030</v>
      </c>
      <c r="Q12" s="6">
        <f t="shared" si="3"/>
        <v>93.64176012999593</v>
      </c>
      <c r="R12" s="6">
        <f t="shared" si="4"/>
        <v>82.613521628825296</v>
      </c>
      <c r="S12" s="6">
        <f t="shared" si="5"/>
        <v>71.585283127654634</v>
      </c>
      <c r="U12" s="6">
        <v>2030</v>
      </c>
      <c r="V12" s="6">
        <f t="shared" si="6"/>
        <v>6.3582398700040699</v>
      </c>
      <c r="W12" s="6">
        <f t="shared" si="1"/>
        <v>17.386478371174704</v>
      </c>
      <c r="X12" s="6">
        <f t="shared" si="1"/>
        <v>28.414716872345366</v>
      </c>
      <c r="Z12" s="6">
        <v>2030</v>
      </c>
      <c r="AA12" s="6">
        <f t="shared" si="7"/>
        <v>12.393814962205109</v>
      </c>
      <c r="AB12" s="6">
        <f t="shared" si="2"/>
        <v>33.890636431208222</v>
      </c>
      <c r="AC12" s="6">
        <f t="shared" si="2"/>
        <v>55.38745790021138</v>
      </c>
    </row>
    <row r="13" spans="1:29" x14ac:dyDescent="0.25">
      <c r="A13" s="6">
        <v>2028</v>
      </c>
      <c r="B13" s="6">
        <v>6.3453724194880259</v>
      </c>
      <c r="C13" s="6">
        <v>7.9759421742356977</v>
      </c>
      <c r="D13" s="6">
        <v>9.6065119289833714</v>
      </c>
      <c r="F13" s="6">
        <v>2031</v>
      </c>
      <c r="G13" s="6">
        <f>(B16-$B$6)*$B$2*Output!$I$98*$D$2/Output!$I$95/1000000</f>
        <v>3.382533721028258</v>
      </c>
      <c r="H13" s="6">
        <f>(C16-$B$6)*$B$2*Output!$I$98*$D$2/Output!$I$95/1000000</f>
        <v>8.86930268558039</v>
      </c>
      <c r="I13" s="6">
        <f>(D16-$B$6)*$B$2*Output!$I$98*$D$2/Output!$I$95/1000000</f>
        <v>14.356071650132524</v>
      </c>
      <c r="P13" s="6">
        <v>2031</v>
      </c>
      <c r="Q13" s="6">
        <f t="shared" si="3"/>
        <v>92.733440148566785</v>
      </c>
      <c r="R13" s="6">
        <f t="shared" si="4"/>
        <v>80.946437162005495</v>
      </c>
      <c r="S13" s="6">
        <f t="shared" si="5"/>
        <v>69.159434175444218</v>
      </c>
      <c r="U13" s="6">
        <v>2031</v>
      </c>
      <c r="V13" s="6">
        <f t="shared" si="6"/>
        <v>7.2665598514332146</v>
      </c>
      <c r="W13" s="6">
        <f t="shared" si="1"/>
        <v>19.053562837994505</v>
      </c>
      <c r="X13" s="6">
        <f t="shared" si="1"/>
        <v>30.840565824555782</v>
      </c>
      <c r="Z13" s="6">
        <v>2031</v>
      </c>
      <c r="AA13" s="6">
        <f t="shared" si="7"/>
        <v>14.164359956805821</v>
      </c>
      <c r="AB13" s="6">
        <f t="shared" si="2"/>
        <v>37.14020499586789</v>
      </c>
      <c r="AC13" s="6">
        <f t="shared" si="2"/>
        <v>60.11605003492992</v>
      </c>
    </row>
    <row r="14" spans="1:29" x14ac:dyDescent="0.25">
      <c r="A14" s="6">
        <v>2029</v>
      </c>
      <c r="B14" s="6">
        <v>6.5704469033856316</v>
      </c>
      <c r="C14" s="6">
        <v>8.7116605779029808</v>
      </c>
      <c r="D14" s="6">
        <v>10.852874252420332</v>
      </c>
      <c r="F14" s="6">
        <v>2032</v>
      </c>
      <c r="G14" s="6">
        <f>(B17-$B$6)*$B$2*Output!$I$98*$D$2/Output!$I$95/1000000</f>
        <v>3.8053504361567918</v>
      </c>
      <c r="H14" s="6">
        <f>(C17-$B$6)*$B$2*Output!$I$98*$D$2/Output!$I$95/1000000</f>
        <v>9.6729995875307502</v>
      </c>
      <c r="I14" s="6">
        <f>(D17-$B$6)*$B$2*Output!$I$98*$D$2/Output!$I$95/1000000</f>
        <v>15.540648738904713</v>
      </c>
      <c r="P14" s="6">
        <v>2032</v>
      </c>
      <c r="Q14" s="6">
        <f t="shared" si="3"/>
        <v>91.825120167137626</v>
      </c>
      <c r="R14" s="6">
        <f t="shared" si="4"/>
        <v>79.219887740154235</v>
      </c>
      <c r="S14" s="6">
        <f t="shared" si="5"/>
        <v>66.614655313170829</v>
      </c>
      <c r="U14" s="6">
        <v>2032</v>
      </c>
      <c r="V14" s="6">
        <f t="shared" si="6"/>
        <v>8.1748798328623735</v>
      </c>
      <c r="W14" s="6">
        <f t="shared" si="1"/>
        <v>20.780112259845765</v>
      </c>
      <c r="X14" s="6">
        <f t="shared" si="1"/>
        <v>33.385344686829171</v>
      </c>
      <c r="Z14" s="6">
        <v>2032</v>
      </c>
      <c r="AA14" s="6">
        <f t="shared" si="7"/>
        <v>15.934904951406564</v>
      </c>
      <c r="AB14" s="6">
        <f t="shared" si="2"/>
        <v>40.505685772785007</v>
      </c>
      <c r="AC14" s="6">
        <f t="shared" si="2"/>
        <v>65.076466594163477</v>
      </c>
    </row>
    <row r="15" spans="1:29" x14ac:dyDescent="0.25">
      <c r="A15" s="6">
        <v>2030</v>
      </c>
      <c r="B15" s="6">
        <v>6.7955213872832365</v>
      </c>
      <c r="C15" s="6">
        <v>9.5282313790256001</v>
      </c>
      <c r="D15" s="6">
        <v>12.260941370767965</v>
      </c>
      <c r="F15" s="6">
        <v>2033</v>
      </c>
      <c r="G15" s="6">
        <f>(B18-$B$6)*$B$2*Output!$I$98*$D$2/Output!$I$95/1000000</f>
        <v>4.2281671512853221</v>
      </c>
      <c r="H15" s="6">
        <f>(C18-$B$6)*$B$2*Output!$I$98*$D$2/Output!$I$95/1000000</f>
        <v>10.505734086092792</v>
      </c>
      <c r="I15" s="6">
        <f>(D18-$B$6)*$B$2*Output!$I$98*$D$2/Output!$I$95/1000000</f>
        <v>16.783301020900264</v>
      </c>
      <c r="P15" s="6">
        <v>2033</v>
      </c>
      <c r="Q15" s="6">
        <f t="shared" si="3"/>
        <v>90.916800185708482</v>
      </c>
      <c r="R15" s="6">
        <f t="shared" si="4"/>
        <v>77.430958028519356</v>
      </c>
      <c r="S15" s="6">
        <f t="shared" si="5"/>
        <v>63.945115871330238</v>
      </c>
      <c r="U15" s="6">
        <v>2033</v>
      </c>
      <c r="V15" s="6">
        <f t="shared" si="6"/>
        <v>9.0831998142915182</v>
      </c>
      <c r="W15" s="6">
        <f t="shared" si="1"/>
        <v>22.569041971480644</v>
      </c>
      <c r="X15" s="6">
        <f t="shared" si="1"/>
        <v>36.054884128669762</v>
      </c>
      <c r="Z15" s="6">
        <v>2033</v>
      </c>
      <c r="AA15" s="6">
        <f t="shared" si="7"/>
        <v>17.705449946007278</v>
      </c>
      <c r="AB15" s="6">
        <f t="shared" si="2"/>
        <v>43.992761485513576</v>
      </c>
      <c r="AC15" s="6">
        <f t="shared" si="2"/>
        <v>70.28007302501986</v>
      </c>
    </row>
    <row r="16" spans="1:29" x14ac:dyDescent="0.25">
      <c r="A16" s="6">
        <v>2031</v>
      </c>
      <c r="B16" s="6">
        <v>7.0205958711808414</v>
      </c>
      <c r="C16" s="6">
        <v>9.9413216816222789</v>
      </c>
      <c r="D16" s="6">
        <v>12.862047492063718</v>
      </c>
      <c r="F16" s="6">
        <v>2034</v>
      </c>
      <c r="G16" s="6">
        <f>(B19-$B$6)*$B$2*Output!$I$98*$D$2/Output!$I$95/1000000</f>
        <v>4.6509838664138536</v>
      </c>
      <c r="H16" s="6">
        <f>(C19-$B$6)*$B$2*Output!$I$98*$D$2/Output!$I$95/1000000</f>
        <v>11.368929781342823</v>
      </c>
      <c r="I16" s="6">
        <f>(D19-$B$6)*$B$2*Output!$I$98*$D$2/Output!$I$95/1000000</f>
        <v>18.08687569627179</v>
      </c>
      <c r="P16" s="6">
        <v>2034</v>
      </c>
      <c r="Q16" s="6">
        <f t="shared" si="3"/>
        <v>90.008480204279323</v>
      </c>
      <c r="R16" s="6">
        <f t="shared" si="4"/>
        <v>75.576589764859563</v>
      </c>
      <c r="S16" s="6">
        <f t="shared" si="5"/>
        <v>61.144699325439824</v>
      </c>
      <c r="U16" s="6">
        <v>2034</v>
      </c>
      <c r="V16" s="6">
        <f t="shared" si="6"/>
        <v>9.9915197957206772</v>
      </c>
      <c r="W16" s="6">
        <f t="shared" si="1"/>
        <v>24.423410235140437</v>
      </c>
      <c r="X16" s="6">
        <f t="shared" si="1"/>
        <v>38.855300674560176</v>
      </c>
      <c r="Z16" s="6">
        <v>2034</v>
      </c>
      <c r="AA16" s="6">
        <f t="shared" si="7"/>
        <v>19.475994940608018</v>
      </c>
      <c r="AB16" s="6">
        <f t="shared" si="2"/>
        <v>47.607393459373093</v>
      </c>
      <c r="AC16" s="6">
        <f t="shared" si="2"/>
        <v>75.73879197813811</v>
      </c>
    </row>
    <row r="17" spans="1:29" x14ac:dyDescent="0.25">
      <c r="A17" s="6">
        <v>2032</v>
      </c>
      <c r="B17" s="6">
        <v>7.2456703550784471</v>
      </c>
      <c r="C17" s="6">
        <v>10.369146928222552</v>
      </c>
      <c r="D17" s="6">
        <v>13.492623501366658</v>
      </c>
      <c r="F17" s="6">
        <v>2035</v>
      </c>
      <c r="G17" s="6">
        <f>(B20-$B$6)*$B$2*Output!$I$98*$D$2/Output!$I$95/1000000</f>
        <v>5.0738005815423879</v>
      </c>
      <c r="H17" s="6">
        <f>(C20-$B$6)*$B$2*Output!$I$98*$D$2/Output!$I$95/1000000</f>
        <v>12.264080066914934</v>
      </c>
      <c r="I17" s="6">
        <f>(D20-$B$6)*$B$2*Output!$I$98*$D$2/Output!$I$95/1000000</f>
        <v>19.454359552287482</v>
      </c>
      <c r="P17" s="6">
        <v>2035</v>
      </c>
      <c r="Q17" s="6">
        <f t="shared" si="3"/>
        <v>89.100160222850178</v>
      </c>
      <c r="R17" s="6">
        <f t="shared" si="4"/>
        <v>73.65357475226719</v>
      </c>
      <c r="S17" s="6">
        <f t="shared" si="5"/>
        <v>58.206989281684216</v>
      </c>
      <c r="U17" s="6">
        <v>2035</v>
      </c>
      <c r="V17" s="6">
        <f t="shared" si="6"/>
        <v>10.899839777149822</v>
      </c>
      <c r="W17" s="6">
        <f t="shared" si="1"/>
        <v>26.34642524773281</v>
      </c>
      <c r="X17" s="6">
        <f t="shared" si="1"/>
        <v>41.793010718315784</v>
      </c>
      <c r="Z17" s="6">
        <v>2035</v>
      </c>
      <c r="AA17" s="6">
        <f t="shared" si="7"/>
        <v>21.246539935208734</v>
      </c>
      <c r="AB17" s="6">
        <f t="shared" si="2"/>
        <v>51.355835280206293</v>
      </c>
      <c r="AC17" s="6">
        <f t="shared" si="2"/>
        <v>81.465130625203841</v>
      </c>
    </row>
    <row r="18" spans="1:29" x14ac:dyDescent="0.25">
      <c r="A18" s="6">
        <v>2033</v>
      </c>
      <c r="B18" s="6">
        <v>7.470744838976052</v>
      </c>
      <c r="C18" s="6">
        <v>10.812429515644874</v>
      </c>
      <c r="D18" s="6">
        <v>14.154114192313697</v>
      </c>
      <c r="F18" s="6">
        <v>2036</v>
      </c>
      <c r="G18" s="6">
        <f>(B21-$B$6)*$B$2*Output!$I$98*$D$2/Output!$I$95/1000000</f>
        <v>5.4966172966709204</v>
      </c>
      <c r="H18" s="6">
        <f>(C21-$B$6)*$B$2*Output!$I$98*$D$2/Output!$I$95/1000000</f>
        <v>13.192751551706866</v>
      </c>
      <c r="I18" s="6">
        <f>(D21-$B$6)*$B$2*Output!$I$98*$D$2/Output!$I$95/1000000</f>
        <v>20.88888580674282</v>
      </c>
      <c r="P18" s="6">
        <v>2036</v>
      </c>
      <c r="Q18" s="6">
        <f t="shared" si="3"/>
        <v>88.191840241421033</v>
      </c>
      <c r="R18" s="6">
        <f t="shared" si="4"/>
        <v>71.658547508456451</v>
      </c>
      <c r="S18" s="6">
        <f t="shared" si="5"/>
        <v>55.125254775491861</v>
      </c>
      <c r="U18" s="6">
        <v>2036</v>
      </c>
      <c r="V18" s="6">
        <f t="shared" si="6"/>
        <v>11.808159758578967</v>
      </c>
      <c r="W18" s="6">
        <f t="shared" si="1"/>
        <v>28.341452491543549</v>
      </c>
      <c r="X18" s="6">
        <f t="shared" si="1"/>
        <v>44.874745224508139</v>
      </c>
      <c r="Z18" s="6">
        <v>2036</v>
      </c>
      <c r="AA18" s="6">
        <f t="shared" si="7"/>
        <v>23.017084929809446</v>
      </c>
      <c r="AB18" s="6">
        <f t="shared" si="2"/>
        <v>55.244647122772498</v>
      </c>
      <c r="AC18" s="6">
        <f t="shared" si="2"/>
        <v>87.472209315735554</v>
      </c>
    </row>
    <row r="19" spans="1:29" x14ac:dyDescent="0.25">
      <c r="A19" s="6">
        <v>2034</v>
      </c>
      <c r="B19" s="6">
        <v>7.6958193228736569</v>
      </c>
      <c r="C19" s="6">
        <v>11.271927257005395</v>
      </c>
      <c r="D19" s="6">
        <v>14.84803519113713</v>
      </c>
      <c r="F19" s="6">
        <v>2037</v>
      </c>
      <c r="G19" s="6">
        <f>(B22-$B$6)*$B$2*Output!$I$98*$D$2/Output!$I$95/1000000</f>
        <v>5.9194340117994511</v>
      </c>
      <c r="H19" s="6">
        <f>(C22-$B$6)*$B$2*Output!$I$98*$D$2/Output!$I$95/1000000</f>
        <v>14.156587649338745</v>
      </c>
      <c r="I19" s="6">
        <f>(D22-$B$6)*$B$2*Output!$I$98*$D$2/Output!$I$95/1000000</f>
        <v>22.393741286878033</v>
      </c>
      <c r="P19" s="6">
        <v>2037</v>
      </c>
      <c r="Q19" s="6">
        <f t="shared" si="3"/>
        <v>87.283520259991874</v>
      </c>
      <c r="R19" s="6">
        <f t="shared" si="4"/>
        <v>69.587977554674936</v>
      </c>
      <c r="S19" s="6">
        <f t="shared" si="5"/>
        <v>51.892434849358018</v>
      </c>
      <c r="U19" s="6">
        <v>2037</v>
      </c>
      <c r="V19" s="6">
        <f t="shared" si="6"/>
        <v>12.716479740008126</v>
      </c>
      <c r="W19" s="6">
        <f t="shared" si="1"/>
        <v>30.412022445325064</v>
      </c>
      <c r="X19" s="6">
        <f t="shared" si="1"/>
        <v>48.107565150641982</v>
      </c>
      <c r="Z19" s="6">
        <v>2037</v>
      </c>
      <c r="AA19" s="6">
        <f t="shared" si="7"/>
        <v>24.787629924410187</v>
      </c>
      <c r="AB19" s="6">
        <f t="shared" si="2"/>
        <v>59.280710781605997</v>
      </c>
      <c r="AC19" s="6">
        <f t="shared" si="2"/>
        <v>93.773791638801768</v>
      </c>
    </row>
    <row r="20" spans="1:29" x14ac:dyDescent="0.25">
      <c r="A20" s="6">
        <v>2035</v>
      </c>
      <c r="B20" s="6">
        <v>7.9208938067712626</v>
      </c>
      <c r="C20" s="6">
        <v>11.748435118040856</v>
      </c>
      <c r="D20" s="6">
        <v>15.575976429310449</v>
      </c>
      <c r="F20" s="6">
        <v>2038</v>
      </c>
      <c r="G20" s="6">
        <f>(B23-$B$6)*$B$2*Output!$I$98*$D$2/Output!$I$95/1000000</f>
        <v>6.3422507269279809</v>
      </c>
      <c r="H20" s="6">
        <f>(C23-$B$6)*$B$2*Output!$I$98*$D$2/Output!$I$95/1000000</f>
        <v>15.157312343588961</v>
      </c>
      <c r="I20" s="6">
        <f>(D23-$B$6)*$B$2*Output!$I$98*$D$2/Output!$I$95/1000000</f>
        <v>23.972373960249929</v>
      </c>
      <c r="P20" s="6">
        <v>2038</v>
      </c>
      <c r="Q20" s="6">
        <f t="shared" si="3"/>
        <v>86.37520027856273</v>
      </c>
      <c r="R20" s="6">
        <f t="shared" si="4"/>
        <v>67.438161326570679</v>
      </c>
      <c r="S20" s="6">
        <f t="shared" si="5"/>
        <v>48.501122374578678</v>
      </c>
      <c r="U20" s="6">
        <v>2038</v>
      </c>
      <c r="V20" s="6">
        <f t="shared" si="6"/>
        <v>13.62479972143727</v>
      </c>
      <c r="W20" s="6">
        <f t="shared" si="1"/>
        <v>32.561838673429321</v>
      </c>
      <c r="X20" s="6">
        <f t="shared" si="1"/>
        <v>51.498877625421322</v>
      </c>
      <c r="Z20" s="6">
        <v>2038</v>
      </c>
      <c r="AA20" s="6">
        <f t="shared" si="7"/>
        <v>26.558174919010902</v>
      </c>
      <c r="AB20" s="6">
        <f t="shared" si="2"/>
        <v>63.471245438778794</v>
      </c>
      <c r="AC20" s="6">
        <f t="shared" si="2"/>
        <v>100.38431595854658</v>
      </c>
    </row>
    <row r="21" spans="1:29" x14ac:dyDescent="0.25">
      <c r="A21" s="6">
        <v>2036</v>
      </c>
      <c r="B21" s="6">
        <v>8.1459682906688684</v>
      </c>
      <c r="C21" s="6">
        <v>12.242787038556644</v>
      </c>
      <c r="D21" s="6">
        <v>16.339605786444423</v>
      </c>
      <c r="F21" s="6">
        <v>2039</v>
      </c>
      <c r="G21" s="6">
        <f>(B24-$B$6)*$B$2*Output!$I$98*$D$2/Output!$I$95/1000000</f>
        <v>6.7650674420565142</v>
      </c>
      <c r="H21" s="6">
        <f>(C24-$B$6)*$B$2*Output!$I$98*$D$2/Output!$I$95/1000000</f>
        <v>16.19673413843471</v>
      </c>
      <c r="I21" s="6">
        <f>(D24-$B$6)*$B$2*Output!$I$98*$D$2/Output!$I$95/1000000</f>
        <v>25.628400834812915</v>
      </c>
      <c r="P21" s="6">
        <v>2039</v>
      </c>
      <c r="Q21" s="6">
        <f t="shared" si="3"/>
        <v>85.466880297133557</v>
      </c>
      <c r="R21" s="6">
        <f t="shared" si="4"/>
        <v>65.205213688480413</v>
      </c>
      <c r="S21" s="6">
        <f t="shared" si="5"/>
        <v>44.943547079827226</v>
      </c>
      <c r="U21" s="6">
        <v>2039</v>
      </c>
      <c r="V21" s="6">
        <f t="shared" si="6"/>
        <v>14.533119702866443</v>
      </c>
      <c r="W21" s="6">
        <f t="shared" si="1"/>
        <v>34.794786311519587</v>
      </c>
      <c r="X21" s="6">
        <f t="shared" si="1"/>
        <v>55.056452920172774</v>
      </c>
      <c r="Z21" s="6">
        <v>2039</v>
      </c>
      <c r="AA21" s="6">
        <f t="shared" si="7"/>
        <v>28.328719913611671</v>
      </c>
      <c r="AB21" s="6">
        <f t="shared" si="2"/>
        <v>67.823824204695342</v>
      </c>
      <c r="AC21" s="6">
        <f t="shared" si="2"/>
        <v>107.31892849577908</v>
      </c>
    </row>
    <row r="22" spans="1:29" x14ac:dyDescent="0.25">
      <c r="A22" s="6">
        <v>2037</v>
      </c>
      <c r="B22" s="6">
        <v>8.3710427745664724</v>
      </c>
      <c r="C22" s="6">
        <v>12.755857843173322</v>
      </c>
      <c r="D22" s="6">
        <v>17.140672911780168</v>
      </c>
      <c r="F22" s="6">
        <v>2040</v>
      </c>
      <c r="G22" s="6">
        <f>(B25-$B$6)*$B$2*Output!$I$98*$D$2/Output!$I$95/1000000</f>
        <v>7.1878841571850449</v>
      </c>
      <c r="H22" s="6">
        <f>(C25-$B$6)*$B$2*Output!$I$98*$D$2/Output!$I$95/1000000</f>
        <v>17.276750201747632</v>
      </c>
      <c r="I22" s="6">
        <f>(D25-$B$6)*$B$2*Output!$I$98*$D$2/Output!$I$95/1000000</f>
        <v>27.365616246310211</v>
      </c>
      <c r="P22" s="6">
        <v>2040</v>
      </c>
      <c r="Q22" s="6">
        <f t="shared" si="3"/>
        <v>84.558560315704412</v>
      </c>
      <c r="R22" s="6">
        <f t="shared" si="4"/>
        <v>62.8850590316964</v>
      </c>
      <c r="S22" s="6">
        <f t="shared" si="5"/>
        <v>41.211557747688403</v>
      </c>
      <c r="U22" s="6">
        <v>2040</v>
      </c>
      <c r="V22" s="6">
        <f t="shared" si="6"/>
        <v>15.441439684295588</v>
      </c>
      <c r="W22" s="6">
        <f t="shared" si="6"/>
        <v>37.1149409683036</v>
      </c>
      <c r="X22" s="6">
        <f t="shared" si="6"/>
        <v>58.788442252311597</v>
      </c>
      <c r="Z22" s="6">
        <v>2040</v>
      </c>
      <c r="AA22" s="6">
        <f t="shared" si="7"/>
        <v>30.099264908212387</v>
      </c>
      <c r="AB22" s="6">
        <f t="shared" si="7"/>
        <v>72.346391469818215</v>
      </c>
      <c r="AC22" s="6">
        <f t="shared" si="7"/>
        <v>114.59351803142403</v>
      </c>
    </row>
    <row r="23" spans="1:29" x14ac:dyDescent="0.25">
      <c r="A23" s="6">
        <v>2038</v>
      </c>
      <c r="B23" s="6">
        <v>8.5961172584640764</v>
      </c>
      <c r="C23" s="6">
        <v>13.288565245749604</v>
      </c>
      <c r="D23" s="6">
        <v>17.981013233035124</v>
      </c>
      <c r="F23" s="6">
        <v>2041</v>
      </c>
      <c r="G23" s="6">
        <f>(B26-$B$6)*$B$2*Output!$I$98*$D$2/Output!$I$95/1000000</f>
        <v>7.6107008723135747</v>
      </c>
      <c r="H23" s="6">
        <f>(C26-$B$6)*$B$2*Output!$I$98*$D$2/Output!$I$95/1000000</f>
        <v>18.007380312288593</v>
      </c>
      <c r="I23" s="6">
        <f>(D26-$B$6)*$B$2*Output!$I$98*$D$2/Output!$I$95/1000000</f>
        <v>28.404059752263603</v>
      </c>
      <c r="P23" s="6">
        <v>2041</v>
      </c>
      <c r="Q23" s="6">
        <f t="shared" si="3"/>
        <v>83.650240334275267</v>
      </c>
      <c r="R23" s="6">
        <f t="shared" si="4"/>
        <v>61.315476031089624</v>
      </c>
      <c r="S23" s="6">
        <f t="shared" si="5"/>
        <v>38.980711727903987</v>
      </c>
      <c r="U23" s="6">
        <v>2041</v>
      </c>
      <c r="V23" s="6">
        <f t="shared" si="6"/>
        <v>16.349759665724733</v>
      </c>
      <c r="W23" s="6">
        <f t="shared" si="6"/>
        <v>38.684523968910376</v>
      </c>
      <c r="X23" s="6">
        <f t="shared" si="6"/>
        <v>61.019288272096013</v>
      </c>
      <c r="Z23" s="6">
        <v>2041</v>
      </c>
      <c r="AA23" s="6">
        <f t="shared" si="7"/>
        <v>31.869809902813103</v>
      </c>
      <c r="AB23" s="6">
        <f t="shared" si="7"/>
        <v>75.40590505770848</v>
      </c>
      <c r="AC23" s="6">
        <f t="shared" si="7"/>
        <v>118.94200021260384</v>
      </c>
    </row>
    <row r="24" spans="1:29" x14ac:dyDescent="0.25">
      <c r="A24" s="6">
        <v>2039</v>
      </c>
      <c r="B24" s="6">
        <v>8.8211917423616821</v>
      </c>
      <c r="C24" s="6">
        <v>13.841871952074383</v>
      </c>
      <c r="D24" s="6">
        <v>18.862552161787082</v>
      </c>
      <c r="F24" s="6">
        <v>2042</v>
      </c>
      <c r="G24" s="6">
        <f>(B27-$B$6)*$B$2*Output!$I$98*$D$2/Output!$I$95/1000000</f>
        <v>8.0335175874421036</v>
      </c>
      <c r="H24" s="6">
        <f>(C27-$B$6)*$B$2*Output!$I$98*$D$2/Output!$I$95/1000000</f>
        <v>18.752515602816004</v>
      </c>
      <c r="I24" s="6">
        <f>(D27-$B$6)*$B$2*Output!$I$98*$D$2/Output!$I$95/1000000</f>
        <v>29.47151361818991</v>
      </c>
      <c r="P24" s="6">
        <v>2042</v>
      </c>
      <c r="Q24" s="6">
        <f t="shared" si="3"/>
        <v>82.741920352846137</v>
      </c>
      <c r="R24" s="6">
        <f t="shared" si="4"/>
        <v>59.714732141273629</v>
      </c>
      <c r="S24" s="6">
        <f t="shared" si="5"/>
        <v>36.687543929701128</v>
      </c>
      <c r="U24" s="6">
        <v>2042</v>
      </c>
      <c r="V24" s="6">
        <f t="shared" si="6"/>
        <v>17.258079647153863</v>
      </c>
      <c r="W24" s="6">
        <f t="shared" si="6"/>
        <v>40.285267858726371</v>
      </c>
      <c r="X24" s="6">
        <f t="shared" si="6"/>
        <v>63.312456070298872</v>
      </c>
      <c r="Z24" s="6">
        <v>2042</v>
      </c>
      <c r="AA24" s="6">
        <f t="shared" si="7"/>
        <v>33.640354897413786</v>
      </c>
      <c r="AB24" s="6">
        <f t="shared" si="7"/>
        <v>78.526159086792021</v>
      </c>
      <c r="AC24" s="6">
        <f t="shared" si="7"/>
        <v>123.41196327617025</v>
      </c>
    </row>
    <row r="25" spans="1:29" x14ac:dyDescent="0.25">
      <c r="A25" s="6">
        <v>2040</v>
      </c>
      <c r="B25" s="6">
        <v>9.0462662262592861</v>
      </c>
      <c r="C25" s="6">
        <v>14.416787865645547</v>
      </c>
      <c r="D25" s="6">
        <v>19.787309505031804</v>
      </c>
      <c r="F25" s="6">
        <v>2043</v>
      </c>
      <c r="G25" s="6">
        <f>(B28-$B$6)*$B$2*Output!$I$98*$D$2/Output!$I$95/1000000</f>
        <v>8.4563343025706335</v>
      </c>
      <c r="H25" s="6">
        <f>(C28-$B$6)*$B$2*Output!$I$98*$D$2/Output!$I$95/1000000</f>
        <v>19.512561295655861</v>
      </c>
      <c r="I25" s="6">
        <f>(D28-$B$6)*$B$2*Output!$I$98*$D$2/Output!$I$95/1000000</f>
        <v>30.568788288741089</v>
      </c>
      <c r="P25" s="6">
        <v>2043</v>
      </c>
      <c r="Q25" s="6">
        <f t="shared" si="3"/>
        <v>81.833600371416978</v>
      </c>
      <c r="R25" s="6">
        <f t="shared" si="4"/>
        <v>58.081956839578808</v>
      </c>
      <c r="S25" s="6">
        <f t="shared" si="5"/>
        <v>34.330313307740632</v>
      </c>
      <c r="U25" s="6">
        <v>2043</v>
      </c>
      <c r="V25" s="6">
        <f t="shared" si="6"/>
        <v>18.166399628583022</v>
      </c>
      <c r="W25" s="6">
        <f t="shared" si="6"/>
        <v>41.918043160421192</v>
      </c>
      <c r="X25" s="6">
        <f t="shared" si="6"/>
        <v>65.669686692259376</v>
      </c>
      <c r="Z25" s="6">
        <v>2043</v>
      </c>
      <c r="AA25" s="6">
        <f t="shared" si="7"/>
        <v>35.410899892014527</v>
      </c>
      <c r="AB25" s="6">
        <f t="shared" si="7"/>
        <v>81.708850425558907</v>
      </c>
      <c r="AC25" s="6">
        <f t="shared" si="7"/>
        <v>128.00680095910332</v>
      </c>
    </row>
    <row r="26" spans="1:29" x14ac:dyDescent="0.25">
      <c r="A26" s="6">
        <v>2041</v>
      </c>
      <c r="B26" s="6">
        <v>9.2713407101568901</v>
      </c>
      <c r="C26" s="6">
        <v>14.805718078586789</v>
      </c>
      <c r="D26" s="6">
        <v>20.340095447016683</v>
      </c>
      <c r="F26" s="6">
        <v>2044</v>
      </c>
      <c r="G26" s="6">
        <f>(B29-$B$6)*$B$2*Output!$I$98*$D$2/Output!$I$95/1000000</f>
        <v>8.8791510176991668</v>
      </c>
      <c r="H26" s="6">
        <f>(C29-$B$6)*$B$2*Output!$I$98*$D$2/Output!$I$95/1000000</f>
        <v>20.287933933581975</v>
      </c>
      <c r="I26" s="6">
        <f>(D29-$B$6)*$B$2*Output!$I$98*$D$2/Output!$I$95/1000000</f>
        <v>31.696716849464782</v>
      </c>
      <c r="P26" s="6">
        <v>2044</v>
      </c>
      <c r="Q26" s="6">
        <f t="shared" si="3"/>
        <v>80.925280389987833</v>
      </c>
      <c r="R26" s="6">
        <f t="shared" si="4"/>
        <v>56.416255284077089</v>
      </c>
      <c r="S26" s="6">
        <f t="shared" si="5"/>
        <v>31.907230178166358</v>
      </c>
      <c r="U26" s="6">
        <v>2044</v>
      </c>
      <c r="V26" s="6">
        <f t="shared" si="6"/>
        <v>19.074719610012167</v>
      </c>
      <c r="W26" s="6">
        <f t="shared" si="6"/>
        <v>43.583744715922911</v>
      </c>
      <c r="X26" s="6">
        <f t="shared" si="6"/>
        <v>68.092769821833642</v>
      </c>
      <c r="Z26" s="6">
        <v>2044</v>
      </c>
      <c r="AA26" s="6">
        <f t="shared" si="7"/>
        <v>37.181444886615239</v>
      </c>
      <c r="AB26" s="6">
        <f t="shared" si="7"/>
        <v>84.955723346874535</v>
      </c>
      <c r="AC26" s="6">
        <f t="shared" si="7"/>
        <v>132.73000180713379</v>
      </c>
    </row>
    <row r="27" spans="1:29" x14ac:dyDescent="0.25">
      <c r="A27" s="6">
        <v>2042</v>
      </c>
      <c r="B27" s="6">
        <v>9.4964151940544941</v>
      </c>
      <c r="C27" s="6">
        <v>15.202369712613052</v>
      </c>
      <c r="D27" s="6">
        <v>20.908324231171608</v>
      </c>
      <c r="F27" s="6">
        <v>2045</v>
      </c>
      <c r="G27" s="6">
        <f>(B30-$B$6)*$B$2*Output!$I$98*$D$2/Output!$I$95/1000000</f>
        <v>9.3019677328276966</v>
      </c>
      <c r="H27" s="6">
        <f>(C30-$B$6)*$B$2*Output!$I$98*$D$2/Output!$I$95/1000000</f>
        <v>21.079061696068415</v>
      </c>
      <c r="I27" s="6">
        <f>(D30-$B$6)*$B$2*Output!$I$98*$D$2/Output!$I$95/1000000</f>
        <v>32.856155659309138</v>
      </c>
      <c r="P27" s="6">
        <v>2045</v>
      </c>
      <c r="Q27" s="6">
        <f t="shared" si="3"/>
        <v>80.016960408558674</v>
      </c>
      <c r="R27" s="6">
        <f t="shared" si="4"/>
        <v>54.716707634189774</v>
      </c>
      <c r="S27" s="6">
        <f t="shared" si="5"/>
        <v>29.416454859820867</v>
      </c>
      <c r="U27" s="6">
        <v>2045</v>
      </c>
      <c r="V27" s="6">
        <f t="shared" si="6"/>
        <v>19.983039591441326</v>
      </c>
      <c r="W27" s="6">
        <f t="shared" si="6"/>
        <v>45.283292365810226</v>
      </c>
      <c r="X27" s="6">
        <f t="shared" si="6"/>
        <v>70.583545140179126</v>
      </c>
      <c r="Z27" s="6">
        <v>2045</v>
      </c>
      <c r="AA27" s="6">
        <f t="shared" si="7"/>
        <v>38.951989881215987</v>
      </c>
      <c r="AB27" s="6">
        <f t="shared" si="7"/>
        <v>88.268570852286501</v>
      </c>
      <c r="AC27" s="6">
        <f t="shared" si="7"/>
        <v>137.58515182335702</v>
      </c>
    </row>
    <row r="28" spans="1:29" x14ac:dyDescent="0.25">
      <c r="A28" s="6">
        <v>2043</v>
      </c>
      <c r="B28" s="6">
        <v>9.7214896779520981</v>
      </c>
      <c r="C28" s="6">
        <v>15.606958476334292</v>
      </c>
      <c r="D28" s="6">
        <v>21.492427274716484</v>
      </c>
      <c r="F28" s="6">
        <v>2046</v>
      </c>
      <c r="G28" s="6">
        <f>(B31-$B$6)*$B$2*Output!$I$98*$D$2/Output!$I$95/1000000</f>
        <v>9.7247844479562264</v>
      </c>
      <c r="H28" s="6">
        <f>(C31-$B$6)*$B$2*Output!$I$98*$D$2/Output!$I$95/1000000</f>
        <v>21.886384724376892</v>
      </c>
      <c r="I28" s="6">
        <f>(D31-$B$6)*$B$2*Output!$I$98*$D$2/Output!$I$95/1000000</f>
        <v>34.04798500079756</v>
      </c>
      <c r="P28" s="6">
        <v>2046</v>
      </c>
      <c r="Q28" s="6">
        <f t="shared" si="3"/>
        <v>79.108640427129529</v>
      </c>
      <c r="R28" s="6">
        <f t="shared" si="4"/>
        <v>52.982368352315447</v>
      </c>
      <c r="S28" s="6">
        <f t="shared" si="5"/>
        <v>26.856096277501358</v>
      </c>
      <c r="U28" s="6">
        <v>2046</v>
      </c>
      <c r="V28" s="6">
        <f t="shared" si="6"/>
        <v>20.891359572870471</v>
      </c>
      <c r="W28" s="6">
        <f t="shared" si="6"/>
        <v>47.017631647684553</v>
      </c>
      <c r="X28" s="6">
        <f t="shared" si="6"/>
        <v>73.143903722498635</v>
      </c>
      <c r="Z28" s="6">
        <v>2046</v>
      </c>
      <c r="AA28" s="6">
        <f t="shared" si="7"/>
        <v>40.722534875816699</v>
      </c>
      <c r="AB28" s="6">
        <f t="shared" si="7"/>
        <v>91.649236033328236</v>
      </c>
      <c r="AC28" s="6">
        <f t="shared" si="7"/>
        <v>142.57593719083977</v>
      </c>
    </row>
    <row r="29" spans="1:29" x14ac:dyDescent="0.25">
      <c r="A29" s="6">
        <v>2044</v>
      </c>
      <c r="B29" s="6">
        <v>9.9465641618497038</v>
      </c>
      <c r="C29" s="6">
        <v>16.019706104479724</v>
      </c>
      <c r="D29" s="6">
        <v>22.092848047109744</v>
      </c>
      <c r="F29" s="6">
        <v>2047</v>
      </c>
      <c r="G29" s="6">
        <f>(B32-$B$6)*$B$2*Output!$I$98*$D$2/Output!$I$95/1000000</f>
        <v>10.147601163084758</v>
      </c>
      <c r="H29" s="6">
        <f>(C32-$B$6)*$B$2*Output!$I$98*$D$2/Output!$I$95/1000000</f>
        <v>22.71035545572586</v>
      </c>
      <c r="I29" s="6">
        <f>(D32-$B$6)*$B$2*Output!$I$98*$D$2/Output!$I$95/1000000</f>
        <v>35.273109748366963</v>
      </c>
      <c r="P29" s="6">
        <v>2047</v>
      </c>
      <c r="Q29" s="6">
        <f t="shared" si="3"/>
        <v>78.200320445700385</v>
      </c>
      <c r="R29" s="6">
        <f t="shared" si="4"/>
        <v>51.212265485948052</v>
      </c>
      <c r="S29" s="6">
        <f t="shared" si="5"/>
        <v>24.224210526195726</v>
      </c>
      <c r="U29" s="6">
        <v>2047</v>
      </c>
      <c r="V29" s="6">
        <f t="shared" si="6"/>
        <v>21.799679554299615</v>
      </c>
      <c r="W29" s="6">
        <f t="shared" si="6"/>
        <v>48.787734514051948</v>
      </c>
      <c r="X29" s="6">
        <f t="shared" si="6"/>
        <v>75.775789473804281</v>
      </c>
      <c r="Z29" s="6">
        <v>2047</v>
      </c>
      <c r="AA29" s="6">
        <f t="shared" si="7"/>
        <v>42.493079870417411</v>
      </c>
      <c r="AB29" s="6">
        <f t="shared" si="7"/>
        <v>95.099613470852049</v>
      </c>
      <c r="AC29" s="6">
        <f t="shared" si="7"/>
        <v>147.70614707128667</v>
      </c>
    </row>
    <row r="30" spans="1:29" x14ac:dyDescent="0.25">
      <c r="A30" s="6">
        <v>2045</v>
      </c>
      <c r="B30" s="6">
        <v>10.171638645747308</v>
      </c>
      <c r="C30" s="6">
        <v>16.440840526245839</v>
      </c>
      <c r="D30" s="6">
        <v>22.710042406744375</v>
      </c>
      <c r="F30" s="6">
        <v>2048</v>
      </c>
      <c r="G30" s="6">
        <f>(B33-$B$6)*$B$2*Output!$I$98*$D$2/Output!$I$95/1000000</f>
        <v>10.570417878213286</v>
      </c>
      <c r="H30" s="6">
        <f>(C33-$B$6)*$B$2*Output!$I$98*$D$2/Output!$I$95/1000000</f>
        <v>23.551438966795125</v>
      </c>
      <c r="I30" s="6">
        <f>(D33-$B$6)*$B$2*Output!$I$98*$D$2/Output!$I$95/1000000</f>
        <v>36.532460055376951</v>
      </c>
      <c r="P30" s="6">
        <v>2048</v>
      </c>
      <c r="Q30" s="6">
        <f t="shared" si="3"/>
        <v>77.29200046427124</v>
      </c>
      <c r="R30" s="6">
        <f t="shared" si="4"/>
        <v>49.40539992973995</v>
      </c>
      <c r="S30" s="6">
        <f t="shared" si="5"/>
        <v>21.518799395208692</v>
      </c>
      <c r="U30" s="6">
        <v>2048</v>
      </c>
      <c r="V30" s="6">
        <f t="shared" si="6"/>
        <v>22.70799953572876</v>
      </c>
      <c r="W30" s="6">
        <f t="shared" si="6"/>
        <v>50.59460007026005</v>
      </c>
      <c r="X30" s="6">
        <f t="shared" si="6"/>
        <v>78.481200604791312</v>
      </c>
      <c r="Z30" s="6">
        <v>2048</v>
      </c>
      <c r="AA30" s="6">
        <f t="shared" si="7"/>
        <v>44.263624865018123</v>
      </c>
      <c r="AB30" s="6">
        <f t="shared" si="7"/>
        <v>98.621650673454582</v>
      </c>
      <c r="AC30" s="6">
        <f t="shared" si="7"/>
        <v>152.97967648189098</v>
      </c>
    </row>
    <row r="31" spans="1:29" x14ac:dyDescent="0.25">
      <c r="A31" s="6">
        <v>2046</v>
      </c>
      <c r="B31" s="6">
        <v>10.396713129644912</v>
      </c>
      <c r="C31" s="6">
        <v>16.870596038347447</v>
      </c>
      <c r="D31" s="6">
        <v>23.344478947049986</v>
      </c>
      <c r="F31" s="6">
        <v>2049</v>
      </c>
      <c r="G31" s="6">
        <f>(B34-$B$6)*$B$2*Output!$I$98*$D$2/Output!$I$95/1000000</f>
        <v>10.993234593341816</v>
      </c>
      <c r="H31" s="6">
        <f>(C34-$B$6)*$B$2*Output!$I$98*$D$2/Output!$I$95/1000000</f>
        <v>24.410113326826757</v>
      </c>
      <c r="I31" s="6">
        <f>(D34-$B$6)*$B$2*Output!$I$98*$D$2/Output!$I$95/1000000</f>
        <v>37.826992060311703</v>
      </c>
      <c r="P31" s="6">
        <v>2049</v>
      </c>
      <c r="Q31" s="6">
        <f t="shared" si="3"/>
        <v>76.383680482842081</v>
      </c>
      <c r="R31" s="6">
        <f t="shared" si="4"/>
        <v>47.560744666949482</v>
      </c>
      <c r="S31" s="6">
        <f t="shared" si="5"/>
        <v>18.737808851056879</v>
      </c>
      <c r="U31" s="6">
        <v>2049</v>
      </c>
      <c r="V31" s="6">
        <f t="shared" si="6"/>
        <v>23.616319517157919</v>
      </c>
      <c r="W31" s="6">
        <f t="shared" si="6"/>
        <v>52.439255333050518</v>
      </c>
      <c r="X31" s="6">
        <f t="shared" si="6"/>
        <v>81.262191148943117</v>
      </c>
      <c r="Z31" s="6">
        <v>2049</v>
      </c>
      <c r="AA31" s="6">
        <f t="shared" si="7"/>
        <v>46.034169859618871</v>
      </c>
      <c r="AB31" s="6">
        <f t="shared" si="7"/>
        <v>102.21734955608706</v>
      </c>
      <c r="AC31" s="6">
        <f t="shared" si="7"/>
        <v>158.40052925255526</v>
      </c>
    </row>
    <row r="32" spans="1:29" x14ac:dyDescent="0.25">
      <c r="A32" s="6">
        <v>2047</v>
      </c>
      <c r="B32" s="6">
        <v>10.621787613542516</v>
      </c>
      <c r="C32" s="6">
        <v>17.309213482903122</v>
      </c>
      <c r="D32" s="6">
        <v>23.996639352263724</v>
      </c>
      <c r="F32" s="6">
        <v>2050</v>
      </c>
      <c r="G32" s="6">
        <f>(B35-$B$6)*$B$2*Output!$I$98*$D$2/Output!$I$95/1000000</f>
        <v>11.416051308470349</v>
      </c>
      <c r="H32" s="6">
        <f>(C35-$B$6)*$B$2*Output!$I$98*$D$2/Output!$I$95/1000000</f>
        <v>25.286869960590341</v>
      </c>
      <c r="I32" s="6">
        <f>(D35-$B$6)*$B$2*Output!$I$98*$D$2/Output!$I$95/1000000</f>
        <v>39.157688612710324</v>
      </c>
      <c r="P32" s="6">
        <v>2050</v>
      </c>
      <c r="Q32" s="6">
        <f t="shared" si="3"/>
        <v>75.475360501412936</v>
      </c>
      <c r="R32" s="6">
        <f t="shared" si="4"/>
        <v>45.677243989697565</v>
      </c>
      <c r="S32" s="6">
        <f t="shared" si="5"/>
        <v>15.879127477982216</v>
      </c>
      <c r="U32" s="6">
        <v>2050</v>
      </c>
      <c r="V32" s="6">
        <f t="shared" si="6"/>
        <v>24.524639498587064</v>
      </c>
      <c r="W32" s="6">
        <f t="shared" si="6"/>
        <v>54.322756010302435</v>
      </c>
      <c r="X32" s="6">
        <f t="shared" si="6"/>
        <v>84.120872522017777</v>
      </c>
      <c r="Z32" s="6">
        <v>2050</v>
      </c>
      <c r="AA32" s="6">
        <f t="shared" si="7"/>
        <v>47.804714854219583</v>
      </c>
      <c r="AB32" s="6">
        <f t="shared" si="7"/>
        <v>105.88876795997204</v>
      </c>
      <c r="AC32" s="6">
        <f t="shared" si="7"/>
        <v>163.97282106572445</v>
      </c>
    </row>
    <row r="33" spans="1:29" x14ac:dyDescent="0.25">
      <c r="A33" s="6">
        <v>2048</v>
      </c>
      <c r="B33" s="6">
        <v>10.84686209744012</v>
      </c>
      <c r="C33" s="6">
        <v>17.756940430290129</v>
      </c>
      <c r="D33" s="6">
        <v>24.667018763140138</v>
      </c>
    </row>
    <row r="34" spans="1:29" x14ac:dyDescent="0.25">
      <c r="A34" s="6">
        <v>2049</v>
      </c>
      <c r="B34" s="6">
        <v>11.071936581337724</v>
      </c>
      <c r="C34" s="6">
        <v>18.214031367107694</v>
      </c>
      <c r="D34" s="6">
        <v>25.356126152877671</v>
      </c>
    </row>
    <row r="35" spans="1:29" x14ac:dyDescent="0.25">
      <c r="A35" s="6">
        <v>2050</v>
      </c>
      <c r="B35" s="6">
        <v>11.297011065235329</v>
      </c>
      <c r="C35" s="6">
        <v>18.680747889391238</v>
      </c>
      <c r="D35" s="6">
        <v>26.064484713547149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Output!I112</f>
        <v>0.13954451507358626</v>
      </c>
      <c r="C39" s="6">
        <f>Output!I142</f>
        <v>0.13954451507358626</v>
      </c>
      <c r="D39" s="6">
        <f>Output!I172</f>
        <v>0.13954451507358626</v>
      </c>
      <c r="F39" s="6">
        <v>2024</v>
      </c>
      <c r="G39" s="6">
        <f>((G6*B39+L6*R39)*1000000)/10^9</f>
        <v>5.900175347761783E-5</v>
      </c>
      <c r="H39" s="6">
        <f>((G6*C39+L6*S39)*1000000)/10^9</f>
        <v>5.900175347761783E-5</v>
      </c>
      <c r="I39" s="6">
        <f>((G6*D39+L6*T39)*1000000)/10^9</f>
        <v>5.900175347761783E-5</v>
      </c>
      <c r="J39" s="6">
        <f>((H6*B39+M6*R39)*1000000)/10^9</f>
        <v>1.1826914526234866E-4</v>
      </c>
      <c r="K39" s="6">
        <f>((H6*C39+M6*S39)*1000000)/10^9</f>
        <v>1.1826914526234866E-4</v>
      </c>
      <c r="L39" s="6">
        <f>((H6*D39+M6*T39)*1000000)/10^9</f>
        <v>1.1826914526234866E-4</v>
      </c>
      <c r="M39" s="6">
        <f>((I6*B39+N6*R39)*1000000)/10^9</f>
        <v>1.775365370470795E-4</v>
      </c>
      <c r="N39" s="6">
        <f>((I6*C39+N6*S39)*1000000)/10^9</f>
        <v>1.775365370470795E-4</v>
      </c>
      <c r="O39" s="6">
        <f>((I6*D39+N6*T39)*1000000)/10^9</f>
        <v>1.775365370470795E-4</v>
      </c>
      <c r="Z39" s="6">
        <v>2024</v>
      </c>
      <c r="AA39" s="6">
        <f>0.181/10^3*AA6</f>
        <v>3.2046864402272916E-4</v>
      </c>
      <c r="AB39" s="6">
        <f t="shared" ref="AB39:AC39" si="8">0.181/10^3*AB6</f>
        <v>6.4238010530195976E-4</v>
      </c>
      <c r="AC39" s="6">
        <f t="shared" si="8"/>
        <v>9.6429156658119043E-4</v>
      </c>
    </row>
    <row r="40" spans="1:29" x14ac:dyDescent="0.25">
      <c r="A40" s="6">
        <v>2025</v>
      </c>
      <c r="B40" s="6">
        <f>Output!I113</f>
        <v>0.13522866923303106</v>
      </c>
      <c r="C40" s="6">
        <f>Output!I143</f>
        <v>0.13103843299973519</v>
      </c>
      <c r="D40" s="6">
        <f>Output!I173</f>
        <v>0.12850302476147446</v>
      </c>
      <c r="F40" s="6">
        <v>2025</v>
      </c>
      <c r="G40" s="6">
        <f>G39+((G7-G6)*B40+(L7-L6)*R40)*1000000/10^9</f>
        <v>1.1617869519393075E-4</v>
      </c>
      <c r="H40" s="6">
        <f>H39+((G7-G6)*C40+(L7-L6)*S40)*1000000/10^9</f>
        <v>1.1440699327415604E-4</v>
      </c>
      <c r="I40" s="6">
        <f>I39+((G7-G6)*D40+(L7-L6)*T40)*1000000/10^9</f>
        <v>1.1333498029134481E-4</v>
      </c>
      <c r="J40" s="6">
        <f>J39+((H7-H6)*B40+(M7-M6)*R40)*1000000/10^9</f>
        <v>2.4404117453494413E-4</v>
      </c>
      <c r="K40" s="6">
        <f>K39+((H7-H6)*C40+(M7-M6)*S40)*1000000/10^9</f>
        <v>2.4014396459283487E-4</v>
      </c>
      <c r="L40" s="6">
        <f>L39+((H7-H6)*D40+(M7-M6)*T40)*1000000/10^9</f>
        <v>2.377858593110991E-4</v>
      </c>
      <c r="M40" s="6">
        <f>M39+((I7-I6)*B40+(N7-N6)*R40)*1000000/10^9</f>
        <v>3.7190365387595743E-4</v>
      </c>
      <c r="N40" s="6">
        <f>N39+((I7-I6)*C40+(N7-N6)*S40)*1000000/10^9</f>
        <v>3.6588093591151356E-4</v>
      </c>
      <c r="O40" s="6">
        <f>O39+((I7-I6)*D40+(N7-N6)*T40)*1000000/10^9</f>
        <v>3.6223673833085326E-4</v>
      </c>
      <c r="Z40" s="6">
        <v>2025</v>
      </c>
      <c r="AA40" s="6">
        <f t="shared" ref="AA40:AC55" si="9">0.181/10^3*AA7</f>
        <v>6.409372880454633E-4</v>
      </c>
      <c r="AB40" s="6">
        <f t="shared" si="9"/>
        <v>1.3473144803679987E-3</v>
      </c>
      <c r="AC40" s="6">
        <f t="shared" si="9"/>
        <v>2.0536916726905242E-3</v>
      </c>
    </row>
    <row r="41" spans="1:29" x14ac:dyDescent="0.25">
      <c r="A41" s="6">
        <v>2026</v>
      </c>
      <c r="B41" s="6">
        <f>Output!I114</f>
        <v>0.13132365076015282</v>
      </c>
      <c r="C41" s="6">
        <f>Output!I144</f>
        <v>0.1260858654154452</v>
      </c>
      <c r="D41" s="6">
        <f>Output!I174</f>
        <v>0.12291660014416317</v>
      </c>
      <c r="F41" s="6">
        <v>2026</v>
      </c>
      <c r="G41" s="6">
        <f t="shared" ref="G41:G65" si="10">G40+((G8-G7)*B41+(L8-L7)*R41)*1000000/10^9</f>
        <v>1.7170452982702509E-4</v>
      </c>
      <c r="H41" s="6">
        <f t="shared" ref="H41:H65" si="11">H40+((G8-G7)*C41+(L8-L7)*S41)*1000000/10^9</f>
        <v>1.6771820471325275E-4</v>
      </c>
      <c r="I41" s="6">
        <f t="shared" ref="I41:I65" si="12">I40+((G8-G7)*D41+(L8-L7)*T41)*1000000/10^9</f>
        <v>1.6530617339906712E-4</v>
      </c>
      <c r="J41" s="6">
        <f t="shared" ref="J41:J65" si="13">J40+((H8-H7)*B41+(M8-M7)*R41)*1000000/10^9</f>
        <v>3.7842589302249389E-4</v>
      </c>
      <c r="K41" s="6">
        <f t="shared" ref="K41:K65" si="14">K40+((H8-H7)*C41+(M8-M7)*S41)*1000000/10^9</f>
        <v>3.6916880841217044E-4</v>
      </c>
      <c r="L41" s="6">
        <f t="shared" ref="L41:L65" si="15">L40+((H8-H7)*D41+(M8-M7)*T41)*1000000/10^9</f>
        <v>3.635675643749377E-4</v>
      </c>
      <c r="M41" s="6">
        <f t="shared" ref="M41:M65" si="16">M40+((I8-I7)*B41+(N8-N7)*R41)*1000000/10^9</f>
        <v>5.8514725621796227E-4</v>
      </c>
      <c r="N41" s="6">
        <f t="shared" ref="N41:N65" si="17">N40+((I8-I7)*C41+(N8-N7)*S41)*1000000/10^9</f>
        <v>5.7061941211108773E-4</v>
      </c>
      <c r="O41" s="6">
        <f t="shared" ref="O41:O65" si="18">O40+((I8-I7)*D41+(N8-N7)*T41)*1000000/10^9</f>
        <v>5.618289553508079E-4</v>
      </c>
      <c r="Z41" s="6">
        <v>2026</v>
      </c>
      <c r="AA41" s="6">
        <f t="shared" si="9"/>
        <v>9.6140593206819251E-4</v>
      </c>
      <c r="AB41" s="6">
        <f t="shared" si="9"/>
        <v>2.1229190038417078E-3</v>
      </c>
      <c r="AC41" s="6">
        <f t="shared" si="9"/>
        <v>3.2844320756152236E-3</v>
      </c>
    </row>
    <row r="42" spans="1:29" x14ac:dyDescent="0.25">
      <c r="A42" s="6">
        <v>2027</v>
      </c>
      <c r="B42" s="6">
        <f>Output!I115</f>
        <v>0.12778131659990438</v>
      </c>
      <c r="C42" s="6">
        <f>Output!I145</f>
        <v>0.12149596224996058</v>
      </c>
      <c r="D42" s="6">
        <f>Output!I175</f>
        <v>0.11769283994565727</v>
      </c>
      <c r="F42" s="6">
        <v>2027</v>
      </c>
      <c r="G42" s="6">
        <f t="shared" si="10"/>
        <v>2.2573260636659574E-4</v>
      </c>
      <c r="H42" s="6">
        <f t="shared" si="11"/>
        <v>2.1908872837316133E-4</v>
      </c>
      <c r="I42" s="6">
        <f t="shared" si="12"/>
        <v>2.1506867337903811E-4</v>
      </c>
      <c r="J42" s="6">
        <f t="shared" si="13"/>
        <v>5.226458303535913E-4</v>
      </c>
      <c r="K42" s="6">
        <f t="shared" si="14"/>
        <v>5.0629480247696944E-4</v>
      </c>
      <c r="L42" s="6">
        <f t="shared" si="15"/>
        <v>4.964011777147323E-4</v>
      </c>
      <c r="M42" s="6">
        <f t="shared" si="16"/>
        <v>8.195590543405867E-4</v>
      </c>
      <c r="N42" s="6">
        <f t="shared" si="17"/>
        <v>7.9350087658077741E-4</v>
      </c>
      <c r="O42" s="6">
        <f t="shared" si="18"/>
        <v>7.777336820504263E-4</v>
      </c>
      <c r="Z42" s="6">
        <v>2027</v>
      </c>
      <c r="AA42" s="6">
        <f t="shared" si="9"/>
        <v>1.2818745760909266E-3</v>
      </c>
      <c r="AB42" s="6">
        <f t="shared" si="9"/>
        <v>2.9783625198382458E-3</v>
      </c>
      <c r="AC42" s="6">
        <f t="shared" si="9"/>
        <v>4.6748504635855601E-3</v>
      </c>
    </row>
    <row r="43" spans="1:29" x14ac:dyDescent="0.25">
      <c r="A43" s="6">
        <v>2028</v>
      </c>
      <c r="B43" s="6">
        <f>Output!I116</f>
        <v>0.12455919343719252</v>
      </c>
      <c r="C43" s="6">
        <f>Output!I146</f>
        <v>0.11722630986966136</v>
      </c>
      <c r="D43" s="6">
        <f>Output!I176</f>
        <v>0.11278933053233677</v>
      </c>
      <c r="F43" s="6">
        <v>2028</v>
      </c>
      <c r="G43" s="6">
        <f t="shared" si="10"/>
        <v>2.7839831537476879E-4</v>
      </c>
      <c r="H43" s="6">
        <f t="shared" si="11"/>
        <v>2.6865397163889086E-4</v>
      </c>
      <c r="I43" s="6">
        <f t="shared" si="12"/>
        <v>2.6275788761626691E-4</v>
      </c>
      <c r="J43" s="6">
        <f t="shared" si="13"/>
        <v>6.7805214246599772E-4</v>
      </c>
      <c r="K43" s="6">
        <f t="shared" si="14"/>
        <v>6.5255224037998798E-4</v>
      </c>
      <c r="L43" s="6">
        <f t="shared" si="15"/>
        <v>6.3712281712142982E-4</v>
      </c>
      <c r="M43" s="6">
        <f t="shared" si="16"/>
        <v>1.077705969557227E-3</v>
      </c>
      <c r="N43" s="6">
        <f t="shared" si="17"/>
        <v>1.0364505091210855E-3</v>
      </c>
      <c r="O43" s="6">
        <f t="shared" si="18"/>
        <v>1.0114877466265932E-3</v>
      </c>
      <c r="Z43" s="6">
        <v>2028</v>
      </c>
      <c r="AA43" s="6">
        <f t="shared" si="9"/>
        <v>1.6023432201136558E-3</v>
      </c>
      <c r="AB43" s="6">
        <f t="shared" si="9"/>
        <v>3.924003451160514E-3</v>
      </c>
      <c r="AC43" s="6">
        <f t="shared" si="9"/>
        <v>6.2456636822073664E-3</v>
      </c>
    </row>
    <row r="44" spans="1:29" x14ac:dyDescent="0.25">
      <c r="A44" s="6">
        <v>2029</v>
      </c>
      <c r="B44" s="6">
        <f>Output!I117</f>
        <v>0.12161984109449712</v>
      </c>
      <c r="C44" s="6">
        <f>Output!I147</f>
        <v>0.11323936862790539</v>
      </c>
      <c r="D44" s="6">
        <f>Output!I177</f>
        <v>0.10816855215138392</v>
      </c>
      <c r="F44" s="6">
        <v>2029</v>
      </c>
      <c r="G44" s="6">
        <f t="shared" si="10"/>
        <v>3.2982121708079832E-4</v>
      </c>
      <c r="H44" s="6">
        <f t="shared" si="11"/>
        <v>3.1653346950537097E-4</v>
      </c>
      <c r="I44" s="6">
        <f t="shared" si="12"/>
        <v>3.0849335951712458E-4</v>
      </c>
      <c r="J44" s="6">
        <f t="shared" si="13"/>
        <v>8.4614216537730672E-4</v>
      </c>
      <c r="K44" s="6">
        <f t="shared" si="14"/>
        <v>8.0905966462779051E-4</v>
      </c>
      <c r="L44" s="6">
        <f t="shared" si="15"/>
        <v>7.8662189758217486E-4</v>
      </c>
      <c r="M44" s="6">
        <f t="shared" si="16"/>
        <v>1.3624631136738155E-3</v>
      </c>
      <c r="N44" s="6">
        <f t="shared" si="17"/>
        <v>1.3015858597502105E-3</v>
      </c>
      <c r="O44" s="6">
        <f t="shared" si="18"/>
        <v>1.2647504356472256E-3</v>
      </c>
      <c r="Z44" s="6">
        <v>2029</v>
      </c>
      <c r="AA44" s="6">
        <f t="shared" si="9"/>
        <v>1.9228118641363902E-3</v>
      </c>
      <c r="AB44" s="6">
        <f t="shared" si="9"/>
        <v>4.9715441369056158E-3</v>
      </c>
      <c r="AC44" s="6">
        <f t="shared" si="9"/>
        <v>8.0202764096748477E-3</v>
      </c>
    </row>
    <row r="45" spans="1:29" x14ac:dyDescent="0.25">
      <c r="A45" s="6">
        <v>2030</v>
      </c>
      <c r="B45" s="6">
        <f>Output!I118</f>
        <v>0.11892639631520566</v>
      </c>
      <c r="C45" s="6">
        <f>Output!I148</f>
        <v>0.10949837473720216</v>
      </c>
      <c r="D45" s="6">
        <f>Output!I178</f>
        <v>0.10379370122765941</v>
      </c>
      <c r="F45" s="6">
        <v>2030</v>
      </c>
      <c r="G45" s="6">
        <f t="shared" si="10"/>
        <v>3.8010528531286746E-4</v>
      </c>
      <c r="H45" s="6">
        <f t="shared" si="11"/>
        <v>3.6283121262366773E-4</v>
      </c>
      <c r="I45" s="6">
        <f t="shared" si="12"/>
        <v>3.523790713212357E-4</v>
      </c>
      <c r="J45" s="6">
        <f t="shared" si="13"/>
        <v>1.0285728930587491E-3</v>
      </c>
      <c r="K45" s="6">
        <f t="shared" si="14"/>
        <v>9.770279946383837E-4</v>
      </c>
      <c r="L45" s="6">
        <f t="shared" si="15"/>
        <v>9.4583937183848618E-4</v>
      </c>
      <c r="M45" s="6">
        <f t="shared" si="16"/>
        <v>1.6770405008046311E-3</v>
      </c>
      <c r="N45" s="6">
        <f t="shared" si="17"/>
        <v>1.5912247766531001E-3</v>
      </c>
      <c r="O45" s="6">
        <f t="shared" si="18"/>
        <v>1.5392996723557369E-3</v>
      </c>
      <c r="Z45" s="6">
        <v>2030</v>
      </c>
      <c r="AA45" s="6">
        <f t="shared" si="9"/>
        <v>2.2432805081591244E-3</v>
      </c>
      <c r="AB45" s="6">
        <f t="shared" si="9"/>
        <v>6.1342051940486879E-3</v>
      </c>
      <c r="AC45" s="6">
        <f t="shared" si="9"/>
        <v>1.0025129879938258E-2</v>
      </c>
    </row>
    <row r="46" spans="1:29" x14ac:dyDescent="0.25">
      <c r="A46" s="6">
        <v>2031</v>
      </c>
      <c r="B46" s="6">
        <f>Output!I119</f>
        <v>0.11776616858239435</v>
      </c>
      <c r="C46" s="6">
        <f>Output!I149</f>
        <v>0.10810224603465993</v>
      </c>
      <c r="D46" s="6">
        <f>Output!I179</f>
        <v>0.10219013961810214</v>
      </c>
      <c r="F46" s="6">
        <v>2031</v>
      </c>
      <c r="G46" s="6">
        <f t="shared" si="10"/>
        <v>4.2989878986614835E-4</v>
      </c>
      <c r="H46" s="6">
        <f t="shared" si="11"/>
        <v>4.0853864919005903E-4</v>
      </c>
      <c r="I46" s="6">
        <f t="shared" si="12"/>
        <v>3.9558677047308769E-4</v>
      </c>
      <c r="J46" s="6">
        <f t="shared" si="13"/>
        <v>1.1199613681407209E-3</v>
      </c>
      <c r="K46" s="6">
        <f t="shared" si="14"/>
        <v>1.0609171075896275E-3</v>
      </c>
      <c r="L46" s="6">
        <f t="shared" si="15"/>
        <v>1.0251405934077196E-3</v>
      </c>
      <c r="M46" s="6">
        <f t="shared" si="16"/>
        <v>1.8100239464152936E-3</v>
      </c>
      <c r="N46" s="6">
        <f t="shared" si="17"/>
        <v>1.7132955659891964E-3</v>
      </c>
      <c r="O46" s="6">
        <f t="shared" si="18"/>
        <v>1.6546944163423514E-3</v>
      </c>
      <c r="Z46" s="6">
        <v>2031</v>
      </c>
      <c r="AA46" s="6">
        <f t="shared" si="9"/>
        <v>2.5637491521818532E-3</v>
      </c>
      <c r="AB46" s="6">
        <f t="shared" si="9"/>
        <v>6.7223771042520877E-3</v>
      </c>
      <c r="AC46" s="6">
        <f t="shared" si="9"/>
        <v>1.0881005056322314E-2</v>
      </c>
    </row>
    <row r="47" spans="1:29" x14ac:dyDescent="0.25">
      <c r="A47" s="6">
        <v>2032</v>
      </c>
      <c r="B47" s="6">
        <f>Output!I120</f>
        <v>0.1166233678397571</v>
      </c>
      <c r="C47" s="6">
        <f>Output!I150</f>
        <v>0.10672356421611617</v>
      </c>
      <c r="D47" s="6">
        <f>Output!I180</f>
        <v>0.10060402489254336</v>
      </c>
      <c r="F47" s="6">
        <v>2032</v>
      </c>
      <c r="G47" s="6">
        <f t="shared" si="10"/>
        <v>4.7920909916338115E-4</v>
      </c>
      <c r="H47" s="6">
        <f t="shared" si="11"/>
        <v>4.5366315603872641E-4</v>
      </c>
      <c r="I47" s="6">
        <f t="shared" si="12"/>
        <v>4.381238338068621E-4</v>
      </c>
      <c r="J47" s="6">
        <f t="shared" si="13"/>
        <v>1.2136912075685509E-3</v>
      </c>
      <c r="K47" s="6">
        <f t="shared" si="14"/>
        <v>1.1466905055152203E-3</v>
      </c>
      <c r="L47" s="6">
        <f t="shared" si="15"/>
        <v>1.1059957365375935E-3</v>
      </c>
      <c r="M47" s="6">
        <f t="shared" si="16"/>
        <v>1.9481733159737212E-3</v>
      </c>
      <c r="N47" s="6">
        <f t="shared" si="17"/>
        <v>1.8397178549917151E-3</v>
      </c>
      <c r="O47" s="6">
        <f t="shared" si="18"/>
        <v>1.7738676392683253E-3</v>
      </c>
      <c r="Z47" s="6">
        <v>2032</v>
      </c>
      <c r="AA47" s="6">
        <f t="shared" si="9"/>
        <v>2.8842177962045876E-3</v>
      </c>
      <c r="AB47" s="6">
        <f t="shared" si="9"/>
        <v>7.3315291248740857E-3</v>
      </c>
      <c r="AC47" s="6">
        <f t="shared" si="9"/>
        <v>1.1778840453543589E-2</v>
      </c>
    </row>
    <row r="48" spans="1:29" x14ac:dyDescent="0.25">
      <c r="A48" s="6">
        <v>2033</v>
      </c>
      <c r="B48" s="6">
        <f>Output!I121</f>
        <v>0.11549833228230874</v>
      </c>
      <c r="C48" s="6">
        <f>Output!I151</f>
        <v>0.10536262768893689</v>
      </c>
      <c r="D48" s="6">
        <f>Output!I181</f>
        <v>9.9035675352173447E-2</v>
      </c>
      <c r="F48" s="6">
        <v>2033</v>
      </c>
      <c r="G48" s="6">
        <f t="shared" si="10"/>
        <v>5.2804372462181043E-4</v>
      </c>
      <c r="H48" s="6">
        <f t="shared" si="11"/>
        <v>4.98212236175473E-4</v>
      </c>
      <c r="I48" s="6">
        <f t="shared" si="12"/>
        <v>4.7999777273980364E-4</v>
      </c>
      <c r="J48" s="6">
        <f t="shared" si="13"/>
        <v>1.3098706533864115E-3</v>
      </c>
      <c r="K48" s="6">
        <f t="shared" si="14"/>
        <v>1.2344296004509463E-3</v>
      </c>
      <c r="L48" s="6">
        <f t="shared" si="15"/>
        <v>1.1884661599917388E-3</v>
      </c>
      <c r="M48" s="6">
        <f t="shared" si="16"/>
        <v>2.0916975821510127E-3</v>
      </c>
      <c r="N48" s="6">
        <f t="shared" si="17"/>
        <v>1.9706469647264202E-3</v>
      </c>
      <c r="O48" s="6">
        <f t="shared" si="18"/>
        <v>1.8969345472436743E-3</v>
      </c>
      <c r="Z48" s="6">
        <v>2033</v>
      </c>
      <c r="AA48" s="6">
        <f t="shared" si="9"/>
        <v>3.2046864402273168E-3</v>
      </c>
      <c r="AB48" s="6">
        <f t="shared" si="9"/>
        <v>7.9626898288779561E-3</v>
      </c>
      <c r="AC48" s="6">
        <f t="shared" si="9"/>
        <v>1.2720693217528594E-2</v>
      </c>
    </row>
    <row r="49" spans="1:29" x14ac:dyDescent="0.25">
      <c r="A49" s="6">
        <v>2034</v>
      </c>
      <c r="B49" s="6">
        <f>Output!I122</f>
        <v>0.11439042530766848</v>
      </c>
      <c r="C49" s="6">
        <f>Output!I152</f>
        <v>0.10401879985074132</v>
      </c>
      <c r="D49" s="6">
        <f>Output!I182</f>
        <v>9.748443450078724E-2</v>
      </c>
      <c r="F49" s="6">
        <v>2034</v>
      </c>
      <c r="G49" s="6">
        <f t="shared" si="10"/>
        <v>5.7640990849255446E-4</v>
      </c>
      <c r="H49" s="6">
        <f t="shared" si="11"/>
        <v>5.4219312343997564E-4</v>
      </c>
      <c r="I49" s="6">
        <f t="shared" si="12"/>
        <v>5.2121582111158899E-4</v>
      </c>
      <c r="J49" s="6">
        <f t="shared" si="13"/>
        <v>1.4086119760898111E-3</v>
      </c>
      <c r="K49" s="6">
        <f t="shared" si="14"/>
        <v>1.3242181807071808E-3</v>
      </c>
      <c r="L49" s="6">
        <f t="shared" si="15"/>
        <v>1.272614304206702E-3</v>
      </c>
      <c r="M49" s="6">
        <f t="shared" si="16"/>
        <v>2.2408140436870672E-3</v>
      </c>
      <c r="N49" s="6">
        <f t="shared" si="17"/>
        <v>2.1062432379743861E-3</v>
      </c>
      <c r="O49" s="6">
        <f t="shared" si="18"/>
        <v>2.0240127873018148E-3</v>
      </c>
      <c r="Z49" s="6">
        <v>2034</v>
      </c>
      <c r="AA49" s="6">
        <f t="shared" si="9"/>
        <v>3.5251550842500508E-3</v>
      </c>
      <c r="AB49" s="6">
        <f t="shared" si="9"/>
        <v>8.6169382161465288E-3</v>
      </c>
      <c r="AC49" s="6">
        <f t="shared" si="9"/>
        <v>1.3708721348042997E-2</v>
      </c>
    </row>
    <row r="50" spans="1:29" x14ac:dyDescent="0.25">
      <c r="A50" s="6">
        <v>2035</v>
      </c>
      <c r="B50" s="6">
        <f>Output!I123</f>
        <v>0.11329899041963111</v>
      </c>
      <c r="C50" s="6">
        <f>Output!I153</f>
        <v>0.10269148388679743</v>
      </c>
      <c r="D50" s="6">
        <f>Output!I183</f>
        <v>9.5949685629828321E-2</v>
      </c>
      <c r="F50" s="6">
        <v>2035</v>
      </c>
      <c r="G50" s="6">
        <f t="shared" si="10"/>
        <v>6.2431461544916217E-4</v>
      </c>
      <c r="H50" s="6">
        <f t="shared" si="11"/>
        <v>5.8561279932866609E-4</v>
      </c>
      <c r="I50" s="6">
        <f t="shared" si="12"/>
        <v>5.6178495200720849E-4</v>
      </c>
      <c r="J50" s="6">
        <f t="shared" si="13"/>
        <v>1.5100315997189759E-3</v>
      </c>
      <c r="K50" s="6">
        <f t="shared" si="14"/>
        <v>1.4161424918342715E-3</v>
      </c>
      <c r="L50" s="6">
        <f t="shared" si="15"/>
        <v>1.358503692698797E-3</v>
      </c>
      <c r="M50" s="6">
        <f t="shared" si="16"/>
        <v>2.3957485839887892E-3</v>
      </c>
      <c r="N50" s="6">
        <f t="shared" si="17"/>
        <v>2.246672184339877E-3</v>
      </c>
      <c r="O50" s="6">
        <f t="shared" si="18"/>
        <v>2.1552224333903861E-3</v>
      </c>
      <c r="Z50" s="6">
        <v>2035</v>
      </c>
      <c r="AA50" s="6">
        <f t="shared" si="9"/>
        <v>3.8456237282727805E-3</v>
      </c>
      <c r="AB50" s="6">
        <f t="shared" si="9"/>
        <v>9.2954061857173382E-3</v>
      </c>
      <c r="AC50" s="6">
        <f t="shared" si="9"/>
        <v>1.4745188643161893E-2</v>
      </c>
    </row>
    <row r="51" spans="1:29" x14ac:dyDescent="0.25">
      <c r="A51" s="6">
        <v>2036</v>
      </c>
      <c r="B51" s="6">
        <f>Output!I124</f>
        <v>0.11222347059111344</v>
      </c>
      <c r="C51" s="6">
        <f>Output!I154</f>
        <v>0.10138008298237326</v>
      </c>
      <c r="D51" s="6">
        <f>Output!I184</f>
        <v>9.4430851818389117E-2</v>
      </c>
      <c r="F51" s="6">
        <v>2036</v>
      </c>
      <c r="G51" s="6">
        <f t="shared" si="10"/>
        <v>6.7176457464482027E-4</v>
      </c>
      <c r="H51" s="6">
        <f t="shared" si="11"/>
        <v>6.2847799299473115E-4</v>
      </c>
      <c r="I51" s="6">
        <f t="shared" si="12"/>
        <v>6.01711894579849E-4</v>
      </c>
      <c r="J51" s="6">
        <f t="shared" si="13"/>
        <v>1.614250336781329E-3</v>
      </c>
      <c r="K51" s="6">
        <f t="shared" si="14"/>
        <v>1.5102912840258415E-3</v>
      </c>
      <c r="L51" s="6">
        <f t="shared" si="15"/>
        <v>1.4461989320671473E-3</v>
      </c>
      <c r="M51" s="6">
        <f t="shared" si="16"/>
        <v>2.5567360989178379E-3</v>
      </c>
      <c r="N51" s="6">
        <f t="shared" si="17"/>
        <v>2.3921045750569525E-3</v>
      </c>
      <c r="O51" s="6">
        <f t="shared" si="18"/>
        <v>2.2906859695544469E-3</v>
      </c>
      <c r="Z51" s="6">
        <v>2036</v>
      </c>
      <c r="AA51" s="6">
        <f t="shared" si="9"/>
        <v>4.1660923722955092E-3</v>
      </c>
      <c r="AB51" s="6">
        <f t="shared" si="9"/>
        <v>9.9992811292218212E-3</v>
      </c>
      <c r="AC51" s="6">
        <f t="shared" si="9"/>
        <v>1.5832469886148132E-2</v>
      </c>
    </row>
    <row r="52" spans="1:29" x14ac:dyDescent="0.25">
      <c r="A52" s="6">
        <v>2037</v>
      </c>
      <c r="B52" s="6">
        <f>Output!I125</f>
        <v>0.11116326900738351</v>
      </c>
      <c r="C52" s="6">
        <f>Output!I155</f>
        <v>0.10008398042891241</v>
      </c>
      <c r="D52" s="6">
        <f>Output!I185</f>
        <v>9.2927316357913237E-2</v>
      </c>
      <c r="F52" s="6">
        <v>2037</v>
      </c>
      <c r="G52" s="6">
        <f t="shared" si="10"/>
        <v>7.1876626288947139E-4</v>
      </c>
      <c r="H52" s="6">
        <f t="shared" si="11"/>
        <v>6.7079517283667202E-4</v>
      </c>
      <c r="I52" s="6">
        <f t="shared" si="12"/>
        <v>6.410031172280116E-4</v>
      </c>
      <c r="J52" s="6">
        <f t="shared" si="13"/>
        <v>1.7213935081814083E-3</v>
      </c>
      <c r="K52" s="6">
        <f t="shared" si="14"/>
        <v>1.6067558371579097E-3</v>
      </c>
      <c r="L52" s="6">
        <f t="shared" si="15"/>
        <v>1.5357656340289614E-3</v>
      </c>
      <c r="M52" s="6">
        <f t="shared" si="16"/>
        <v>2.7240207534733438E-3</v>
      </c>
      <c r="N52" s="6">
        <f t="shared" si="17"/>
        <v>2.5427165014791468E-3</v>
      </c>
      <c r="O52" s="6">
        <f t="shared" si="18"/>
        <v>2.4305281508299114E-3</v>
      </c>
      <c r="Z52" s="6">
        <v>2037</v>
      </c>
      <c r="AA52" s="6">
        <f t="shared" si="9"/>
        <v>4.4865610163182437E-3</v>
      </c>
      <c r="AB52" s="6">
        <f t="shared" si="9"/>
        <v>1.0729808651470685E-2</v>
      </c>
      <c r="AC52" s="6">
        <f t="shared" si="9"/>
        <v>1.6973056286623118E-2</v>
      </c>
    </row>
    <row r="53" spans="1:29" x14ac:dyDescent="0.25">
      <c r="A53" s="6">
        <v>2038</v>
      </c>
      <c r="B53" s="6">
        <f>Output!I126</f>
        <v>0.1101178485351825</v>
      </c>
      <c r="C53" s="6">
        <f>Output!I156</f>
        <v>9.8802658986980485E-2</v>
      </c>
      <c r="D53" s="6">
        <f>Output!I186</f>
        <v>9.1438562008966287E-2</v>
      </c>
      <c r="F53" s="6">
        <v>2038</v>
      </c>
      <c r="G53" s="6">
        <f t="shared" si="10"/>
        <v>7.653259298841383E-4</v>
      </c>
      <c r="H53" s="6">
        <f t="shared" si="11"/>
        <v>7.1257058855551145E-4</v>
      </c>
      <c r="I53" s="6">
        <f t="shared" si="12"/>
        <v>6.7966486965271916E-4</v>
      </c>
      <c r="J53" s="6">
        <f t="shared" si="13"/>
        <v>1.8315911584882705E-3</v>
      </c>
      <c r="K53" s="6">
        <f t="shared" si="14"/>
        <v>1.705630097863764E-3</v>
      </c>
      <c r="L53" s="6">
        <f t="shared" si="15"/>
        <v>1.6272704610380637E-3</v>
      </c>
      <c r="M53" s="6">
        <f t="shared" si="16"/>
        <v>2.8978563870924005E-3</v>
      </c>
      <c r="N53" s="6">
        <f t="shared" si="17"/>
        <v>2.6986896071720156E-3</v>
      </c>
      <c r="O53" s="6">
        <f t="shared" si="18"/>
        <v>2.5748760524234079E-3</v>
      </c>
      <c r="Z53" s="6">
        <v>2038</v>
      </c>
      <c r="AA53" s="6">
        <f t="shared" si="9"/>
        <v>4.8070296603409729E-3</v>
      </c>
      <c r="AB53" s="6">
        <f t="shared" si="9"/>
        <v>1.1488295424418961E-2</v>
      </c>
      <c r="AC53" s="6">
        <f t="shared" si="9"/>
        <v>1.8169561188496931E-2</v>
      </c>
    </row>
    <row r="54" spans="1:29" x14ac:dyDescent="0.25">
      <c r="A54" s="6">
        <v>2039</v>
      </c>
      <c r="B54" s="6">
        <f>Output!I127</f>
        <v>0.10908665214742724</v>
      </c>
      <c r="C54" s="6">
        <f>Output!I157</f>
        <v>9.7535561629494311E-2</v>
      </c>
      <c r="D54" s="6">
        <f>Output!I187</f>
        <v>8.9964051638289466E-2</v>
      </c>
      <c r="F54" s="6">
        <v>2039</v>
      </c>
      <c r="G54" s="6">
        <f t="shared" si="10"/>
        <v>8.1144958980948251E-4</v>
      </c>
      <c r="H54" s="6">
        <f t="shared" si="11"/>
        <v>7.5381025433191083E-4</v>
      </c>
      <c r="I54" s="6">
        <f t="shared" si="12"/>
        <v>7.1770317444607443E-4</v>
      </c>
      <c r="J54" s="6">
        <f t="shared" si="13"/>
        <v>1.9449782022570633E-3</v>
      </c>
      <c r="K54" s="6">
        <f t="shared" si="14"/>
        <v>1.8070106863939811E-3</v>
      </c>
      <c r="L54" s="6">
        <f t="shared" si="15"/>
        <v>1.7207810570635303E-3</v>
      </c>
      <c r="M54" s="6">
        <f t="shared" si="16"/>
        <v>3.078506814704644E-3</v>
      </c>
      <c r="N54" s="6">
        <f t="shared" si="17"/>
        <v>2.8602111184560528E-3</v>
      </c>
      <c r="O54" s="6">
        <f t="shared" si="18"/>
        <v>2.7238589396809875E-3</v>
      </c>
      <c r="Z54" s="6">
        <v>2039</v>
      </c>
      <c r="AA54" s="6">
        <f t="shared" si="9"/>
        <v>5.1274983043637116E-3</v>
      </c>
      <c r="AB54" s="6">
        <f t="shared" si="9"/>
        <v>1.2276112181049856E-2</v>
      </c>
      <c r="AC54" s="6">
        <f t="shared" si="9"/>
        <v>1.942472605773601E-2</v>
      </c>
    </row>
    <row r="55" spans="1:29" x14ac:dyDescent="0.25">
      <c r="A55" s="6">
        <v>2040</v>
      </c>
      <c r="B55" s="6">
        <f>Output!I128</f>
        <v>0.10806790929374614</v>
      </c>
      <c r="C55" s="6">
        <f>Output!I158</f>
        <v>9.6280917806082306E-2</v>
      </c>
      <c r="D55" s="6">
        <f>Output!I188</f>
        <v>8.8501994801686829E-2</v>
      </c>
      <c r="F55" s="6">
        <v>2040</v>
      </c>
      <c r="G55" s="6">
        <f t="shared" si="10"/>
        <v>8.571425082278723E-4</v>
      </c>
      <c r="H55" s="6">
        <f t="shared" si="11"/>
        <v>7.9451943572823858E-4</v>
      </c>
      <c r="I55" s="6">
        <f t="shared" si="12"/>
        <v>7.5512329717044593E-4</v>
      </c>
      <c r="J55" s="6">
        <f t="shared" si="13"/>
        <v>2.0616932802229528E-3</v>
      </c>
      <c r="K55" s="6">
        <f t="shared" si="14"/>
        <v>1.9109956242150611E-3</v>
      </c>
      <c r="L55" s="6">
        <f t="shared" si="15"/>
        <v>1.8163646330845889E-3</v>
      </c>
      <c r="M55" s="6">
        <f t="shared" si="16"/>
        <v>3.2662440522180317E-3</v>
      </c>
      <c r="N55" s="6">
        <f t="shared" si="17"/>
        <v>3.0274718127018835E-3</v>
      </c>
      <c r="O55" s="6">
        <f t="shared" si="18"/>
        <v>2.8776059689987316E-3</v>
      </c>
      <c r="Z55" s="6">
        <v>2040</v>
      </c>
      <c r="AA55" s="6">
        <f t="shared" si="9"/>
        <v>5.4479669483864417E-3</v>
      </c>
      <c r="AB55" s="6">
        <f t="shared" si="9"/>
        <v>1.3094696856037095E-2</v>
      </c>
      <c r="AC55" s="6">
        <f t="shared" si="9"/>
        <v>2.0741426763687745E-2</v>
      </c>
    </row>
    <row r="56" spans="1:29" x14ac:dyDescent="0.25">
      <c r="A56" s="6">
        <v>2041</v>
      </c>
      <c r="B56" s="6">
        <f>Output!I129</f>
        <v>0.10720980907209214</v>
      </c>
      <c r="C56" s="6">
        <f>Output!I159</f>
        <v>9.5186916614697373E-2</v>
      </c>
      <c r="D56" s="6">
        <f>Output!I189</f>
        <v>8.7200560703286883E-2</v>
      </c>
      <c r="F56" s="6">
        <v>2041</v>
      </c>
      <c r="G56" s="6">
        <f t="shared" si="10"/>
        <v>9.0247260752929117E-4</v>
      </c>
      <c r="H56" s="6">
        <f t="shared" si="11"/>
        <v>8.3476605513447817E-4</v>
      </c>
      <c r="I56" s="6">
        <f t="shared" si="12"/>
        <v>7.9199315180437566E-4</v>
      </c>
      <c r="J56" s="6">
        <f t="shared" si="13"/>
        <v>2.140023994876371E-3</v>
      </c>
      <c r="K56" s="6">
        <f t="shared" si="14"/>
        <v>1.9805420516233107E-3</v>
      </c>
      <c r="L56" s="6">
        <f t="shared" si="15"/>
        <v>1.8800759883904651E-3</v>
      </c>
      <c r="M56" s="6">
        <f t="shared" si="16"/>
        <v>3.3775753822234489E-3</v>
      </c>
      <c r="N56" s="6">
        <f t="shared" si="17"/>
        <v>3.1263180481121431E-3</v>
      </c>
      <c r="O56" s="6">
        <f t="shared" si="18"/>
        <v>2.9681588249765543E-3</v>
      </c>
      <c r="Z56" s="6">
        <v>2041</v>
      </c>
      <c r="AA56" s="6">
        <f t="shared" ref="AA56:AC65" si="19">0.181/10^3*AA23</f>
        <v>5.7684355924091709E-3</v>
      </c>
      <c r="AB56" s="6">
        <f t="shared" si="19"/>
        <v>1.3648468815445234E-2</v>
      </c>
      <c r="AC56" s="6">
        <f t="shared" si="19"/>
        <v>2.1528502038481293E-2</v>
      </c>
    </row>
    <row r="57" spans="1:29" x14ac:dyDescent="0.25">
      <c r="A57" s="6">
        <v>2042</v>
      </c>
      <c r="B57" s="6">
        <f>Output!I130</f>
        <v>0.10635532952647886</v>
      </c>
      <c r="C57" s="6">
        <f>Output!I160</f>
        <v>9.4096536099353187E-2</v>
      </c>
      <c r="D57" s="6">
        <f>Output!I190</f>
        <v>8.5902747280927658E-2</v>
      </c>
      <c r="F57" s="6">
        <v>2042</v>
      </c>
      <c r="G57" s="6">
        <f t="shared" si="10"/>
        <v>9.4744141859608925E-4</v>
      </c>
      <c r="H57" s="6">
        <f t="shared" si="11"/>
        <v>8.7455164343297974E-4</v>
      </c>
      <c r="I57" s="6">
        <f t="shared" si="12"/>
        <v>8.2831426923021367E-4</v>
      </c>
      <c r="J57" s="6">
        <f t="shared" si="13"/>
        <v>2.2192731042422224E-3</v>
      </c>
      <c r="K57" s="6">
        <f t="shared" si="14"/>
        <v>2.0506567013873255E-3</v>
      </c>
      <c r="L57" s="6">
        <f t="shared" si="15"/>
        <v>1.9440851569427419E-3</v>
      </c>
      <c r="M57" s="6">
        <f t="shared" si="16"/>
        <v>3.4911047898883549E-3</v>
      </c>
      <c r="N57" s="6">
        <f t="shared" si="17"/>
        <v>3.2267617593416719E-3</v>
      </c>
      <c r="O57" s="6">
        <f t="shared" si="18"/>
        <v>3.0598560446552709E-3</v>
      </c>
      <c r="Z57" s="6">
        <v>2042</v>
      </c>
      <c r="AA57" s="6">
        <f t="shared" si="19"/>
        <v>6.0889042364318949E-3</v>
      </c>
      <c r="AB57" s="6">
        <f t="shared" si="19"/>
        <v>1.4213234794709354E-2</v>
      </c>
      <c r="AC57" s="6">
        <f t="shared" si="19"/>
        <v>2.2337565352986814E-2</v>
      </c>
    </row>
    <row r="58" spans="1:29" x14ac:dyDescent="0.25">
      <c r="A58" s="6">
        <v>2043</v>
      </c>
      <c r="B58" s="6">
        <f>Output!I131</f>
        <v>0.10550518683458471</v>
      </c>
      <c r="C58" s="6">
        <f>Output!I161</f>
        <v>9.3010512331552525E-2</v>
      </c>
      <c r="D58" s="6">
        <f>Output!I191</f>
        <v>8.4609310499936363E-2</v>
      </c>
      <c r="F58" s="6">
        <v>2043</v>
      </c>
      <c r="G58" s="6">
        <f t="shared" si="10"/>
        <v>9.9205077512251019E-4</v>
      </c>
      <c r="H58" s="6">
        <f t="shared" si="11"/>
        <v>9.1387804272942842E-4</v>
      </c>
      <c r="I58" s="6">
        <f t="shared" si="12"/>
        <v>8.6408849996508653E-4</v>
      </c>
      <c r="J58" s="6">
        <f t="shared" si="13"/>
        <v>2.2994618670681127E-3</v>
      </c>
      <c r="K58" s="6">
        <f t="shared" si="14"/>
        <v>2.1213489406737502E-3</v>
      </c>
      <c r="L58" s="6">
        <f t="shared" si="15"/>
        <v>2.0083920989623686E-3</v>
      </c>
      <c r="M58" s="6">
        <f t="shared" si="16"/>
        <v>3.6068729590137145E-3</v>
      </c>
      <c r="N58" s="6">
        <f t="shared" si="17"/>
        <v>3.3288198386180728E-3</v>
      </c>
      <c r="O58" s="6">
        <f t="shared" si="18"/>
        <v>3.1526956979596511E-3</v>
      </c>
      <c r="Z58" s="6">
        <v>2043</v>
      </c>
      <c r="AA58" s="6">
        <f t="shared" si="19"/>
        <v>6.4093728804546285E-3</v>
      </c>
      <c r="AB58" s="6">
        <f t="shared" si="19"/>
        <v>1.478930192702616E-2</v>
      </c>
      <c r="AC58" s="6">
        <f t="shared" si="19"/>
        <v>2.3169230973597698E-2</v>
      </c>
    </row>
    <row r="59" spans="1:29" x14ac:dyDescent="0.25">
      <c r="A59" s="6">
        <v>2044</v>
      </c>
      <c r="B59" s="6">
        <f>Output!I132</f>
        <v>0.10465932131493648</v>
      </c>
      <c r="C59" s="6">
        <f>Output!I162</f>
        <v>9.1928745842173379E-2</v>
      </c>
      <c r="D59" s="6">
        <f>Output!I192</f>
        <v>8.3320111103542177E-2</v>
      </c>
      <c r="F59" s="6">
        <v>2044</v>
      </c>
      <c r="G59" s="6">
        <f t="shared" si="10"/>
        <v>1.0363024855684732E-3</v>
      </c>
      <c r="H59" s="6">
        <f t="shared" si="11"/>
        <v>9.5274705307230197E-4</v>
      </c>
      <c r="I59" s="6">
        <f t="shared" si="12"/>
        <v>8.9931763564603067E-4</v>
      </c>
      <c r="J59" s="6">
        <f t="shared" si="13"/>
        <v>2.3806118411196318E-3</v>
      </c>
      <c r="K59" s="6">
        <f t="shared" si="14"/>
        <v>2.1926279748386355E-3</v>
      </c>
      <c r="L59" s="6">
        <f t="shared" si="15"/>
        <v>2.0729962333010188E-3</v>
      </c>
      <c r="M59" s="6">
        <f t="shared" si="16"/>
        <v>3.7249211966707894E-3</v>
      </c>
      <c r="N59" s="6">
        <f t="shared" si="17"/>
        <v>3.4325088966049694E-3</v>
      </c>
      <c r="O59" s="6">
        <f t="shared" si="18"/>
        <v>3.2466748309560077E-3</v>
      </c>
      <c r="Z59" s="6">
        <v>2044</v>
      </c>
      <c r="AA59" s="6">
        <f t="shared" si="19"/>
        <v>6.7298415244773577E-3</v>
      </c>
      <c r="AB59" s="6">
        <f t="shared" si="19"/>
        <v>1.5376985925784289E-2</v>
      </c>
      <c r="AC59" s="6">
        <f t="shared" si="19"/>
        <v>2.4024130327091213E-2</v>
      </c>
    </row>
    <row r="60" spans="1:29" x14ac:dyDescent="0.25">
      <c r="A60" s="6">
        <v>2045</v>
      </c>
      <c r="B60" s="6">
        <f>Output!I133</f>
        <v>0.10381761360458777</v>
      </c>
      <c r="C60" s="6">
        <f>Output!I163</f>
        <v>9.0851137162093754E-2</v>
      </c>
      <c r="D60" s="6">
        <f>Output!I193</f>
        <v>8.2035089410271933E-2</v>
      </c>
      <c r="F60" s="6">
        <v>2045</v>
      </c>
      <c r="G60" s="6">
        <f t="shared" si="10"/>
        <v>1.0801983079252481E-3</v>
      </c>
      <c r="H60" s="6">
        <f t="shared" si="11"/>
        <v>9.9116043245287E-4</v>
      </c>
      <c r="I60" s="6">
        <f t="shared" si="12"/>
        <v>9.3400344267575704E-4</v>
      </c>
      <c r="J60" s="6">
        <f t="shared" si="13"/>
        <v>2.4627448374773112E-3</v>
      </c>
      <c r="K60" s="6">
        <f t="shared" si="14"/>
        <v>2.2645028317010312E-3</v>
      </c>
      <c r="L60" s="6">
        <f t="shared" si="15"/>
        <v>2.1378964700315421E-3</v>
      </c>
      <c r="M60" s="6">
        <f t="shared" si="16"/>
        <v>3.8452913670293742E-3</v>
      </c>
      <c r="N60" s="6">
        <f t="shared" si="17"/>
        <v>3.5378452309491938E-3</v>
      </c>
      <c r="O60" s="6">
        <f t="shared" si="18"/>
        <v>3.3417894973873288E-3</v>
      </c>
      <c r="Z60" s="6">
        <v>2045</v>
      </c>
      <c r="AA60" s="6">
        <f t="shared" si="19"/>
        <v>7.050310168500093E-3</v>
      </c>
      <c r="AB60" s="6">
        <f t="shared" si="19"/>
        <v>1.5976611324263854E-2</v>
      </c>
      <c r="AC60" s="6">
        <f t="shared" si="19"/>
        <v>2.4902912480027618E-2</v>
      </c>
    </row>
    <row r="61" spans="1:29" x14ac:dyDescent="0.25">
      <c r="A61" s="6">
        <v>2046</v>
      </c>
      <c r="B61" s="6">
        <f>Output!I134</f>
        <v>0.10298000402206539</v>
      </c>
      <c r="C61" s="6">
        <f>Output!I164</f>
        <v>8.9777626609840455E-2</v>
      </c>
      <c r="D61" s="6">
        <f>Output!I194</f>
        <v>8.0754145951003609E-2</v>
      </c>
      <c r="F61" s="6">
        <v>2046</v>
      </c>
      <c r="G61" s="6">
        <f t="shared" si="10"/>
        <v>1.1237399749497805E-3</v>
      </c>
      <c r="H61" s="6">
        <f t="shared" si="11"/>
        <v>1.0291199136280784E-3</v>
      </c>
      <c r="I61" s="6">
        <f t="shared" si="12"/>
        <v>9.6814764539977023E-4</v>
      </c>
      <c r="J61" s="6">
        <f t="shared" si="13"/>
        <v>2.5458829661796243E-3</v>
      </c>
      <c r="K61" s="6">
        <f t="shared" si="14"/>
        <v>2.3369823770900354E-3</v>
      </c>
      <c r="L61" s="6">
        <f t="shared" si="15"/>
        <v>2.2030911516891711E-3</v>
      </c>
      <c r="M61" s="6">
        <f t="shared" si="16"/>
        <v>3.9680259574094677E-3</v>
      </c>
      <c r="N61" s="6">
        <f t="shared" si="17"/>
        <v>3.6448448405519934E-3</v>
      </c>
      <c r="O61" s="6">
        <f t="shared" si="18"/>
        <v>3.4380346579785735E-3</v>
      </c>
      <c r="Z61" s="6">
        <v>2046</v>
      </c>
      <c r="AA61" s="6">
        <f t="shared" si="19"/>
        <v>7.3707788125228213E-3</v>
      </c>
      <c r="AB61" s="6">
        <f t="shared" si="19"/>
        <v>1.658851172203241E-2</v>
      </c>
      <c r="AC61" s="6">
        <f t="shared" si="19"/>
        <v>2.5806244631541995E-2</v>
      </c>
    </row>
    <row r="62" spans="1:29" x14ac:dyDescent="0.25">
      <c r="A62" s="6">
        <v>2047</v>
      </c>
      <c r="B62" s="6">
        <f>Output!I135</f>
        <v>0.10214637320442294</v>
      </c>
      <c r="C62" s="6">
        <f>Output!I165</f>
        <v>8.8708094822467096E-2</v>
      </c>
      <c r="D62" s="6">
        <f>Output!I195</f>
        <v>7.9477201150439603E-2</v>
      </c>
      <c r="F62" s="6">
        <v>2047</v>
      </c>
      <c r="G62" s="6">
        <f t="shared" si="10"/>
        <v>1.1669291689303677E-3</v>
      </c>
      <c r="H62" s="6">
        <f t="shared" si="11"/>
        <v>1.0666271788862241E-3</v>
      </c>
      <c r="I62" s="6">
        <f t="shared" si="12"/>
        <v>1.0017519345178086E-3</v>
      </c>
      <c r="J62" s="6">
        <f t="shared" si="13"/>
        <v>2.6300485880135175E-3</v>
      </c>
      <c r="K62" s="6">
        <f t="shared" si="14"/>
        <v>2.4100752508574774E-3</v>
      </c>
      <c r="L62" s="6">
        <f t="shared" si="15"/>
        <v>2.2685780392466678E-3</v>
      </c>
      <c r="M62" s="6">
        <f t="shared" si="16"/>
        <v>4.0931680070966665E-3</v>
      </c>
      <c r="N62" s="6">
        <f t="shared" si="17"/>
        <v>3.7535233228287311E-3</v>
      </c>
      <c r="O62" s="6">
        <f t="shared" si="18"/>
        <v>3.5354041439755284E-3</v>
      </c>
      <c r="Z62" s="6">
        <v>2047</v>
      </c>
      <c r="AA62" s="6">
        <f t="shared" si="19"/>
        <v>7.6912474565455505E-3</v>
      </c>
      <c r="AB62" s="6">
        <f t="shared" si="19"/>
        <v>1.721303003822422E-2</v>
      </c>
      <c r="AC62" s="6">
        <f t="shared" si="19"/>
        <v>2.6734812619902883E-2</v>
      </c>
    </row>
    <row r="63" spans="1:29" x14ac:dyDescent="0.25">
      <c r="A63" s="6">
        <v>2048</v>
      </c>
      <c r="B63" s="6">
        <f>Output!I136</f>
        <v>0.10131666147018721</v>
      </c>
      <c r="C63" s="6">
        <f>Output!I166</f>
        <v>8.7642502012324847E-2</v>
      </c>
      <c r="D63" s="6">
        <f>Output!I196</f>
        <v>7.8204155539457934E-2</v>
      </c>
      <c r="F63" s="6">
        <v>2048</v>
      </c>
      <c r="G63" s="6">
        <f t="shared" si="10"/>
        <v>1.2097675469209814E-3</v>
      </c>
      <c r="H63" s="6">
        <f t="shared" si="11"/>
        <v>1.1036838936927208E-3</v>
      </c>
      <c r="I63" s="6">
        <f t="shared" si="12"/>
        <v>1.0348179586724027E-3</v>
      </c>
      <c r="J63" s="6">
        <f t="shared" si="13"/>
        <v>2.7152643613726785E-3</v>
      </c>
      <c r="K63" s="6">
        <f t="shared" si="14"/>
        <v>2.4837899141688987E-3</v>
      </c>
      <c r="L63" s="6">
        <f t="shared" si="15"/>
        <v>2.3343542649680018E-3</v>
      </c>
      <c r="M63" s="6">
        <f t="shared" si="16"/>
        <v>4.2207611758243741E-3</v>
      </c>
      <c r="N63" s="6">
        <f t="shared" si="17"/>
        <v>3.8638959346450757E-3</v>
      </c>
      <c r="O63" s="6">
        <f t="shared" si="18"/>
        <v>3.6338905712636014E-3</v>
      </c>
      <c r="Z63" s="6">
        <v>2048</v>
      </c>
      <c r="AA63" s="6">
        <f t="shared" si="19"/>
        <v>8.0117161005682797E-3</v>
      </c>
      <c r="AB63" s="6">
        <f t="shared" si="19"/>
        <v>1.7850518771895276E-2</v>
      </c>
      <c r="AC63" s="6">
        <f t="shared" si="19"/>
        <v>2.7689321443222264E-2</v>
      </c>
    </row>
    <row r="64" spans="1:29" x14ac:dyDescent="0.25">
      <c r="A64" s="6">
        <v>2049</v>
      </c>
      <c r="B64" s="6">
        <f>Output!I137</f>
        <v>0.10049076935023621</v>
      </c>
      <c r="C64" s="6">
        <f>Output!I167</f>
        <v>8.658070892264294E-2</v>
      </c>
      <c r="D64" s="6">
        <f>Output!I197</f>
        <v>7.6934949436585395E-2</v>
      </c>
      <c r="F64" s="6">
        <v>2049</v>
      </c>
      <c r="G64" s="6">
        <f t="shared" si="10"/>
        <v>1.252256723918387E-3</v>
      </c>
      <c r="H64" s="6">
        <f t="shared" si="11"/>
        <v>1.140291664632892E-3</v>
      </c>
      <c r="I64" s="6">
        <f t="shared" si="12"/>
        <v>1.0673473412717593E-3</v>
      </c>
      <c r="J64" s="6">
        <f t="shared" si="13"/>
        <v>2.801553208433579E-3</v>
      </c>
      <c r="K64" s="6">
        <f t="shared" si="14"/>
        <v>2.5581345489941341E-3</v>
      </c>
      <c r="L64" s="6">
        <f t="shared" si="15"/>
        <v>2.4004163334395276E-3</v>
      </c>
      <c r="M64" s="6">
        <f t="shared" si="16"/>
        <v>4.3508496929487708E-3</v>
      </c>
      <c r="N64" s="6">
        <f t="shared" si="17"/>
        <v>3.9759774333553771E-3</v>
      </c>
      <c r="O64" s="6">
        <f t="shared" si="18"/>
        <v>3.733485325607298E-3</v>
      </c>
      <c r="Z64" s="6">
        <v>2049</v>
      </c>
      <c r="AA64" s="6">
        <f t="shared" si="19"/>
        <v>8.332184744591015E-3</v>
      </c>
      <c r="AB64" s="6">
        <f t="shared" si="19"/>
        <v>1.8501340269651754E-2</v>
      </c>
      <c r="AC64" s="6">
        <f t="shared" si="19"/>
        <v>2.8670495794712498E-2</v>
      </c>
    </row>
    <row r="65" spans="1:29" x14ac:dyDescent="0.25">
      <c r="A65" s="6">
        <v>2050</v>
      </c>
      <c r="B65" s="6">
        <f>Output!I138</f>
        <v>9.9658133223813741E-2</v>
      </c>
      <c r="C65" s="6">
        <f>Output!I168</f>
        <v>8.5512171826489555E-2</v>
      </c>
      <c r="D65" s="6">
        <f>Output!I198</f>
        <v>7.5658999327241377E-2</v>
      </c>
      <c r="F65" s="6">
        <v>2050</v>
      </c>
      <c r="G65" s="6">
        <f t="shared" si="10"/>
        <v>1.2943938484439217E-3</v>
      </c>
      <c r="H65" s="6">
        <f t="shared" si="11"/>
        <v>1.1764476402280749E-3</v>
      </c>
      <c r="I65" s="6">
        <f t="shared" si="12"/>
        <v>1.0993372308372154E-3</v>
      </c>
      <c r="J65" s="6">
        <f t="shared" si="13"/>
        <v>2.8889291378460529E-3</v>
      </c>
      <c r="K65" s="6">
        <f t="shared" si="14"/>
        <v>2.6331079129105401E-3</v>
      </c>
      <c r="L65" s="6">
        <f t="shared" si="15"/>
        <v>2.4667508630036011E-3</v>
      </c>
      <c r="M65" s="6">
        <f t="shared" si="16"/>
        <v>4.4834644272481825E-3</v>
      </c>
      <c r="N65" s="6">
        <f t="shared" si="17"/>
        <v>4.0897681855930051E-3</v>
      </c>
      <c r="O65" s="6">
        <f t="shared" si="18"/>
        <v>3.8341644951699876E-3</v>
      </c>
      <c r="Z65" s="6">
        <v>2050</v>
      </c>
      <c r="AA65" s="6">
        <f t="shared" si="19"/>
        <v>8.6526533886137433E-3</v>
      </c>
      <c r="AB65" s="6">
        <f t="shared" si="19"/>
        <v>1.9165867000754937E-2</v>
      </c>
      <c r="AC65" s="6">
        <f t="shared" si="19"/>
        <v>2.9679080612896123E-2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82EC-2610-46C2-8985-D873FD686509}">
  <dimension ref="A2:AC65"/>
  <sheetViews>
    <sheetView workbookViewId="0">
      <selection activeCell="H2" sqref="H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122.93384999999999</v>
      </c>
      <c r="B2" s="6">
        <v>0.55814781611928854</v>
      </c>
      <c r="D2" s="6">
        <v>2.4977886497923045E-3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3.9769999999999999</v>
      </c>
      <c r="C6" s="6">
        <v>3.9769999999999999</v>
      </c>
      <c r="D6" s="6">
        <v>3.9769999999999999</v>
      </c>
      <c r="F6" s="6">
        <v>2024</v>
      </c>
      <c r="G6" s="6">
        <f>(B9-$B$6)*$B$2*Output!$J$98*$D$2/Output!$J$95/1000000</f>
        <v>0.22958126184054475</v>
      </c>
      <c r="H6" s="6">
        <f>(C9-$B$6)*$B$2*Output!$J$98*$D$2/Output!$J$95/1000000</f>
        <v>0.46019614682185656</v>
      </c>
      <c r="I6" s="6">
        <f>(D9-$B$6)*$B$2*Output!$J$98*$D$2/Output!$J$95/1000000</f>
        <v>0.69081103180316705</v>
      </c>
      <c r="P6" s="6">
        <v>2024</v>
      </c>
      <c r="Q6" s="6">
        <f>($A$2-(G6*0.67/0.16))/$A$2*100</f>
        <v>99.217976550838287</v>
      </c>
      <c r="R6" s="6">
        <f t="shared" ref="R6:S6" si="0">($A$2-(H6*0.67/0.16))/$A$2*100</f>
        <v>98.432432267584119</v>
      </c>
      <c r="S6" s="6">
        <f t="shared" si="0"/>
        <v>97.646887984329979</v>
      </c>
      <c r="U6" s="6">
        <v>2024</v>
      </c>
      <c r="V6" s="6">
        <f>100-Q6</f>
        <v>0.78202344916171285</v>
      </c>
      <c r="W6" s="6">
        <f t="shared" ref="W6:X21" si="1">100-R6</f>
        <v>1.5675677324158812</v>
      </c>
      <c r="X6" s="6">
        <f t="shared" si="1"/>
        <v>2.3531120156700212</v>
      </c>
      <c r="Z6" s="6">
        <v>2024</v>
      </c>
      <c r="AA6" s="6">
        <f>V6/100*$A$2</f>
        <v>0.96137153395728614</v>
      </c>
      <c r="AB6" s="6">
        <f t="shared" ref="AB6:AC21" si="2">W6/100*$A$2</f>
        <v>1.9270713648165407</v>
      </c>
      <c r="AC6" s="6">
        <f t="shared" si="2"/>
        <v>2.8927711956757602</v>
      </c>
    </row>
    <row r="7" spans="1:29" x14ac:dyDescent="0.25">
      <c r="F7" s="6">
        <v>2025</v>
      </c>
      <c r="G7" s="6">
        <f>(B10-$B$6)*$B$2*Output!$J$98*$D$2/Output!$J$95/1000000</f>
        <v>0.4591625236810889</v>
      </c>
      <c r="H7" s="6">
        <f>(C10-$B$6)*$B$2*Output!$J$98*$D$2/Output!$J$95/1000000</f>
        <v>0.96520568944330332</v>
      </c>
      <c r="I7" s="6">
        <f>(D10-$B$6)*$B$2*Output!$J$98*$D$2/Output!$J$95/1000000</f>
        <v>1.4712488552055176</v>
      </c>
      <c r="P7" s="6">
        <v>2025</v>
      </c>
      <c r="Q7" s="6">
        <f t="shared" ref="Q7:Q32" si="3">($A$2-(G7*0.67/0.16))/$A$2*100</f>
        <v>98.435953101676589</v>
      </c>
      <c r="R7" s="6">
        <f t="shared" ref="R7:R32" si="4">($A$2-(H7*0.67/0.16))/$A$2*100</f>
        <v>96.712216509493658</v>
      </c>
      <c r="S7" s="6">
        <f t="shared" ref="S7:S32" si="5">($A$2-(I7*0.67/0.16))/$A$2*100</f>
        <v>94.988479917310727</v>
      </c>
      <c r="U7" s="6">
        <v>2025</v>
      </c>
      <c r="V7" s="6">
        <f t="shared" ref="V7:X32" si="6">100-Q7</f>
        <v>1.5640468983234115</v>
      </c>
      <c r="W7" s="6">
        <f t="shared" si="1"/>
        <v>3.2877834905063423</v>
      </c>
      <c r="X7" s="6">
        <f t="shared" si="1"/>
        <v>5.0115200826892732</v>
      </c>
      <c r="Z7" s="6">
        <v>2025</v>
      </c>
      <c r="AA7" s="6">
        <f t="shared" ref="AA7:AC32" si="7">V7/100*$A$2</f>
        <v>1.922743067914555</v>
      </c>
      <c r="AB7" s="6">
        <f t="shared" si="2"/>
        <v>4.0417988245438305</v>
      </c>
      <c r="AC7" s="6">
        <f t="shared" si="2"/>
        <v>6.1608545811731066</v>
      </c>
    </row>
    <row r="8" spans="1:29" x14ac:dyDescent="0.25">
      <c r="F8" s="6">
        <v>2026</v>
      </c>
      <c r="G8" s="6">
        <f>(B11-$B$6)*$B$2*Output!$J$98*$D$2/Output!$J$95/1000000</f>
        <v>0.68874378552163296</v>
      </c>
      <c r="H8" s="6">
        <f>(C11-$B$6)*$B$2*Output!$J$98*$D$2/Output!$J$95/1000000</f>
        <v>1.5208427806518277</v>
      </c>
      <c r="I8" s="6">
        <f>(D11-$B$6)*$B$2*Output!$J$98*$D$2/Output!$J$95/1000000</f>
        <v>2.3529417757820177</v>
      </c>
      <c r="P8" s="6">
        <v>2026</v>
      </c>
      <c r="Q8" s="6">
        <f t="shared" si="3"/>
        <v>97.653929652514876</v>
      </c>
      <c r="R8" s="6">
        <f t="shared" si="4"/>
        <v>94.819547956905666</v>
      </c>
      <c r="S8" s="6">
        <f t="shared" si="5"/>
        <v>91.985166261296456</v>
      </c>
      <c r="U8" s="6">
        <v>2026</v>
      </c>
      <c r="V8" s="6">
        <f t="shared" si="6"/>
        <v>2.3460703474851243</v>
      </c>
      <c r="W8" s="6">
        <f t="shared" si="1"/>
        <v>5.1804520430943342</v>
      </c>
      <c r="X8" s="6">
        <f t="shared" si="1"/>
        <v>8.014833738703544</v>
      </c>
      <c r="Z8" s="6">
        <v>2026</v>
      </c>
      <c r="AA8" s="6">
        <f t="shared" si="7"/>
        <v>2.8841146018718415</v>
      </c>
      <c r="AB8" s="6">
        <f t="shared" si="2"/>
        <v>6.368529143979524</v>
      </c>
      <c r="AC8" s="6">
        <f t="shared" si="2"/>
        <v>9.8529436860872064</v>
      </c>
    </row>
    <row r="9" spans="1:29" x14ac:dyDescent="0.25">
      <c r="A9" s="6">
        <v>2024</v>
      </c>
      <c r="B9" s="6">
        <v>4.1484791613909531</v>
      </c>
      <c r="C9" s="6">
        <v>4.3207303580427636</v>
      </c>
      <c r="D9" s="6">
        <v>4.4929815546945733</v>
      </c>
      <c r="F9" s="6">
        <v>2027</v>
      </c>
      <c r="G9" s="6">
        <f>(B12-$B$6)*$B$2*Output!$J$98*$D$2/Output!$J$95/1000000</f>
        <v>0.91832504736217724</v>
      </c>
      <c r="H9" s="6">
        <f>(C12-$B$6)*$B$2*Output!$J$98*$D$2/Output!$J$95/1000000</f>
        <v>2.1336759095674469</v>
      </c>
      <c r="I9" s="6">
        <f>(D12-$B$6)*$B$2*Output!$J$98*$D$2/Output!$J$95/1000000</f>
        <v>3.3490267717727149</v>
      </c>
      <c r="P9" s="6">
        <v>2027</v>
      </c>
      <c r="Q9" s="6">
        <f t="shared" si="3"/>
        <v>96.871906203353163</v>
      </c>
      <c r="R9" s="6">
        <f t="shared" si="4"/>
        <v>92.732052342529187</v>
      </c>
      <c r="S9" s="6">
        <f t="shared" si="5"/>
        <v>88.592198481705211</v>
      </c>
      <c r="U9" s="6">
        <v>2027</v>
      </c>
      <c r="V9" s="6">
        <f t="shared" si="6"/>
        <v>3.1280937966468372</v>
      </c>
      <c r="W9" s="6">
        <f t="shared" si="1"/>
        <v>7.2679476574708133</v>
      </c>
      <c r="X9" s="6">
        <f t="shared" si="1"/>
        <v>11.407801518294789</v>
      </c>
      <c r="Z9" s="6">
        <v>2027</v>
      </c>
      <c r="AA9" s="6">
        <f t="shared" si="7"/>
        <v>3.8454861358291277</v>
      </c>
      <c r="AB9" s="6">
        <f t="shared" si="2"/>
        <v>8.9347678713136833</v>
      </c>
      <c r="AC9" s="6">
        <f t="shared" si="2"/>
        <v>14.024049606798238</v>
      </c>
    </row>
    <row r="10" spans="1:29" x14ac:dyDescent="0.25">
      <c r="A10" s="6">
        <v>2025</v>
      </c>
      <c r="B10" s="6">
        <v>4.3199583227819058</v>
      </c>
      <c r="C10" s="6">
        <v>4.6979328011729065</v>
      </c>
      <c r="D10" s="6">
        <v>5.0759072795639071</v>
      </c>
      <c r="F10" s="6">
        <v>2028</v>
      </c>
      <c r="G10" s="6">
        <f>(B13-$B$6)*$B$2*Output!$J$98*$D$2/Output!$J$95/1000000</f>
        <v>1.1479063092027211</v>
      </c>
      <c r="H10" s="6">
        <f>(C13-$B$6)*$B$2*Output!$J$98*$D$2/Output!$J$95/1000000</f>
        <v>2.8111257702958938</v>
      </c>
      <c r="I10" s="6">
        <f>(D13-$B$6)*$B$2*Output!$J$98*$D$2/Output!$J$95/1000000</f>
        <v>4.4743452313890639</v>
      </c>
      <c r="P10" s="6">
        <v>2028</v>
      </c>
      <c r="Q10" s="6">
        <f t="shared" si="3"/>
        <v>96.089882754191464</v>
      </c>
      <c r="R10" s="6">
        <f t="shared" si="4"/>
        <v>90.42445253027212</v>
      </c>
      <c r="S10" s="6">
        <f t="shared" si="5"/>
        <v>84.759022306352804</v>
      </c>
      <c r="U10" s="6">
        <v>2028</v>
      </c>
      <c r="V10" s="6">
        <f t="shared" si="6"/>
        <v>3.9101172458085358</v>
      </c>
      <c r="W10" s="6">
        <f t="shared" si="1"/>
        <v>9.57554746972788</v>
      </c>
      <c r="X10" s="6">
        <f t="shared" si="1"/>
        <v>15.240977693647196</v>
      </c>
      <c r="Z10" s="6">
        <v>2028</v>
      </c>
      <c r="AA10" s="6">
        <f t="shared" si="7"/>
        <v>4.8068576697863961</v>
      </c>
      <c r="AB10" s="6">
        <f t="shared" si="2"/>
        <v>11.771589163114067</v>
      </c>
      <c r="AC10" s="6">
        <f t="shared" si="2"/>
        <v>18.736320656441702</v>
      </c>
    </row>
    <row r="11" spans="1:29" x14ac:dyDescent="0.25">
      <c r="A11" s="6">
        <v>2026</v>
      </c>
      <c r="B11" s="6">
        <v>4.4914374841728586</v>
      </c>
      <c r="C11" s="6">
        <v>5.112950044628616</v>
      </c>
      <c r="D11" s="6">
        <v>5.7344626050843699</v>
      </c>
      <c r="F11" s="6">
        <v>2029</v>
      </c>
      <c r="G11" s="6">
        <f>(B14-$B$6)*$B$2*Output!$J$98*$D$2/Output!$J$95/1000000</f>
        <v>1.3774875710432655</v>
      </c>
      <c r="H11" s="6">
        <f>(C14-$B$6)*$B$2*Output!$J$98*$D$2/Output!$J$95/1000000</f>
        <v>3.5615758281980074</v>
      </c>
      <c r="I11" s="6">
        <f>(D14-$B$6)*$B$2*Output!$J$98*$D$2/Output!$J$95/1000000</f>
        <v>5.7456640853527441</v>
      </c>
      <c r="P11" s="6">
        <v>2029</v>
      </c>
      <c r="Q11" s="6">
        <f t="shared" si="3"/>
        <v>95.307859305029766</v>
      </c>
      <c r="R11" s="6">
        <f t="shared" si="4"/>
        <v>87.868191892974025</v>
      </c>
      <c r="S11" s="6">
        <f t="shared" si="5"/>
        <v>80.428524480918298</v>
      </c>
      <c r="U11" s="6">
        <v>2029</v>
      </c>
      <c r="V11" s="6">
        <f t="shared" si="6"/>
        <v>4.6921406949702344</v>
      </c>
      <c r="W11" s="6">
        <f t="shared" si="1"/>
        <v>12.131808107025975</v>
      </c>
      <c r="X11" s="6">
        <f t="shared" si="1"/>
        <v>19.571475519081702</v>
      </c>
      <c r="Z11" s="6">
        <v>2029</v>
      </c>
      <c r="AA11" s="6">
        <f t="shared" si="7"/>
        <v>5.7682292037436653</v>
      </c>
      <c r="AB11" s="6">
        <f t="shared" si="2"/>
        <v>14.914098780579151</v>
      </c>
      <c r="AC11" s="6">
        <f t="shared" si="2"/>
        <v>24.059968357414618</v>
      </c>
    </row>
    <row r="12" spans="1:29" x14ac:dyDescent="0.25">
      <c r="A12" s="6">
        <v>2027</v>
      </c>
      <c r="B12" s="6">
        <v>4.6629166455638114</v>
      </c>
      <c r="C12" s="6">
        <v>5.5706882336104027</v>
      </c>
      <c r="D12" s="6">
        <v>6.4784598216569922</v>
      </c>
      <c r="F12" s="6">
        <v>2030</v>
      </c>
      <c r="G12" s="6">
        <f>(B15-$B$6)*$B$2*Output!$J$98*$D$2/Output!$J$95/1000000</f>
        <v>1.6070688328838096</v>
      </c>
      <c r="H12" s="6">
        <f>(C15-$B$6)*$B$2*Output!$J$98*$D$2/Output!$J$95/1000000</f>
        <v>4.3944972311819281</v>
      </c>
      <c r="I12" s="6">
        <f>(D15-$B$6)*$B$2*Output!$J$98*$D$2/Output!$J$95/1000000</f>
        <v>7.1819256294800438</v>
      </c>
      <c r="P12" s="6">
        <v>2030</v>
      </c>
      <c r="Q12" s="6">
        <f t="shared" si="3"/>
        <v>94.525835855868053</v>
      </c>
      <c r="R12" s="6">
        <f t="shared" si="4"/>
        <v>85.031008826637802</v>
      </c>
      <c r="S12" s="6">
        <f t="shared" si="5"/>
        <v>75.536181797407565</v>
      </c>
      <c r="U12" s="6">
        <v>2030</v>
      </c>
      <c r="V12" s="6">
        <f t="shared" si="6"/>
        <v>5.4741641441319473</v>
      </c>
      <c r="W12" s="6">
        <f t="shared" si="1"/>
        <v>14.968991173362198</v>
      </c>
      <c r="X12" s="6">
        <f t="shared" si="1"/>
        <v>24.463818202592435</v>
      </c>
      <c r="Z12" s="6">
        <v>2030</v>
      </c>
      <c r="AA12" s="6">
        <f t="shared" si="7"/>
        <v>6.7296007377009515</v>
      </c>
      <c r="AB12" s="6">
        <f t="shared" si="2"/>
        <v>18.401957155574323</v>
      </c>
      <c r="AC12" s="6">
        <f t="shared" si="2"/>
        <v>30.074313573447679</v>
      </c>
    </row>
    <row r="13" spans="1:29" x14ac:dyDescent="0.25">
      <c r="A13" s="6">
        <v>2028</v>
      </c>
      <c r="B13" s="6">
        <v>4.8343958069547641</v>
      </c>
      <c r="C13" s="6">
        <v>6.0766900434742093</v>
      </c>
      <c r="D13" s="6">
        <v>7.3189842799936526</v>
      </c>
      <c r="F13" s="6">
        <v>2031</v>
      </c>
      <c r="G13" s="6">
        <f>(B16-$B$6)*$B$2*Output!$J$98*$D$2/Output!$J$95/1000000</f>
        <v>1.8366500947243551</v>
      </c>
      <c r="H13" s="6">
        <f>(C16-$B$6)*$B$2*Output!$J$98*$D$2/Output!$J$95/1000000</f>
        <v>4.8158590456441281</v>
      </c>
      <c r="I13" s="6">
        <f>(D16-$B$6)*$B$2*Output!$J$98*$D$2/Output!$J$95/1000000</f>
        <v>7.7950679965638985</v>
      </c>
      <c r="P13" s="6">
        <v>2031</v>
      </c>
      <c r="Q13" s="6">
        <f t="shared" si="3"/>
        <v>93.74381240670634</v>
      </c>
      <c r="R13" s="6">
        <f t="shared" si="4"/>
        <v>83.595722615345736</v>
      </c>
      <c r="S13" s="6">
        <f t="shared" si="5"/>
        <v>73.44763282398516</v>
      </c>
      <c r="U13" s="6">
        <v>2031</v>
      </c>
      <c r="V13" s="6">
        <f t="shared" si="6"/>
        <v>6.2561875932936601</v>
      </c>
      <c r="W13" s="6">
        <f t="shared" si="1"/>
        <v>16.404277384654264</v>
      </c>
      <c r="X13" s="6">
        <f t="shared" si="1"/>
        <v>26.55236717601484</v>
      </c>
      <c r="Z13" s="6">
        <v>2031</v>
      </c>
      <c r="AA13" s="6">
        <f t="shared" si="7"/>
        <v>7.6909722716582385</v>
      </c>
      <c r="AB13" s="6">
        <f t="shared" si="2"/>
        <v>20.166409753634795</v>
      </c>
      <c r="AC13" s="6">
        <f t="shared" si="2"/>
        <v>32.641847235611316</v>
      </c>
    </row>
    <row r="14" spans="1:29" x14ac:dyDescent="0.25">
      <c r="A14" s="6">
        <v>2029</v>
      </c>
      <c r="B14" s="6">
        <v>5.0058749683457169</v>
      </c>
      <c r="C14" s="6">
        <v>6.637217264046007</v>
      </c>
      <c r="D14" s="6">
        <v>8.2685595597462935</v>
      </c>
      <c r="F14" s="6">
        <v>2032</v>
      </c>
      <c r="G14" s="6">
        <f>(B17-$B$6)*$B$2*Output!$J$98*$D$2/Output!$J$95/1000000</f>
        <v>2.0662313565648986</v>
      </c>
      <c r="H14" s="6">
        <f>(C17-$B$6)*$B$2*Output!$J$98*$D$2/Output!$J$95/1000000</f>
        <v>5.252250849196666</v>
      </c>
      <c r="I14" s="6">
        <f>(D17-$B$6)*$B$2*Output!$J$98*$D$2/Output!$J$95/1000000</f>
        <v>8.4382703418284333</v>
      </c>
      <c r="P14" s="6">
        <v>2032</v>
      </c>
      <c r="Q14" s="6">
        <f t="shared" si="3"/>
        <v>92.961788957544627</v>
      </c>
      <c r="R14" s="6">
        <f t="shared" si="4"/>
        <v>82.109239700041087</v>
      </c>
      <c r="S14" s="6">
        <f t="shared" si="5"/>
        <v>71.256690442537533</v>
      </c>
      <c r="U14" s="6">
        <v>2032</v>
      </c>
      <c r="V14" s="6">
        <f t="shared" si="6"/>
        <v>7.038211042455373</v>
      </c>
      <c r="W14" s="6">
        <f t="shared" si="1"/>
        <v>17.890760299958913</v>
      </c>
      <c r="X14" s="6">
        <f t="shared" si="1"/>
        <v>28.743309557462467</v>
      </c>
      <c r="Z14" s="6">
        <v>2032</v>
      </c>
      <c r="AA14" s="6">
        <f t="shared" si="7"/>
        <v>8.6523438056155229</v>
      </c>
      <c r="AB14" s="6">
        <f t="shared" si="2"/>
        <v>21.993800431011039</v>
      </c>
      <c r="AC14" s="6">
        <f t="shared" si="2"/>
        <v>35.335257056406569</v>
      </c>
    </row>
    <row r="15" spans="1:29" x14ac:dyDescent="0.25">
      <c r="A15" s="6">
        <v>2030</v>
      </c>
      <c r="B15" s="6">
        <v>5.1773541297366696</v>
      </c>
      <c r="C15" s="6">
        <v>7.2593440985411508</v>
      </c>
      <c r="D15" s="6">
        <v>9.3413340673456311</v>
      </c>
      <c r="F15" s="6">
        <v>2033</v>
      </c>
      <c r="G15" s="6">
        <f>(B18-$B$6)*$B$2*Output!$J$98*$D$2/Output!$J$95/1000000</f>
        <v>2.2958126184054426</v>
      </c>
      <c r="H15" s="6">
        <f>(C18-$B$6)*$B$2*Output!$J$98*$D$2/Output!$J$95/1000000</f>
        <v>5.7044095035675344</v>
      </c>
      <c r="I15" s="6">
        <f>(D18-$B$6)*$B$2*Output!$J$98*$D$2/Output!$J$95/1000000</f>
        <v>9.1130063887296231</v>
      </c>
      <c r="P15" s="6">
        <v>2033</v>
      </c>
      <c r="Q15" s="6">
        <f t="shared" si="3"/>
        <v>92.179765508382928</v>
      </c>
      <c r="R15" s="6">
        <f t="shared" si="4"/>
        <v>80.569050106061866</v>
      </c>
      <c r="S15" s="6">
        <f t="shared" si="5"/>
        <v>68.958334703740832</v>
      </c>
      <c r="U15" s="6">
        <v>2033</v>
      </c>
      <c r="V15" s="6">
        <f t="shared" si="6"/>
        <v>7.8202344916170716</v>
      </c>
      <c r="W15" s="6">
        <f t="shared" si="1"/>
        <v>19.430949893938134</v>
      </c>
      <c r="X15" s="6">
        <f t="shared" si="1"/>
        <v>31.041665296259168</v>
      </c>
      <c r="Z15" s="6">
        <v>2033</v>
      </c>
      <c r="AA15" s="6">
        <f t="shared" si="7"/>
        <v>9.6137153395727921</v>
      </c>
      <c r="AB15" s="6">
        <f t="shared" si="2"/>
        <v>23.887214796189063</v>
      </c>
      <c r="AC15" s="6">
        <f t="shared" si="2"/>
        <v>38.160714252805299</v>
      </c>
    </row>
    <row r="16" spans="1:29" x14ac:dyDescent="0.25">
      <c r="A16" s="6">
        <v>2031</v>
      </c>
      <c r="B16" s="6">
        <v>5.3488332911276233</v>
      </c>
      <c r="C16" s="6">
        <v>7.5740682620329123</v>
      </c>
      <c r="D16" s="6">
        <v>9.7993032329382004</v>
      </c>
      <c r="F16" s="6">
        <v>2034</v>
      </c>
      <c r="G16" s="6">
        <f>(B19-$B$6)*$B$2*Output!$J$98*$D$2/Output!$J$95/1000000</f>
        <v>2.5253938802459879</v>
      </c>
      <c r="H16" s="6">
        <f>(C19-$B$6)*$B$2*Output!$J$98*$D$2/Output!$J$95/1000000</f>
        <v>6.1731079959404873</v>
      </c>
      <c r="I16" s="6">
        <f>(D19-$B$6)*$B$2*Output!$J$98*$D$2/Output!$J$95/1000000</f>
        <v>9.8208221116349854</v>
      </c>
      <c r="P16" s="6">
        <v>2034</v>
      </c>
      <c r="Q16" s="6">
        <f t="shared" si="3"/>
        <v>91.397742059221216</v>
      </c>
      <c r="R16" s="6">
        <f t="shared" si="4"/>
        <v>78.97252080448078</v>
      </c>
      <c r="S16" s="6">
        <f t="shared" si="5"/>
        <v>66.547299549740359</v>
      </c>
      <c r="U16" s="6">
        <v>2034</v>
      </c>
      <c r="V16" s="6">
        <f t="shared" si="6"/>
        <v>8.6022579407787845</v>
      </c>
      <c r="W16" s="6">
        <f t="shared" si="1"/>
        <v>21.02747919551922</v>
      </c>
      <c r="X16" s="6">
        <f t="shared" si="1"/>
        <v>33.452700450259641</v>
      </c>
      <c r="Z16" s="6">
        <v>2034</v>
      </c>
      <c r="AA16" s="6">
        <f t="shared" si="7"/>
        <v>10.575086873530079</v>
      </c>
      <c r="AB16" s="6">
        <f t="shared" si="2"/>
        <v>25.849889733000801</v>
      </c>
      <c r="AC16" s="6">
        <f t="shared" si="2"/>
        <v>41.124692592471511</v>
      </c>
    </row>
    <row r="17" spans="1:29" x14ac:dyDescent="0.25">
      <c r="A17" s="6">
        <v>2032</v>
      </c>
      <c r="B17" s="6">
        <v>5.5203124525185761</v>
      </c>
      <c r="C17" s="6">
        <v>7.9000186462722386</v>
      </c>
      <c r="D17" s="6">
        <v>10.279724840025901</v>
      </c>
      <c r="F17" s="6">
        <v>2035</v>
      </c>
      <c r="G17" s="6">
        <f>(B20-$B$6)*$B$2*Output!$J$98*$D$2/Output!$J$95/1000000</f>
        <v>2.7549751420865314</v>
      </c>
      <c r="H17" s="6">
        <f>(C20-$B$6)*$B$2*Output!$J$98*$D$2/Output!$J$95/1000000</f>
        <v>6.6591572100452234</v>
      </c>
      <c r="I17" s="6">
        <f>(D20-$B$6)*$B$2*Output!$J$98*$D$2/Output!$J$95/1000000</f>
        <v>10.563339278003914</v>
      </c>
      <c r="P17" s="6">
        <v>2035</v>
      </c>
      <c r="Q17" s="6">
        <f t="shared" si="3"/>
        <v>90.615718610059517</v>
      </c>
      <c r="R17" s="6">
        <f t="shared" si="4"/>
        <v>77.316889679234507</v>
      </c>
      <c r="S17" s="6">
        <f t="shared" si="5"/>
        <v>64.018060748409482</v>
      </c>
      <c r="U17" s="6">
        <v>2035</v>
      </c>
      <c r="V17" s="6">
        <f t="shared" si="6"/>
        <v>9.3842813899404831</v>
      </c>
      <c r="W17" s="6">
        <f t="shared" si="1"/>
        <v>22.683110320765493</v>
      </c>
      <c r="X17" s="6">
        <f t="shared" si="1"/>
        <v>35.981939251590518</v>
      </c>
      <c r="Z17" s="6">
        <v>2035</v>
      </c>
      <c r="AA17" s="6">
        <f t="shared" si="7"/>
        <v>11.536458407487347</v>
      </c>
      <c r="AB17" s="6">
        <f t="shared" si="2"/>
        <v>27.885220817064369</v>
      </c>
      <c r="AC17" s="6">
        <f t="shared" si="2"/>
        <v>44.233983226641406</v>
      </c>
    </row>
    <row r="18" spans="1:29" x14ac:dyDescent="0.25">
      <c r="A18" s="6">
        <v>2033</v>
      </c>
      <c r="B18" s="6">
        <v>5.6917916139095288</v>
      </c>
      <c r="C18" s="6">
        <v>8.2377456290650706</v>
      </c>
      <c r="D18" s="6">
        <v>10.78369964422061</v>
      </c>
      <c r="F18" s="6">
        <v>2036</v>
      </c>
      <c r="G18" s="6">
        <f>(B21-$B$6)*$B$2*Output!$J$98*$D$2/Output!$J$95/1000000</f>
        <v>2.9845564039270758</v>
      </c>
      <c r="H18" s="6">
        <f>(C21-$B$6)*$B$2*Output!$J$98*$D$2/Output!$J$95/1000000</f>
        <v>7.1634077840771679</v>
      </c>
      <c r="I18" s="6">
        <f>(D21-$B$6)*$B$2*Output!$J$98*$D$2/Output!$J$95/1000000</f>
        <v>11.342259164227263</v>
      </c>
      <c r="P18" s="6">
        <v>2036</v>
      </c>
      <c r="Q18" s="6">
        <f t="shared" si="3"/>
        <v>89.833695160897804</v>
      </c>
      <c r="R18" s="6">
        <f t="shared" si="4"/>
        <v>75.599259198485086</v>
      </c>
      <c r="S18" s="6">
        <f t="shared" si="5"/>
        <v>61.364823236072354</v>
      </c>
      <c r="U18" s="6">
        <v>2036</v>
      </c>
      <c r="V18" s="6">
        <f t="shared" si="6"/>
        <v>10.166304839102196</v>
      </c>
      <c r="W18" s="6">
        <f t="shared" si="1"/>
        <v>24.400740801514914</v>
      </c>
      <c r="X18" s="6">
        <f t="shared" si="1"/>
        <v>38.635176763927646</v>
      </c>
      <c r="Z18" s="6">
        <v>2036</v>
      </c>
      <c r="AA18" s="6">
        <f t="shared" si="7"/>
        <v>12.497829941444634</v>
      </c>
      <c r="AB18" s="6">
        <f t="shared" si="2"/>
        <v>29.996770095823141</v>
      </c>
      <c r="AC18" s="6">
        <f t="shared" si="2"/>
        <v>47.495710250201668</v>
      </c>
    </row>
    <row r="19" spans="1:29" x14ac:dyDescent="0.25">
      <c r="A19" s="6">
        <v>2034</v>
      </c>
      <c r="B19" s="6">
        <v>5.8632707753004816</v>
      </c>
      <c r="C19" s="6">
        <v>8.5878265710939559</v>
      </c>
      <c r="D19" s="6">
        <v>11.312382366887428</v>
      </c>
      <c r="F19" s="6">
        <v>2037</v>
      </c>
      <c r="G19" s="6">
        <f>(B22-$B$6)*$B$2*Output!$J$98*$D$2/Output!$J$95/1000000</f>
        <v>3.2141376657676193</v>
      </c>
      <c r="H19" s="6">
        <f>(C22-$B$6)*$B$2*Output!$J$98*$D$2/Output!$J$95/1000000</f>
        <v>7.6867520597038466</v>
      </c>
      <c r="I19" s="6">
        <f>(D22-$B$6)*$B$2*Output!$J$98*$D$2/Output!$J$95/1000000</f>
        <v>12.15936645364007</v>
      </c>
      <c r="P19" s="6">
        <v>2037</v>
      </c>
      <c r="Q19" s="6">
        <f t="shared" si="3"/>
        <v>89.051671711736105</v>
      </c>
      <c r="R19" s="6">
        <f t="shared" si="4"/>
        <v>73.816589775712828</v>
      </c>
      <c r="S19" s="6">
        <f t="shared" si="5"/>
        <v>58.581507839689564</v>
      </c>
      <c r="U19" s="6">
        <v>2037</v>
      </c>
      <c r="V19" s="6">
        <f t="shared" si="6"/>
        <v>10.948328288263895</v>
      </c>
      <c r="W19" s="6">
        <f t="shared" si="1"/>
        <v>26.183410224287172</v>
      </c>
      <c r="X19" s="6">
        <f t="shared" si="1"/>
        <v>41.418492160310436</v>
      </c>
      <c r="Z19" s="6">
        <v>2037</v>
      </c>
      <c r="AA19" s="6">
        <f t="shared" si="7"/>
        <v>13.459201475401903</v>
      </c>
      <c r="AB19" s="6">
        <f t="shared" si="2"/>
        <v>32.188274250009854</v>
      </c>
      <c r="AC19" s="6">
        <f t="shared" si="2"/>
        <v>50.91734702461779</v>
      </c>
    </row>
    <row r="20" spans="1:29" x14ac:dyDescent="0.25">
      <c r="A20" s="6">
        <v>2035</v>
      </c>
      <c r="B20" s="6">
        <v>6.0347499366914343</v>
      </c>
      <c r="C20" s="6">
        <v>8.9508671387832326</v>
      </c>
      <c r="D20" s="6">
        <v>11.866984340875032</v>
      </c>
      <c r="F20" s="6">
        <v>2038</v>
      </c>
      <c r="G20" s="6">
        <f>(B23-$B$6)*$B$2*Output!$J$98*$D$2/Output!$J$95/1000000</f>
        <v>3.4437189276081632</v>
      </c>
      <c r="H20" s="6">
        <f>(C23-$B$6)*$B$2*Output!$J$98*$D$2/Output!$J$95/1000000</f>
        <v>8.2301261266234018</v>
      </c>
      <c r="I20" s="6">
        <f>(D23-$B$6)*$B$2*Output!$J$98*$D$2/Output!$J$95/1000000</f>
        <v>13.016533325638639</v>
      </c>
      <c r="P20" s="6">
        <v>2038</v>
      </c>
      <c r="Q20" s="6">
        <f t="shared" si="3"/>
        <v>88.269648262574393</v>
      </c>
      <c r="R20" s="6">
        <f t="shared" si="4"/>
        <v>71.965692805329468</v>
      </c>
      <c r="S20" s="6">
        <f t="shared" si="5"/>
        <v>55.661737348084515</v>
      </c>
      <c r="U20" s="6">
        <v>2038</v>
      </c>
      <c r="V20" s="6">
        <f t="shared" si="6"/>
        <v>11.730351737425607</v>
      </c>
      <c r="W20" s="6">
        <f t="shared" si="1"/>
        <v>28.034307194670532</v>
      </c>
      <c r="X20" s="6">
        <f t="shared" si="1"/>
        <v>44.338262651915485</v>
      </c>
      <c r="Z20" s="6">
        <v>2038</v>
      </c>
      <c r="AA20" s="6">
        <f t="shared" si="7"/>
        <v>14.42057300935919</v>
      </c>
      <c r="AB20" s="6">
        <f t="shared" si="2"/>
        <v>34.463653155235477</v>
      </c>
      <c r="AC20" s="6">
        <f t="shared" si="2"/>
        <v>54.506733301111801</v>
      </c>
    </row>
    <row r="21" spans="1:29" x14ac:dyDescent="0.25">
      <c r="A21" s="6">
        <v>2036</v>
      </c>
      <c r="B21" s="6">
        <v>6.2062290980823871</v>
      </c>
      <c r="C21" s="6">
        <v>9.3275026920191113</v>
      </c>
      <c r="D21" s="6">
        <v>12.448776285955839</v>
      </c>
      <c r="F21" s="6">
        <v>2039</v>
      </c>
      <c r="G21" s="6">
        <f>(B24-$B$6)*$B$2*Output!$J$98*$D$2/Output!$J$95/1000000</f>
        <v>3.6733001894487094</v>
      </c>
      <c r="H21" s="6">
        <f>(C24-$B$6)*$B$2*Output!$J$98*$D$2/Output!$J$95/1000000</f>
        <v>8.7945119673598811</v>
      </c>
      <c r="I21" s="6">
        <f>(D24-$B$6)*$B$2*Output!$J$98*$D$2/Output!$J$95/1000000</f>
        <v>13.915723745271052</v>
      </c>
      <c r="P21" s="6">
        <v>2039</v>
      </c>
      <c r="Q21" s="6">
        <f t="shared" si="3"/>
        <v>87.487624813412694</v>
      </c>
      <c r="R21" s="6">
        <f t="shared" si="4"/>
        <v>70.043223356854512</v>
      </c>
      <c r="S21" s="6">
        <f t="shared" si="5"/>
        <v>52.598821900296343</v>
      </c>
      <c r="U21" s="6">
        <v>2039</v>
      </c>
      <c r="V21" s="6">
        <f t="shared" si="6"/>
        <v>12.512375186587306</v>
      </c>
      <c r="W21" s="6">
        <f t="shared" si="1"/>
        <v>29.956776643145488</v>
      </c>
      <c r="X21" s="6">
        <f t="shared" si="1"/>
        <v>47.401178099703657</v>
      </c>
      <c r="Z21" s="6">
        <v>2039</v>
      </c>
      <c r="AA21" s="6">
        <f t="shared" si="7"/>
        <v>15.381944543316459</v>
      </c>
      <c r="AB21" s="6">
        <f t="shared" si="2"/>
        <v>36.827018863319509</v>
      </c>
      <c r="AC21" s="6">
        <f t="shared" si="2"/>
        <v>58.272093183322539</v>
      </c>
    </row>
    <row r="22" spans="1:29" x14ac:dyDescent="0.25">
      <c r="A22" s="6">
        <v>2037</v>
      </c>
      <c r="B22" s="6">
        <v>6.3777082594733399</v>
      </c>
      <c r="C22" s="6">
        <v>9.718399739904271</v>
      </c>
      <c r="D22" s="6">
        <v>13.059091220335201</v>
      </c>
      <c r="F22" s="6">
        <v>2040</v>
      </c>
      <c r="G22" s="6">
        <f>(B25-$B$6)*$B$2*Output!$J$98*$D$2/Output!$J$95/1000000</f>
        <v>3.9028814512892538</v>
      </c>
      <c r="H22" s="6">
        <f>(C25-$B$6)*$B$2*Output!$J$98*$D$2/Output!$J$95/1000000</f>
        <v>9.3809397072094338</v>
      </c>
      <c r="I22" s="6">
        <f>(D25-$B$6)*$B$2*Output!$J$98*$D$2/Output!$J$95/1000000</f>
        <v>14.85899796312961</v>
      </c>
      <c r="P22" s="6">
        <v>2040</v>
      </c>
      <c r="Q22" s="6">
        <f t="shared" si="3"/>
        <v>86.705601364250967</v>
      </c>
      <c r="R22" s="6">
        <f t="shared" si="4"/>
        <v>68.045672510915821</v>
      </c>
      <c r="S22" s="6">
        <f t="shared" si="5"/>
        <v>49.385743657580676</v>
      </c>
      <c r="U22" s="6">
        <v>2040</v>
      </c>
      <c r="V22" s="6">
        <f t="shared" si="6"/>
        <v>13.294398635749033</v>
      </c>
      <c r="W22" s="6">
        <f t="shared" si="6"/>
        <v>31.954327489084179</v>
      </c>
      <c r="X22" s="6">
        <f t="shared" si="6"/>
        <v>50.614256342419324</v>
      </c>
      <c r="Z22" s="6">
        <v>2040</v>
      </c>
      <c r="AA22" s="6">
        <f t="shared" si="7"/>
        <v>16.343316077273762</v>
      </c>
      <c r="AB22" s="6">
        <f t="shared" si="7"/>
        <v>39.282685023939507</v>
      </c>
      <c r="AC22" s="6">
        <f t="shared" si="7"/>
        <v>62.222053970605259</v>
      </c>
    </row>
    <row r="23" spans="1:29" x14ac:dyDescent="0.25">
      <c r="A23" s="6">
        <v>2038</v>
      </c>
      <c r="B23" s="6">
        <v>6.5491874208642926</v>
      </c>
      <c r="C23" s="6">
        <v>10.124257467882408</v>
      </c>
      <c r="D23" s="6">
        <v>13.699327514900521</v>
      </c>
      <c r="F23" s="6">
        <v>2041</v>
      </c>
      <c r="G23" s="6">
        <f>(B26-$B$6)*$B$2*Output!$J$98*$D$2/Output!$J$95/1000000</f>
        <v>4.1324627131297973</v>
      </c>
      <c r="H23" s="6">
        <f>(C26-$B$6)*$B$2*Output!$J$98*$D$2/Output!$J$95/1000000</f>
        <v>9.7776576625667548</v>
      </c>
      <c r="I23" s="6">
        <f>(D26-$B$6)*$B$2*Output!$J$98*$D$2/Output!$J$95/1000000</f>
        <v>15.422852612003705</v>
      </c>
      <c r="P23" s="6">
        <v>2041</v>
      </c>
      <c r="Q23" s="6">
        <f t="shared" si="3"/>
        <v>85.923577915089282</v>
      </c>
      <c r="R23" s="6">
        <f t="shared" si="4"/>
        <v>66.69433076243989</v>
      </c>
      <c r="S23" s="6">
        <f t="shared" si="5"/>
        <v>47.46508360979054</v>
      </c>
      <c r="U23" s="6">
        <v>2041</v>
      </c>
      <c r="V23" s="6">
        <f t="shared" si="6"/>
        <v>14.076422084910718</v>
      </c>
      <c r="W23" s="6">
        <f t="shared" si="6"/>
        <v>33.30566923756011</v>
      </c>
      <c r="X23" s="6">
        <f t="shared" si="6"/>
        <v>52.53491639020946</v>
      </c>
      <c r="Z23" s="6">
        <v>2041</v>
      </c>
      <c r="AA23" s="6">
        <f t="shared" si="7"/>
        <v>17.304687611231014</v>
      </c>
      <c r="AB23" s="6">
        <f t="shared" si="7"/>
        <v>40.943941461998286</v>
      </c>
      <c r="AC23" s="6">
        <f t="shared" si="7"/>
        <v>64.583195312765511</v>
      </c>
    </row>
    <row r="24" spans="1:29" x14ac:dyDescent="0.25">
      <c r="A24" s="6">
        <v>2039</v>
      </c>
      <c r="B24" s="6">
        <v>6.7206665822552463</v>
      </c>
      <c r="C24" s="6">
        <v>10.545809339731766</v>
      </c>
      <c r="D24" s="6">
        <v>14.370952097208287</v>
      </c>
      <c r="F24" s="6">
        <v>2042</v>
      </c>
      <c r="G24" s="6">
        <f>(B27-$B$6)*$B$2*Output!$J$98*$D$2/Output!$J$95/1000000</f>
        <v>4.3620439749703417</v>
      </c>
      <c r="H24" s="6">
        <f>(C27-$B$6)*$B$2*Output!$J$98*$D$2/Output!$J$95/1000000</f>
        <v>10.182251648850388</v>
      </c>
      <c r="I24" s="6">
        <f>(D27-$B$6)*$B$2*Output!$J$98*$D$2/Output!$J$95/1000000</f>
        <v>16.002459322730431</v>
      </c>
      <c r="P24" s="6">
        <v>2042</v>
      </c>
      <c r="Q24" s="6">
        <f t="shared" si="3"/>
        <v>85.141554465927555</v>
      </c>
      <c r="R24" s="6">
        <f t="shared" si="4"/>
        <v>65.316160862479293</v>
      </c>
      <c r="S24" s="6">
        <f t="shared" si="5"/>
        <v>45.490767259031031</v>
      </c>
      <c r="U24" s="6">
        <v>2042</v>
      </c>
      <c r="V24" s="6">
        <f t="shared" si="6"/>
        <v>14.858445534072445</v>
      </c>
      <c r="W24" s="6">
        <f t="shared" si="6"/>
        <v>34.683839137520707</v>
      </c>
      <c r="X24" s="6">
        <f t="shared" si="6"/>
        <v>54.509232740968969</v>
      </c>
      <c r="Z24" s="6">
        <v>2042</v>
      </c>
      <c r="AA24" s="6">
        <f t="shared" si="7"/>
        <v>18.266059145188319</v>
      </c>
      <c r="AB24" s="6">
        <f t="shared" si="7"/>
        <v>42.638178779560995</v>
      </c>
      <c r="AC24" s="6">
        <f t="shared" si="7"/>
        <v>67.010298413933683</v>
      </c>
    </row>
    <row r="25" spans="1:29" x14ac:dyDescent="0.25">
      <c r="A25" s="6">
        <v>2040</v>
      </c>
      <c r="B25" s="6">
        <v>6.892145743646199</v>
      </c>
      <c r="C25" s="6">
        <v>10.98382477809815</v>
      </c>
      <c r="D25" s="6">
        <v>15.075503812550096</v>
      </c>
      <c r="F25" s="6">
        <v>2043</v>
      </c>
      <c r="G25" s="6">
        <f>(B28-$B$6)*$B$2*Output!$J$98*$D$2/Output!$J$95/1000000</f>
        <v>4.5916252368108852</v>
      </c>
      <c r="H25" s="6">
        <f>(C28-$B$6)*$B$2*Output!$J$98*$D$2/Output!$J$95/1000000</f>
        <v>10.594941693910695</v>
      </c>
      <c r="I25" s="6">
        <f>(D28-$B$6)*$B$2*Output!$J$98*$D$2/Output!$J$95/1000000</f>
        <v>16.598258151010501</v>
      </c>
      <c r="P25" s="6">
        <v>2043</v>
      </c>
      <c r="Q25" s="6">
        <f t="shared" si="3"/>
        <v>84.359531016765857</v>
      </c>
      <c r="R25" s="6">
        <f t="shared" si="4"/>
        <v>63.910413329403546</v>
      </c>
      <c r="S25" s="6">
        <f t="shared" si="5"/>
        <v>43.461295642041243</v>
      </c>
      <c r="U25" s="6">
        <v>2043</v>
      </c>
      <c r="V25" s="6">
        <f t="shared" si="6"/>
        <v>15.640468983234143</v>
      </c>
      <c r="W25" s="6">
        <f t="shared" si="6"/>
        <v>36.089586670596454</v>
      </c>
      <c r="X25" s="6">
        <f t="shared" si="6"/>
        <v>56.538704357958757</v>
      </c>
      <c r="Z25" s="6">
        <v>2043</v>
      </c>
      <c r="AA25" s="6">
        <f t="shared" si="7"/>
        <v>19.227430679145584</v>
      </c>
      <c r="AB25" s="6">
        <f t="shared" si="7"/>
        <v>44.366318343251031</v>
      </c>
      <c r="AC25" s="6">
        <f t="shared" si="7"/>
        <v>69.505206007356477</v>
      </c>
    </row>
    <row r="26" spans="1:29" x14ac:dyDescent="0.25">
      <c r="A26" s="6">
        <v>2041</v>
      </c>
      <c r="B26" s="6">
        <v>7.0636249050371518</v>
      </c>
      <c r="C26" s="6">
        <v>11.280141915429052</v>
      </c>
      <c r="D26" s="6">
        <v>15.496658925820949</v>
      </c>
      <c r="F26" s="6">
        <v>2044</v>
      </c>
      <c r="G26" s="6">
        <f>(B29-$B$6)*$B$2*Output!$J$98*$D$2/Output!$J$95/1000000</f>
        <v>4.8212064986514287</v>
      </c>
      <c r="H26" s="6">
        <f>(C29-$B$6)*$B$2*Output!$J$98*$D$2/Output!$J$95/1000000</f>
        <v>11.01595397238127</v>
      </c>
      <c r="I26" s="6">
        <f>(D29-$B$6)*$B$2*Output!$J$98*$D$2/Output!$J$95/1000000</f>
        <v>17.210701446111109</v>
      </c>
      <c r="P26" s="6">
        <v>2044</v>
      </c>
      <c r="Q26" s="6">
        <f t="shared" si="3"/>
        <v>83.577507567604144</v>
      </c>
      <c r="R26" s="6">
        <f t="shared" si="4"/>
        <v>62.476317743773116</v>
      </c>
      <c r="S26" s="6">
        <f t="shared" si="5"/>
        <v>41.375127919942081</v>
      </c>
      <c r="U26" s="6">
        <v>2044</v>
      </c>
      <c r="V26" s="6">
        <f t="shared" si="6"/>
        <v>16.422492432395856</v>
      </c>
      <c r="W26" s="6">
        <f t="shared" si="6"/>
        <v>37.523682256226884</v>
      </c>
      <c r="X26" s="6">
        <f t="shared" si="6"/>
        <v>58.624872080057919</v>
      </c>
      <c r="Z26" s="6">
        <v>2044</v>
      </c>
      <c r="AA26" s="6">
        <f t="shared" si="7"/>
        <v>20.188802213102871</v>
      </c>
      <c r="AB26" s="6">
        <f t="shared" si="7"/>
        <v>46.129307259346575</v>
      </c>
      <c r="AC26" s="6">
        <f t="shared" si="7"/>
        <v>72.069812305590276</v>
      </c>
    </row>
    <row r="27" spans="1:29" x14ac:dyDescent="0.25">
      <c r="A27" s="6">
        <v>2042</v>
      </c>
      <c r="B27" s="6">
        <v>7.2351040664281046</v>
      </c>
      <c r="C27" s="6">
        <v>11.5823418289391</v>
      </c>
      <c r="D27" s="6">
        <v>15.929579591450095</v>
      </c>
      <c r="F27" s="6">
        <v>2045</v>
      </c>
      <c r="G27" s="6">
        <f>(B30-$B$6)*$B$2*Output!$J$98*$D$2/Output!$J$95/1000000</f>
        <v>5.050787760491974</v>
      </c>
      <c r="H27" s="6">
        <f>(C30-$B$6)*$B$2*Output!$J$98*$D$2/Output!$J$95/1000000</f>
        <v>11.44552097739788</v>
      </c>
      <c r="I27" s="6">
        <f>(D30-$B$6)*$B$2*Output!$J$98*$D$2/Output!$J$95/1000000</f>
        <v>17.840254194303785</v>
      </c>
      <c r="P27" s="6">
        <v>2045</v>
      </c>
      <c r="Q27" s="6">
        <f t="shared" si="3"/>
        <v>82.795484118442459</v>
      </c>
      <c r="R27" s="6">
        <f t="shared" si="4"/>
        <v>61.01308216341257</v>
      </c>
      <c r="S27" s="6">
        <f t="shared" si="5"/>
        <v>39.230680208382715</v>
      </c>
      <c r="U27" s="6">
        <v>2045</v>
      </c>
      <c r="V27" s="6">
        <f t="shared" si="6"/>
        <v>17.204515881557541</v>
      </c>
      <c r="W27" s="6">
        <f t="shared" si="6"/>
        <v>38.98691783658743</v>
      </c>
      <c r="X27" s="6">
        <f t="shared" si="6"/>
        <v>60.769319791617285</v>
      </c>
      <c r="Z27" s="6">
        <v>2045</v>
      </c>
      <c r="AA27" s="6">
        <f t="shared" si="7"/>
        <v>21.150173747060126</v>
      </c>
      <c r="AB27" s="6">
        <f t="shared" si="7"/>
        <v>47.928119092853635</v>
      </c>
      <c r="AC27" s="6">
        <f t="shared" si="7"/>
        <v>74.706064438647104</v>
      </c>
    </row>
    <row r="28" spans="1:29" x14ac:dyDescent="0.25">
      <c r="A28" s="6">
        <v>2043</v>
      </c>
      <c r="B28" s="6">
        <v>7.4065832278190573</v>
      </c>
      <c r="C28" s="6">
        <v>11.890588862142044</v>
      </c>
      <c r="D28" s="6">
        <v>16.374594496465029</v>
      </c>
      <c r="F28" s="6">
        <v>2046</v>
      </c>
      <c r="G28" s="6">
        <f>(B31-$B$6)*$B$2*Output!$J$98*$D$2/Output!$J$95/1000000</f>
        <v>5.2803690223325184</v>
      </c>
      <c r="H28" s="6">
        <f>(C31-$B$6)*$B$2*Output!$J$98*$D$2/Output!$J$95/1000000</f>
        <v>11.883881697114571</v>
      </c>
      <c r="I28" s="6">
        <f>(D31-$B$6)*$B$2*Output!$J$98*$D$2/Output!$J$95/1000000</f>
        <v>18.48739437189662</v>
      </c>
      <c r="P28" s="6">
        <v>2046</v>
      </c>
      <c r="Q28" s="6">
        <f t="shared" si="3"/>
        <v>82.013460669280732</v>
      </c>
      <c r="R28" s="6">
        <f t="shared" si="4"/>
        <v>59.519892522143195</v>
      </c>
      <c r="S28" s="6">
        <f t="shared" si="5"/>
        <v>37.026324375005657</v>
      </c>
      <c r="U28" s="6">
        <v>2046</v>
      </c>
      <c r="V28" s="6">
        <f t="shared" si="6"/>
        <v>17.986539330719268</v>
      </c>
      <c r="W28" s="6">
        <f t="shared" si="6"/>
        <v>40.480107477856805</v>
      </c>
      <c r="X28" s="6">
        <f t="shared" si="6"/>
        <v>62.973675624994343</v>
      </c>
      <c r="Z28" s="6">
        <v>2046</v>
      </c>
      <c r="AA28" s="6">
        <f t="shared" si="7"/>
        <v>22.111545281017428</v>
      </c>
      <c r="AB28" s="6">
        <f t="shared" si="7"/>
        <v>49.763754606667263</v>
      </c>
      <c r="AC28" s="6">
        <f t="shared" si="7"/>
        <v>77.415963932317098</v>
      </c>
    </row>
    <row r="29" spans="1:29" x14ac:dyDescent="0.25">
      <c r="A29" s="6">
        <v>2044</v>
      </c>
      <c r="B29" s="6">
        <v>7.5780623892100101</v>
      </c>
      <c r="C29" s="6">
        <v>12.20505194971568</v>
      </c>
      <c r="D29" s="6">
        <v>16.832041510221348</v>
      </c>
      <c r="F29" s="6">
        <v>2047</v>
      </c>
      <c r="G29" s="6">
        <f>(B32-$B$6)*$B$2*Output!$J$98*$D$2/Output!$J$95/1000000</f>
        <v>5.5099502841730619</v>
      </c>
      <c r="H29" s="6">
        <f>(C32-$B$6)*$B$2*Output!$J$98*$D$2/Output!$J$95/1000000</f>
        <v>12.331281796151021</v>
      </c>
      <c r="I29" s="6">
        <f>(D32-$B$6)*$B$2*Output!$J$98*$D$2/Output!$J$95/1000000</f>
        <v>19.15261330812897</v>
      </c>
      <c r="P29" s="6">
        <v>2047</v>
      </c>
      <c r="Q29" s="6">
        <f t="shared" si="3"/>
        <v>81.231437220119034</v>
      </c>
      <c r="R29" s="6">
        <f t="shared" si="4"/>
        <v>57.995912011718154</v>
      </c>
      <c r="S29" s="6">
        <f t="shared" si="5"/>
        <v>34.760386803317338</v>
      </c>
      <c r="U29" s="6">
        <v>2047</v>
      </c>
      <c r="V29" s="6">
        <f t="shared" si="6"/>
        <v>18.768562779880966</v>
      </c>
      <c r="W29" s="6">
        <f t="shared" si="6"/>
        <v>42.004087988281846</v>
      </c>
      <c r="X29" s="6">
        <f t="shared" si="6"/>
        <v>65.239613196682654</v>
      </c>
      <c r="Z29" s="6">
        <v>2047</v>
      </c>
      <c r="AA29" s="6">
        <f t="shared" si="7"/>
        <v>23.072916814974693</v>
      </c>
      <c r="AB29" s="6">
        <f t="shared" si="7"/>
        <v>51.637242521382419</v>
      </c>
      <c r="AC29" s="6">
        <f t="shared" si="7"/>
        <v>80.201568227790062</v>
      </c>
    </row>
    <row r="30" spans="1:29" x14ac:dyDescent="0.25">
      <c r="A30" s="6">
        <v>2045</v>
      </c>
      <c r="B30" s="6">
        <v>7.7495415506009628</v>
      </c>
      <c r="C30" s="6">
        <v>12.525904745762395</v>
      </c>
      <c r="D30" s="6">
        <v>17.302267940923823</v>
      </c>
      <c r="F30" s="6">
        <v>2048</v>
      </c>
      <c r="G30" s="6">
        <f>(B33-$B$6)*$B$2*Output!$J$98*$D$2/Output!$J$95/1000000</f>
        <v>5.7395315460136072</v>
      </c>
      <c r="H30" s="6">
        <f>(C33-$B$6)*$B$2*Output!$J$98*$D$2/Output!$J$95/1000000</f>
        <v>12.787973802108869</v>
      </c>
      <c r="I30" s="6">
        <f>(D33-$B$6)*$B$2*Output!$J$98*$D$2/Output!$J$95/1000000</f>
        <v>19.836416058204122</v>
      </c>
      <c r="P30" s="6">
        <v>2048</v>
      </c>
      <c r="Q30" s="6">
        <f t="shared" si="3"/>
        <v>80.449413770957321</v>
      </c>
      <c r="R30" s="6">
        <f t="shared" si="4"/>
        <v>56.440280446491428</v>
      </c>
      <c r="S30" s="6">
        <f t="shared" si="5"/>
        <v>32.431147122025571</v>
      </c>
      <c r="U30" s="6">
        <v>2048</v>
      </c>
      <c r="V30" s="6">
        <f t="shared" si="6"/>
        <v>19.550586229042679</v>
      </c>
      <c r="W30" s="6">
        <f t="shared" si="6"/>
        <v>43.559719553508572</v>
      </c>
      <c r="X30" s="6">
        <f t="shared" si="6"/>
        <v>67.568852877974422</v>
      </c>
      <c r="Z30" s="6">
        <v>2048</v>
      </c>
      <c r="AA30" s="6">
        <f t="shared" si="7"/>
        <v>24.034288348931984</v>
      </c>
      <c r="AB30" s="6">
        <f t="shared" si="7"/>
        <v>53.549640296330892</v>
      </c>
      <c r="AC30" s="6">
        <f t="shared" si="7"/>
        <v>83.064992243729748</v>
      </c>
    </row>
    <row r="31" spans="1:29" x14ac:dyDescent="0.25">
      <c r="A31" s="6">
        <v>2046</v>
      </c>
      <c r="B31" s="6">
        <v>7.9210207119919156</v>
      </c>
      <c r="C31" s="6">
        <v>12.853325755652834</v>
      </c>
      <c r="D31" s="6">
        <v>17.785630799313751</v>
      </c>
      <c r="F31" s="6">
        <v>2049</v>
      </c>
      <c r="G31" s="6">
        <f>(B34-$B$6)*$B$2*Output!$J$98*$D$2/Output!$J$95/1000000</f>
        <v>5.9691128078541507</v>
      </c>
      <c r="H31" s="6">
        <f>(C34-$B$6)*$B$2*Output!$J$98*$D$2/Output!$J$95/1000000</f>
        <v>13.254217297298643</v>
      </c>
      <c r="I31" s="6">
        <f>(D34-$B$6)*$B$2*Output!$J$98*$D$2/Output!$J$95/1000000</f>
        <v>20.539321786743127</v>
      </c>
      <c r="P31" s="6">
        <v>2049</v>
      </c>
      <c r="Q31" s="6">
        <f t="shared" si="3"/>
        <v>79.667390321795622</v>
      </c>
      <c r="R31" s="6">
        <f t="shared" si="4"/>
        <v>54.85211361033754</v>
      </c>
      <c r="S31" s="6">
        <f t="shared" si="5"/>
        <v>30.036836898879475</v>
      </c>
      <c r="U31" s="6">
        <v>2049</v>
      </c>
      <c r="V31" s="6">
        <f t="shared" si="6"/>
        <v>20.332609678204378</v>
      </c>
      <c r="W31" s="6">
        <f t="shared" si="6"/>
        <v>45.14788638966246</v>
      </c>
      <c r="X31" s="6">
        <f t="shared" si="6"/>
        <v>69.963163101120529</v>
      </c>
      <c r="Z31" s="6">
        <v>2049</v>
      </c>
      <c r="AA31" s="6">
        <f t="shared" si="7"/>
        <v>24.99565988288925</v>
      </c>
      <c r="AB31" s="6">
        <f t="shared" si="7"/>
        <v>55.502034932438065</v>
      </c>
      <c r="AC31" s="6">
        <f t="shared" si="7"/>
        <v>86.008409981986858</v>
      </c>
    </row>
    <row r="32" spans="1:29" x14ac:dyDescent="0.25">
      <c r="A32" s="6">
        <v>2047</v>
      </c>
      <c r="B32" s="6">
        <v>8.0924998733828684</v>
      </c>
      <c r="C32" s="6">
        <v>13.187498471552818</v>
      </c>
      <c r="D32" s="6">
        <v>18.282497069722758</v>
      </c>
      <c r="F32" s="6">
        <v>2050</v>
      </c>
      <c r="G32" s="6">
        <f>(B35-$B$6)*$B$2*Output!$J$98*$D$2/Output!$J$95/1000000</f>
        <v>6.1986940696946951</v>
      </c>
      <c r="H32" s="6">
        <f>(C35-$B$6)*$B$2*Output!$J$98*$D$2/Output!$J$95/1000000</f>
        <v>13.730279115822828</v>
      </c>
      <c r="I32" s="6">
        <f>(D35-$B$6)*$B$2*Output!$J$98*$D$2/Output!$J$95/1000000</f>
        <v>21.261864161950953</v>
      </c>
      <c r="P32" s="6">
        <v>2050</v>
      </c>
      <c r="Q32" s="6">
        <f t="shared" si="3"/>
        <v>78.885366872633909</v>
      </c>
      <c r="R32" s="6">
        <f t="shared" si="4"/>
        <v>53.23050258532691</v>
      </c>
      <c r="S32" s="6">
        <f t="shared" si="5"/>
        <v>27.575638298019928</v>
      </c>
      <c r="U32" s="6">
        <v>2050</v>
      </c>
      <c r="V32" s="6">
        <f t="shared" si="6"/>
        <v>21.114633127366091</v>
      </c>
      <c r="W32" s="6">
        <f t="shared" si="6"/>
        <v>46.76949741467309</v>
      </c>
      <c r="X32" s="6">
        <f t="shared" si="6"/>
        <v>72.424361701980075</v>
      </c>
      <c r="Z32" s="6">
        <v>2050</v>
      </c>
      <c r="AA32" s="6">
        <f t="shared" si="7"/>
        <v>25.957031416846537</v>
      </c>
      <c r="AB32" s="6">
        <f t="shared" si="7"/>
        <v>57.495543797508091</v>
      </c>
      <c r="AC32" s="6">
        <f t="shared" si="7"/>
        <v>89.034056178169635</v>
      </c>
    </row>
    <row r="33" spans="1:29" x14ac:dyDescent="0.25">
      <c r="A33" s="6">
        <v>2048</v>
      </c>
      <c r="B33" s="6">
        <v>8.263979034773822</v>
      </c>
      <c r="C33" s="6">
        <v>13.528611511736369</v>
      </c>
      <c r="D33" s="6">
        <v>18.793243988698908</v>
      </c>
    </row>
    <row r="34" spans="1:29" x14ac:dyDescent="0.25">
      <c r="A34" s="6">
        <v>2049</v>
      </c>
      <c r="B34" s="6">
        <v>8.4354581961647739</v>
      </c>
      <c r="C34" s="6">
        <v>13.876858763790672</v>
      </c>
      <c r="D34" s="6">
        <v>19.318259331416563</v>
      </c>
    </row>
    <row r="35" spans="1:29" x14ac:dyDescent="0.25">
      <c r="A35" s="6">
        <v>2050</v>
      </c>
      <c r="B35" s="6">
        <v>8.6069373575557275</v>
      </c>
      <c r="C35" s="6">
        <v>14.232439531821637</v>
      </c>
      <c r="D35" s="6">
        <v>19.857941706087544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Output!J112</f>
        <v>0.12990018052621022</v>
      </c>
      <c r="C39" s="6">
        <f>Output!J142</f>
        <v>0.12990018052621022</v>
      </c>
      <c r="D39" s="6">
        <f>Output!J172</f>
        <v>0.12990018052621022</v>
      </c>
      <c r="F39" s="6">
        <v>2024</v>
      </c>
      <c r="G39" s="6">
        <f>((G6*B39+L6*R39)*1000000)/10^9</f>
        <v>2.9822647358521901E-5</v>
      </c>
      <c r="H39" s="6">
        <f>((G6*C39+L6*S39)*1000000)/10^9</f>
        <v>2.9822647358521901E-5</v>
      </c>
      <c r="I39" s="6">
        <f>((G6*D39+L6*T39)*1000000)/10^9</f>
        <v>2.9822647358521901E-5</v>
      </c>
      <c r="J39" s="6">
        <f>((H6*B39+M6*R39)*1000000)/10^9</f>
        <v>5.9779562549625506E-5</v>
      </c>
      <c r="K39" s="6">
        <f>((H6*C39+M6*S39)*1000000)/10^9</f>
        <v>5.9779562549625506E-5</v>
      </c>
      <c r="L39" s="6">
        <f>((H6*D39+M6*T39)*1000000)/10^9</f>
        <v>5.9779562549625506E-5</v>
      </c>
      <c r="M39" s="6">
        <f>((I6*B39+N6*R39)*1000000)/10^9</f>
        <v>8.9736477740728944E-5</v>
      </c>
      <c r="N39" s="6">
        <f>((I6*C39+N6*S39)*1000000)/10^9</f>
        <v>8.9736477740728944E-5</v>
      </c>
      <c r="O39" s="6">
        <f>((I6*D39+N6*T39)*1000000)/10^9</f>
        <v>8.9736477740728944E-5</v>
      </c>
      <c r="Z39" s="6">
        <v>2024</v>
      </c>
      <c r="AA39" s="6">
        <f>0.181/10^3*AA6</f>
        <v>1.7400824764626877E-4</v>
      </c>
      <c r="AB39" s="6">
        <f t="shared" ref="AB39:AC39" si="8">0.181/10^3*AB6</f>
        <v>3.4879991703179382E-4</v>
      </c>
      <c r="AC39" s="6">
        <f t="shared" si="8"/>
        <v>5.235915864173125E-4</v>
      </c>
    </row>
    <row r="40" spans="1:29" x14ac:dyDescent="0.25">
      <c r="A40" s="6">
        <v>2025</v>
      </c>
      <c r="B40" s="6">
        <f>Output!J113</f>
        <v>0.12580647225639116</v>
      </c>
      <c r="C40" s="6">
        <f>Output!J143</f>
        <v>0.1219330711830888</v>
      </c>
      <c r="D40" s="6">
        <f>Output!J173</f>
        <v>0.11958936774714615</v>
      </c>
      <c r="F40" s="6">
        <v>2025</v>
      </c>
      <c r="G40" s="6">
        <f>G39+((G7-G6)*B40+(L7-L6)*R40)*1000000/10^9</f>
        <v>5.870545600685159E-5</v>
      </c>
      <c r="H40" s="6">
        <f>H39+((G7-G6)*C40+(L7-L6)*S40)*1000000/10^9</f>
        <v>5.7816195700828315E-5</v>
      </c>
      <c r="I40" s="6">
        <f>I39+((G7-G6)*D40+(L7-L6)*T40)*1000000/10^9</f>
        <v>5.7278125308624591E-5</v>
      </c>
      <c r="J40" s="6">
        <f>J39+((H7-H6)*B40+(M7-M6)*R40)*1000000/10^9</f>
        <v>1.2331303156264334E-4</v>
      </c>
      <c r="K40" s="6">
        <f>K39+((H7-H6)*C40+(M7-M6)*S40)*1000000/10^9</f>
        <v>1.2135692705822548E-4</v>
      </c>
      <c r="L40" s="6">
        <f>L39+((H7-H6)*D40+(M7-M6)*T40)*1000000/10^9</f>
        <v>1.2017333445799978E-4</v>
      </c>
      <c r="M40" s="6">
        <f>M39+((I7-I6)*B40+(N7-N6)*R40)*1000000/10^9</f>
        <v>1.8792060711843506E-4</v>
      </c>
      <c r="N40" s="6">
        <f>N39+((I7-I6)*C40+(N7-N6)*S40)*1000000/10^9</f>
        <v>1.8489765841562264E-4</v>
      </c>
      <c r="O40" s="6">
        <f>O39+((I7-I6)*D40+(N7-N6)*T40)*1000000/10^9</f>
        <v>1.8306854360737495E-4</v>
      </c>
      <c r="Z40" s="6">
        <v>2025</v>
      </c>
      <c r="AA40" s="6">
        <f t="shared" ref="AA40:AC55" si="9">0.181/10^3*AA7</f>
        <v>3.480164952925344E-4</v>
      </c>
      <c r="AB40" s="6">
        <f t="shared" si="9"/>
        <v>7.3156558724243328E-4</v>
      </c>
      <c r="AC40" s="6">
        <f t="shared" si="9"/>
        <v>1.1151146791923321E-3</v>
      </c>
    </row>
    <row r="41" spans="1:29" x14ac:dyDescent="0.25">
      <c r="A41" s="6">
        <v>2026</v>
      </c>
      <c r="B41" s="6">
        <f>Output!J114</f>
        <v>0.12210465738178583</v>
      </c>
      <c r="C41" s="6">
        <f>Output!J144</f>
        <v>0.11726291285237792</v>
      </c>
      <c r="D41" s="6">
        <f>Output!J174</f>
        <v>0.11433327674522956</v>
      </c>
      <c r="F41" s="6">
        <v>2026</v>
      </c>
      <c r="G41" s="6">
        <f t="shared" ref="G41:G65" si="10">G40+((G8-G7)*B41+(L8-L7)*R41)*1000000/10^9</f>
        <v>8.6738397325169289E-5</v>
      </c>
      <c r="H41" s="6">
        <f t="shared" ref="H41:H65" si="11">H40+((G8-G7)*C41+(L8-L7)*S41)*1000000/10^9</f>
        <v>8.4737563200574988E-5</v>
      </c>
      <c r="I41" s="6">
        <f t="shared" ref="I41:I65" si="12">I40+((G8-G7)*D41+(L8-L7)*T41)*1000000/10^9</f>
        <v>8.3526903254158521E-5</v>
      </c>
      <c r="J41" s="6">
        <f t="shared" ref="J41:J65" si="13">J40+((H8-H7)*B41+(M8-M7)*R41)*1000000/10^9</f>
        <v>1.911589082132723E-4</v>
      </c>
      <c r="K41" s="6">
        <f t="shared" ref="K41:K65" si="14">K40+((H8-H7)*C41+(M8-M7)*S41)*1000000/10^9</f>
        <v>1.8651255086215944E-4</v>
      </c>
      <c r="L41" s="6">
        <f t="shared" ref="L41:L65" si="15">L40+((H8-H7)*D41+(M8-M7)*T41)*1000000/10^9</f>
        <v>1.8370114377705836E-4</v>
      </c>
      <c r="M41" s="6">
        <f t="shared" ref="M41:M65" si="16">M40+((I8-I7)*B41+(N8-N7)*R41)*1000000/10^9</f>
        <v>2.9557941910137472E-4</v>
      </c>
      <c r="N41" s="6">
        <f t="shared" ref="N41:N65" si="17">N40+((I8-I7)*C41+(N8-N7)*S41)*1000000/10^9</f>
        <v>2.8828753852374331E-4</v>
      </c>
      <c r="O41" s="6">
        <f t="shared" ref="O41:O65" si="18">O40+((I8-I7)*D41+(N8-N7)*T41)*1000000/10^9</f>
        <v>2.8387538429995764E-4</v>
      </c>
      <c r="Z41" s="6">
        <v>2026</v>
      </c>
      <c r="AA41" s="6">
        <f t="shared" si="9"/>
        <v>5.2202474293880331E-4</v>
      </c>
      <c r="AB41" s="6">
        <f t="shared" si="9"/>
        <v>1.1527037750602937E-3</v>
      </c>
      <c r="AC41" s="6">
        <f t="shared" si="9"/>
        <v>1.7833828071817841E-3</v>
      </c>
    </row>
    <row r="42" spans="1:29" x14ac:dyDescent="0.25">
      <c r="A42" s="6">
        <v>2027</v>
      </c>
      <c r="B42" s="6">
        <f>Output!J115</f>
        <v>0.11874879429035622</v>
      </c>
      <c r="C42" s="6">
        <f>Output!J145</f>
        <v>0.11293870630484276</v>
      </c>
      <c r="D42" s="6">
        <f>Output!J175</f>
        <v>0.10942313752648869</v>
      </c>
      <c r="F42" s="6">
        <v>2027</v>
      </c>
      <c r="G42" s="6">
        <f t="shared" si="10"/>
        <v>1.1400089536039248E-4</v>
      </c>
      <c r="H42" s="6">
        <f t="shared" si="11"/>
        <v>1.1066617390467942E-4</v>
      </c>
      <c r="I42" s="6">
        <f t="shared" si="12"/>
        <v>1.0864840524204121E-4</v>
      </c>
      <c r="J42" s="6">
        <f t="shared" si="13"/>
        <v>2.6393210337318852E-4</v>
      </c>
      <c r="K42" s="6">
        <f t="shared" si="14"/>
        <v>2.557251316226384E-4</v>
      </c>
      <c r="L42" s="6">
        <f t="shared" si="15"/>
        <v>2.507592675231805E-4</v>
      </c>
      <c r="M42" s="6">
        <f t="shared" si="16"/>
        <v>4.1386331138598432E-4</v>
      </c>
      <c r="N42" s="6">
        <f t="shared" si="17"/>
        <v>4.0078408934059715E-4</v>
      </c>
      <c r="O42" s="6">
        <f t="shared" si="18"/>
        <v>3.9287012980431966E-4</v>
      </c>
      <c r="Z42" s="6">
        <v>2027</v>
      </c>
      <c r="AA42" s="6">
        <f t="shared" si="9"/>
        <v>6.9603299058507205E-4</v>
      </c>
      <c r="AB42" s="6">
        <f t="shared" si="9"/>
        <v>1.6171929847077764E-3</v>
      </c>
      <c r="AC42" s="6">
        <f t="shared" si="9"/>
        <v>2.5383529788304809E-3</v>
      </c>
    </row>
    <row r="43" spans="1:29" x14ac:dyDescent="0.25">
      <c r="A43" s="6">
        <v>2028</v>
      </c>
      <c r="B43" s="6">
        <f>Output!J116</f>
        <v>0.11569839114610682</v>
      </c>
      <c r="C43" s="6">
        <f>Output!J146</f>
        <v>0.10891995970448783</v>
      </c>
      <c r="D43" s="6">
        <f>Output!J176</f>
        <v>0.10481848550380825</v>
      </c>
      <c r="F43" s="6">
        <v>2028</v>
      </c>
      <c r="G43" s="6">
        <f t="shared" si="10"/>
        <v>1.4056307799263648E-4</v>
      </c>
      <c r="H43" s="6">
        <f t="shared" si="11"/>
        <v>1.3567215569325694E-4</v>
      </c>
      <c r="I43" s="6">
        <f t="shared" si="12"/>
        <v>1.3271276540822026E-4</v>
      </c>
      <c r="J43" s="6">
        <f t="shared" si="13"/>
        <v>3.4231196234162396E-4</v>
      </c>
      <c r="K43" s="6">
        <f t="shared" si="14"/>
        <v>3.2951294315499173E-4</v>
      </c>
      <c r="L43" s="6">
        <f t="shared" si="15"/>
        <v>3.2176853592950211E-4</v>
      </c>
      <c r="M43" s="6">
        <f t="shared" si="16"/>
        <v>5.4406084669061114E-4</v>
      </c>
      <c r="N43" s="6">
        <f t="shared" si="17"/>
        <v>5.2335373061672625E-4</v>
      </c>
      <c r="O43" s="6">
        <f t="shared" si="18"/>
        <v>5.108243064507838E-4</v>
      </c>
      <c r="Z43" s="6">
        <v>2028</v>
      </c>
      <c r="AA43" s="6">
        <f t="shared" si="9"/>
        <v>8.7004123823133754E-4</v>
      </c>
      <c r="AB43" s="6">
        <f t="shared" si="9"/>
        <v>2.1306576385236461E-3</v>
      </c>
      <c r="AC43" s="6">
        <f t="shared" si="9"/>
        <v>3.3912740388159475E-3</v>
      </c>
    </row>
    <row r="44" spans="1:29" x14ac:dyDescent="0.25">
      <c r="A44" s="6">
        <v>2029</v>
      </c>
      <c r="B44" s="6">
        <f>Output!J117</f>
        <v>0.11291769741819906</v>
      </c>
      <c r="C44" s="6">
        <f>Output!J147</f>
        <v>0.10517092252047451</v>
      </c>
      <c r="D44" s="6">
        <f>Output!J177</f>
        <v>0.10048351564858923</v>
      </c>
      <c r="F44" s="6">
        <v>2029</v>
      </c>
      <c r="G44" s="6">
        <f t="shared" si="10"/>
        <v>1.664868654500354E-4</v>
      </c>
      <c r="H44" s="6">
        <f t="shared" si="11"/>
        <v>1.5981742879444161E-4</v>
      </c>
      <c r="I44" s="6">
        <f t="shared" si="12"/>
        <v>1.5578189772499747E-4</v>
      </c>
      <c r="J44" s="6">
        <f t="shared" si="13"/>
        <v>4.2705105490728479E-4</v>
      </c>
      <c r="K44" s="6">
        <f t="shared" si="14"/>
        <v>4.0843846805010053E-4</v>
      </c>
      <c r="L44" s="6">
        <f t="shared" si="15"/>
        <v>3.9717639606619385E-4</v>
      </c>
      <c r="M44" s="6">
        <f t="shared" si="16"/>
        <v>6.8761524436453353E-4</v>
      </c>
      <c r="N44" s="6">
        <f t="shared" si="17"/>
        <v>6.5705950730575891E-4</v>
      </c>
      <c r="O44" s="6">
        <f t="shared" si="18"/>
        <v>6.3857089440738982E-4</v>
      </c>
      <c r="Z44" s="6">
        <v>2029</v>
      </c>
      <c r="AA44" s="6">
        <f t="shared" si="9"/>
        <v>1.0440494858776034E-3</v>
      </c>
      <c r="AB44" s="6">
        <f t="shared" si="9"/>
        <v>2.6994518792848262E-3</v>
      </c>
      <c r="AC44" s="6">
        <f t="shared" si="9"/>
        <v>4.3548542726920452E-3</v>
      </c>
    </row>
    <row r="45" spans="1:29" x14ac:dyDescent="0.25">
      <c r="A45" s="6">
        <v>2030</v>
      </c>
      <c r="B45" s="6">
        <f>Output!J118</f>
        <v>0.11037161654891944</v>
      </c>
      <c r="C45" s="6">
        <f>Output!J148</f>
        <v>0.10165647094620915</v>
      </c>
      <c r="D45" s="6">
        <f>Output!J178</f>
        <v>9.6383131403118147E-2</v>
      </c>
      <c r="F45" s="6">
        <v>2030</v>
      </c>
      <c r="G45" s="6">
        <f t="shared" si="10"/>
        <v>1.91826120448717E-4</v>
      </c>
      <c r="H45" s="6">
        <f t="shared" si="11"/>
        <v>1.8315584966852893E-4</v>
      </c>
      <c r="I45" s="6">
        <f t="shared" si="12"/>
        <v>1.7790965865266832E-4</v>
      </c>
      <c r="J45" s="6">
        <f t="shared" si="13"/>
        <v>5.1898193661281406E-4</v>
      </c>
      <c r="K45" s="6">
        <f t="shared" si="14"/>
        <v>4.9311031845301119E-4</v>
      </c>
      <c r="L45" s="6">
        <f t="shared" si="15"/>
        <v>4.7745596909846261E-4</v>
      </c>
      <c r="M45" s="6">
        <f t="shared" si="16"/>
        <v>8.4613775277691075E-4</v>
      </c>
      <c r="N45" s="6">
        <f t="shared" si="17"/>
        <v>8.0306478723749322E-4</v>
      </c>
      <c r="O45" s="6">
        <f t="shared" si="18"/>
        <v>7.7700227954425672E-4</v>
      </c>
      <c r="Z45" s="6">
        <v>2030</v>
      </c>
      <c r="AA45" s="6">
        <f t="shared" si="9"/>
        <v>1.2180577335238721E-3</v>
      </c>
      <c r="AB45" s="6">
        <f t="shared" si="9"/>
        <v>3.3307542451589522E-3</v>
      </c>
      <c r="AC45" s="6">
        <f t="shared" si="9"/>
        <v>5.4434507567940292E-3</v>
      </c>
    </row>
    <row r="46" spans="1:29" x14ac:dyDescent="0.25">
      <c r="A46" s="6">
        <v>2031</v>
      </c>
      <c r="B46" s="6">
        <f>Output!J119</f>
        <v>0.10928395024636411</v>
      </c>
      <c r="C46" s="6">
        <f>Output!J149</f>
        <v>0.10035073185531455</v>
      </c>
      <c r="D46" s="6">
        <f>Output!J179</f>
        <v>9.4885669191049599E-2</v>
      </c>
      <c r="F46" s="6">
        <v>2031</v>
      </c>
      <c r="G46" s="6">
        <f t="shared" si="10"/>
        <v>2.1691566764519668E-4</v>
      </c>
      <c r="H46" s="6">
        <f t="shared" si="11"/>
        <v>2.0619449731449426E-4</v>
      </c>
      <c r="I46" s="6">
        <f t="shared" si="12"/>
        <v>1.9969363031613406E-4</v>
      </c>
      <c r="J46" s="6">
        <f t="shared" si="13"/>
        <v>5.6503002018021883E-4</v>
      </c>
      <c r="K46" s="6">
        <f t="shared" si="14"/>
        <v>5.353942849101762E-4</v>
      </c>
      <c r="L46" s="6">
        <f t="shared" si="15"/>
        <v>5.1743716683526331E-4</v>
      </c>
      <c r="M46" s="6">
        <f t="shared" si="16"/>
        <v>9.1314437271524068E-4</v>
      </c>
      <c r="N46" s="6">
        <f t="shared" si="17"/>
        <v>8.6459407250585798E-4</v>
      </c>
      <c r="O46" s="6">
        <f t="shared" si="18"/>
        <v>8.3518070335439245E-4</v>
      </c>
      <c r="Z46" s="6">
        <v>2031</v>
      </c>
      <c r="AA46" s="6">
        <f t="shared" si="9"/>
        <v>1.3920659811701411E-3</v>
      </c>
      <c r="AB46" s="6">
        <f t="shared" si="9"/>
        <v>3.6501201654078976E-3</v>
      </c>
      <c r="AC46" s="6">
        <f t="shared" si="9"/>
        <v>5.9081743496456479E-3</v>
      </c>
    </row>
    <row r="47" spans="1:29" x14ac:dyDescent="0.25">
      <c r="A47" s="6">
        <v>2032</v>
      </c>
      <c r="B47" s="6">
        <f>Output!J120</f>
        <v>0.1082129057607383</v>
      </c>
      <c r="C47" s="6">
        <f>Output!J150</f>
        <v>9.9061641830229683E-2</v>
      </c>
      <c r="D47" s="6">
        <f>Output!J180</f>
        <v>9.3404828795910569E-2</v>
      </c>
      <c r="F47" s="6">
        <v>2032</v>
      </c>
      <c r="G47" s="6">
        <f t="shared" si="10"/>
        <v>2.4175932309717879E-4</v>
      </c>
      <c r="H47" s="6">
        <f t="shared" si="11"/>
        <v>2.2893719404587436E-4</v>
      </c>
      <c r="I47" s="6">
        <f t="shared" si="12"/>
        <v>2.2113762877309915E-4</v>
      </c>
      <c r="J47" s="6">
        <f t="shared" si="13"/>
        <v>6.1225324529280819E-4</v>
      </c>
      <c r="K47" s="6">
        <f t="shared" si="14"/>
        <v>5.7862397345134569E-4</v>
      </c>
      <c r="L47" s="6">
        <f t="shared" si="15"/>
        <v>5.581982685340267E-4</v>
      </c>
      <c r="M47" s="6">
        <f t="shared" si="16"/>
        <v>9.8274716748843758E-4</v>
      </c>
      <c r="N47" s="6">
        <f t="shared" si="17"/>
        <v>9.2831075285681704E-4</v>
      </c>
      <c r="O47" s="6">
        <f t="shared" si="18"/>
        <v>8.9525890829495445E-4</v>
      </c>
      <c r="Z47" s="6">
        <v>2032</v>
      </c>
      <c r="AA47" s="6">
        <f t="shared" si="9"/>
        <v>1.5660742288164094E-3</v>
      </c>
      <c r="AB47" s="6">
        <f t="shared" si="9"/>
        <v>3.9808778780129972E-3</v>
      </c>
      <c r="AC47" s="6">
        <f t="shared" si="9"/>
        <v>6.3956815272095879E-3</v>
      </c>
    </row>
    <row r="48" spans="1:29" x14ac:dyDescent="0.25">
      <c r="A48" s="6">
        <v>2033</v>
      </c>
      <c r="B48" s="6">
        <f>Output!J121</f>
        <v>0.10715881007860456</v>
      </c>
      <c r="C48" s="6">
        <f>Output!J151</f>
        <v>9.7789500608636878E-2</v>
      </c>
      <c r="D48" s="6">
        <f>Output!J181</f>
        <v>9.194093720426362E-2</v>
      </c>
      <c r="F48" s="6">
        <v>2033</v>
      </c>
      <c r="G48" s="6">
        <f t="shared" si="10"/>
        <v>2.6636097793235602E-4</v>
      </c>
      <c r="H48" s="6">
        <f t="shared" si="11"/>
        <v>2.5138783099036186E-4</v>
      </c>
      <c r="I48" s="6">
        <f t="shared" si="12"/>
        <v>2.422455451512562E-4</v>
      </c>
      <c r="J48" s="6">
        <f t="shared" si="13"/>
        <v>6.6070602866193345E-4</v>
      </c>
      <c r="K48" s="6">
        <f t="shared" si="14"/>
        <v>6.228403424581462E-4</v>
      </c>
      <c r="L48" s="6">
        <f t="shared" si="15"/>
        <v>5.9977015898190307E-4</v>
      </c>
      <c r="M48" s="6">
        <f t="shared" si="16"/>
        <v>1.0550510793915105E-3</v>
      </c>
      <c r="N48" s="6">
        <f t="shared" si="17"/>
        <v>9.942928539259301E-4</v>
      </c>
      <c r="O48" s="6">
        <f t="shared" si="18"/>
        <v>9.5729477281254988E-4</v>
      </c>
      <c r="Z48" s="6">
        <v>2033</v>
      </c>
      <c r="AA48" s="6">
        <f t="shared" si="9"/>
        <v>1.7400824764626751E-3</v>
      </c>
      <c r="AB48" s="6">
        <f t="shared" si="9"/>
        <v>4.3235858781102204E-3</v>
      </c>
      <c r="AC48" s="6">
        <f t="shared" si="9"/>
        <v>6.9070892797577586E-3</v>
      </c>
    </row>
    <row r="49" spans="1:29" x14ac:dyDescent="0.25">
      <c r="A49" s="6">
        <v>2034</v>
      </c>
      <c r="B49" s="6">
        <f>Output!J122</f>
        <v>0.10612106372459822</v>
      </c>
      <c r="C49" s="6">
        <f>Output!J152</f>
        <v>9.6533681466291266E-2</v>
      </c>
      <c r="D49" s="6">
        <f>Output!J182</f>
        <v>9.0493367691863835E-2</v>
      </c>
      <c r="F49" s="6">
        <v>2034</v>
      </c>
      <c r="G49" s="6">
        <f t="shared" si="10"/>
        <v>2.9072438565011017E-4</v>
      </c>
      <c r="H49" s="6">
        <f t="shared" si="11"/>
        <v>2.7355015539150626E-4</v>
      </c>
      <c r="I49" s="6">
        <f t="shared" si="12"/>
        <v>2.6302112669415473E-4</v>
      </c>
      <c r="J49" s="6">
        <f t="shared" si="13"/>
        <v>7.104448112386667E-4</v>
      </c>
      <c r="K49" s="6">
        <f t="shared" si="14"/>
        <v>6.6808553342460777E-4</v>
      </c>
      <c r="L49" s="6">
        <f t="shared" si="15"/>
        <v>6.4218426398883097E-4</v>
      </c>
      <c r="M49" s="6">
        <f t="shared" si="16"/>
        <v>1.130165236827223E-3</v>
      </c>
      <c r="N49" s="6">
        <f t="shared" si="17"/>
        <v>1.062620911457709E-3</v>
      </c>
      <c r="O49" s="6">
        <f t="shared" si="18"/>
        <v>1.0213474012835072E-3</v>
      </c>
      <c r="Z49" s="6">
        <v>2034</v>
      </c>
      <c r="AA49" s="6">
        <f t="shared" si="9"/>
        <v>1.914090724108944E-3</v>
      </c>
      <c r="AB49" s="6">
        <f t="shared" si="9"/>
        <v>4.6788300416731442E-3</v>
      </c>
      <c r="AC49" s="6">
        <f t="shared" si="9"/>
        <v>7.4435693592373427E-3</v>
      </c>
    </row>
    <row r="50" spans="1:29" x14ac:dyDescent="0.25">
      <c r="A50" s="6">
        <v>2035</v>
      </c>
      <c r="B50" s="6">
        <f>Output!J123</f>
        <v>0.1050990399744744</v>
      </c>
      <c r="C50" s="6">
        <f>Output!J153</f>
        <v>9.5293584927828176E-2</v>
      </c>
      <c r="D50" s="6">
        <f>Output!J183</f>
        <v>8.9061548032226795E-2</v>
      </c>
      <c r="F50" s="6">
        <v>2035</v>
      </c>
      <c r="G50" s="6">
        <f t="shared" si="10"/>
        <v>3.1485315586567971E-4</v>
      </c>
      <c r="H50" s="6">
        <f t="shared" si="11"/>
        <v>2.9542777686454607E-4</v>
      </c>
      <c r="I50" s="6">
        <f t="shared" si="12"/>
        <v>2.8346798927286553E-4</v>
      </c>
      <c r="J50" s="6">
        <f t="shared" si="13"/>
        <v>7.6152811702142221E-4</v>
      </c>
      <c r="K50" s="6">
        <f t="shared" si="14"/>
        <v>7.1440290548800158E-4</v>
      </c>
      <c r="L50" s="6">
        <f t="shared" si="15"/>
        <v>6.8547255941684598E-4</v>
      </c>
      <c r="M50" s="6">
        <f t="shared" si="16"/>
        <v>1.2082030781771645E-3</v>
      </c>
      <c r="N50" s="6">
        <f t="shared" si="17"/>
        <v>1.1333780341114569E-3</v>
      </c>
      <c r="O50" s="6">
        <f t="shared" si="18"/>
        <v>1.0874771295608266E-3</v>
      </c>
      <c r="Z50" s="6">
        <v>2035</v>
      </c>
      <c r="AA50" s="6">
        <f t="shared" si="9"/>
        <v>2.0880989717552093E-3</v>
      </c>
      <c r="AB50" s="6">
        <f t="shared" si="9"/>
        <v>5.0472249678886498E-3</v>
      </c>
      <c r="AC50" s="6">
        <f t="shared" si="9"/>
        <v>8.0063509640220937E-3</v>
      </c>
    </row>
    <row r="51" spans="1:29" x14ac:dyDescent="0.25">
      <c r="A51" s="6">
        <v>2036</v>
      </c>
      <c r="B51" s="6">
        <f>Output!J124</f>
        <v>0.10409219385062883</v>
      </c>
      <c r="C51" s="6">
        <f>Output!J154</f>
        <v>9.4068693264523551E-2</v>
      </c>
      <c r="D51" s="6">
        <f>Output!J184</f>
        <v>8.7644905998868011E-2</v>
      </c>
      <c r="F51" s="6">
        <v>2036</v>
      </c>
      <c r="G51" s="6">
        <f t="shared" si="10"/>
        <v>3.3875077307765763E-4</v>
      </c>
      <c r="H51" s="6">
        <f t="shared" si="11"/>
        <v>3.1702418616390651E-4</v>
      </c>
      <c r="I51" s="6">
        <f t="shared" si="12"/>
        <v>3.0358961738598153E-4</v>
      </c>
      <c r="J51" s="6">
        <f t="shared" si="13"/>
        <v>8.1401666552284623E-4</v>
      </c>
      <c r="K51" s="6">
        <f t="shared" si="14"/>
        <v>7.6183709806507246E-4</v>
      </c>
      <c r="L51" s="6">
        <f t="shared" si="15"/>
        <v>7.2966755357775095E-4</v>
      </c>
      <c r="M51" s="6">
        <f t="shared" si="16"/>
        <v>1.2892825579680352E-3</v>
      </c>
      <c r="N51" s="6">
        <f t="shared" si="17"/>
        <v>1.2066500099662386E-3</v>
      </c>
      <c r="O51" s="6">
        <f t="shared" si="18"/>
        <v>1.1557454897695211E-3</v>
      </c>
      <c r="Z51" s="6">
        <v>2036</v>
      </c>
      <c r="AA51" s="6">
        <f t="shared" si="9"/>
        <v>2.2621072194014785E-3</v>
      </c>
      <c r="AB51" s="6">
        <f t="shared" si="9"/>
        <v>5.4294153873439884E-3</v>
      </c>
      <c r="AC51" s="6">
        <f t="shared" si="9"/>
        <v>8.5967235552865014E-3</v>
      </c>
    </row>
    <row r="52" spans="1:29" x14ac:dyDescent="0.25">
      <c r="A52" s="6">
        <v>2037</v>
      </c>
      <c r="B52" s="6">
        <f>Output!J125</f>
        <v>0.10309995312657708</v>
      </c>
      <c r="C52" s="6">
        <f>Output!J155</f>
        <v>9.2858379752132528E-2</v>
      </c>
      <c r="D52" s="6">
        <f>Output!J185</f>
        <v>8.6242869365303038E-2</v>
      </c>
      <c r="F52" s="6">
        <v>2037</v>
      </c>
      <c r="G52" s="6">
        <f t="shared" si="10"/>
        <v>3.6242059041215809E-4</v>
      </c>
      <c r="H52" s="6">
        <f t="shared" si="11"/>
        <v>3.3834273015986946E-4</v>
      </c>
      <c r="I52" s="6">
        <f t="shared" si="12"/>
        <v>3.2338936415961695E-4</v>
      </c>
      <c r="J52" s="6">
        <f t="shared" si="13"/>
        <v>8.6797343580901926E-4</v>
      </c>
      <c r="K52" s="6">
        <f t="shared" si="14"/>
        <v>8.1043399955231933E-4</v>
      </c>
      <c r="L52" s="6">
        <f t="shared" si="15"/>
        <v>7.748022655737017E-4</v>
      </c>
      <c r="M52" s="6">
        <f t="shared" si="16"/>
        <v>1.3735262812058799E-3</v>
      </c>
      <c r="N52" s="6">
        <f t="shared" si="17"/>
        <v>1.2825252689447687E-3</v>
      </c>
      <c r="O52" s="6">
        <f t="shared" si="18"/>
        <v>1.2262151669877866E-3</v>
      </c>
      <c r="Z52" s="6">
        <v>2037</v>
      </c>
      <c r="AA52" s="6">
        <f t="shared" si="9"/>
        <v>2.4361154670477442E-3</v>
      </c>
      <c r="AB52" s="6">
        <f t="shared" si="9"/>
        <v>5.8260776392517833E-3</v>
      </c>
      <c r="AC52" s="6">
        <f t="shared" si="9"/>
        <v>9.2160398114558197E-3</v>
      </c>
    </row>
    <row r="53" spans="1:29" x14ac:dyDescent="0.25">
      <c r="A53" s="6">
        <v>2038</v>
      </c>
      <c r="B53" s="6">
        <f>Output!J126</f>
        <v>0.1021218000735951</v>
      </c>
      <c r="C53" s="6">
        <f>Output!J156</f>
        <v>9.166215391081127E-2</v>
      </c>
      <c r="D53" s="6">
        <f>Output!J186</f>
        <v>8.4854893153927635E-2</v>
      </c>
      <c r="F53" s="6">
        <v>2038</v>
      </c>
      <c r="G53" s="6">
        <f t="shared" si="10"/>
        <v>3.8586584213448182E-4</v>
      </c>
      <c r="H53" s="6">
        <f t="shared" si="11"/>
        <v>3.5938664311773567E-4</v>
      </c>
      <c r="I53" s="6">
        <f t="shared" si="12"/>
        <v>3.4287045760324019E-4</v>
      </c>
      <c r="J53" s="6">
        <f t="shared" si="13"/>
        <v>9.234637736361544E-4</v>
      </c>
      <c r="K53" s="6">
        <f t="shared" si="14"/>
        <v>8.6024083690544302E-4</v>
      </c>
      <c r="L53" s="6">
        <f t="shared" si="15"/>
        <v>8.2091021396477569E-4</v>
      </c>
      <c r="M53" s="6">
        <f t="shared" si="16"/>
        <v>1.4610617051378266E-3</v>
      </c>
      <c r="N53" s="6">
        <f t="shared" si="17"/>
        <v>1.3610950306931502E-3</v>
      </c>
      <c r="O53" s="6">
        <f t="shared" si="18"/>
        <v>1.2989499703263115E-3</v>
      </c>
      <c r="Z53" s="6">
        <v>2038</v>
      </c>
      <c r="AA53" s="6">
        <f t="shared" si="9"/>
        <v>2.610123714694013E-3</v>
      </c>
      <c r="AB53" s="6">
        <f t="shared" si="9"/>
        <v>6.2379212210976207E-3</v>
      </c>
      <c r="AC53" s="6">
        <f t="shared" si="9"/>
        <v>9.8657187275012354E-3</v>
      </c>
    </row>
    <row r="54" spans="1:29" x14ac:dyDescent="0.25">
      <c r="A54" s="6">
        <v>2039</v>
      </c>
      <c r="B54" s="6">
        <f>Output!J127</f>
        <v>0.10115721696295886</v>
      </c>
      <c r="C54" s="6">
        <f>Output!J157</f>
        <v>9.0479525260715982E-2</v>
      </c>
      <c r="D54" s="6">
        <f>Output!J187</f>
        <v>8.3480514133778175E-2</v>
      </c>
      <c r="F54" s="6">
        <v>2039</v>
      </c>
      <c r="G54" s="6">
        <f t="shared" si="10"/>
        <v>4.0908964364911584E-4</v>
      </c>
      <c r="H54" s="6">
        <f t="shared" si="11"/>
        <v>3.801590466978244E-4</v>
      </c>
      <c r="I54" s="6">
        <f t="shared" si="12"/>
        <v>3.6203601937717054E-4</v>
      </c>
      <c r="J54" s="6">
        <f t="shared" si="13"/>
        <v>9.8055547457835636E-4</v>
      </c>
      <c r="K54" s="6">
        <f t="shared" si="14"/>
        <v>9.1130619983914975E-4</v>
      </c>
      <c r="L54" s="6">
        <f t="shared" si="15"/>
        <v>8.6802543411928167E-4</v>
      </c>
      <c r="M54" s="6">
        <f t="shared" si="16"/>
        <v>1.5520213055075967E-3</v>
      </c>
      <c r="N54" s="6">
        <f t="shared" si="17"/>
        <v>1.4424533529804749E-3</v>
      </c>
      <c r="O54" s="6">
        <f t="shared" si="18"/>
        <v>1.3740148488613931E-3</v>
      </c>
      <c r="Z54" s="6">
        <v>2039</v>
      </c>
      <c r="AA54" s="6">
        <f t="shared" si="9"/>
        <v>2.7841319623402787E-3</v>
      </c>
      <c r="AB54" s="6">
        <f t="shared" si="9"/>
        <v>6.6656904142608307E-3</v>
      </c>
      <c r="AC54" s="6">
        <f t="shared" si="9"/>
        <v>1.0547248866181379E-2</v>
      </c>
    </row>
    <row r="55" spans="1:29" x14ac:dyDescent="0.25">
      <c r="A55" s="6">
        <v>2040</v>
      </c>
      <c r="B55" s="6">
        <f>Output!J128</f>
        <v>0.10020451436409519</v>
      </c>
      <c r="C55" s="6">
        <f>Output!J158</f>
        <v>8.9308777122393254E-2</v>
      </c>
      <c r="D55" s="6">
        <f>Output!J188</f>
        <v>8.2118042874281511E-2</v>
      </c>
      <c r="F55" s="6">
        <v>2040</v>
      </c>
      <c r="G55" s="6">
        <f t="shared" si="10"/>
        <v>4.3209472249894376E-4</v>
      </c>
      <c r="H55" s="6">
        <f t="shared" si="11"/>
        <v>4.0066266844301939E-4</v>
      </c>
      <c r="I55" s="6">
        <f t="shared" si="12"/>
        <v>3.8088878328012399E-4</v>
      </c>
      <c r="J55" s="6">
        <f t="shared" si="13"/>
        <v>1.0393181814596147E-3</v>
      </c>
      <c r="K55" s="6">
        <f t="shared" si="14"/>
        <v>9.6367934415576232E-4</v>
      </c>
      <c r="L55" s="6">
        <f t="shared" si="15"/>
        <v>9.161817324029153E-4</v>
      </c>
      <c r="M55" s="6">
        <f t="shared" si="16"/>
        <v>1.6465416404202852E-3</v>
      </c>
      <c r="N55" s="6">
        <f t="shared" si="17"/>
        <v>1.5266960198685048E-3</v>
      </c>
      <c r="O55" s="6">
        <f t="shared" si="18"/>
        <v>1.4514746815257064E-3</v>
      </c>
      <c r="Z55" s="6">
        <v>2040</v>
      </c>
      <c r="AA55" s="6">
        <f t="shared" si="9"/>
        <v>2.9581402099865504E-3</v>
      </c>
      <c r="AB55" s="6">
        <f t="shared" si="9"/>
        <v>7.1101659893330503E-3</v>
      </c>
      <c r="AC55" s="6">
        <f t="shared" si="9"/>
        <v>1.126219176867955E-2</v>
      </c>
    </row>
    <row r="56" spans="1:29" x14ac:dyDescent="0.25">
      <c r="A56" s="6">
        <v>2041</v>
      </c>
      <c r="B56" s="6">
        <f>Output!J129</f>
        <v>9.9405059467545659E-2</v>
      </c>
      <c r="C56" s="6">
        <f>Output!J159</f>
        <v>8.8291249437504465E-2</v>
      </c>
      <c r="D56" s="6">
        <f>Output!J189</f>
        <v>8.0908764819338549E-2</v>
      </c>
      <c r="F56" s="6">
        <v>2041</v>
      </c>
      <c r="G56" s="6">
        <f t="shared" si="10"/>
        <v>4.5491626148483713E-4</v>
      </c>
      <c r="H56" s="6">
        <f t="shared" si="11"/>
        <v>4.2093268489835987E-4</v>
      </c>
      <c r="I56" s="6">
        <f t="shared" si="12"/>
        <v>3.994639196013075E-4</v>
      </c>
      <c r="J56" s="6">
        <f t="shared" si="13"/>
        <v>1.0787539534037522E-3</v>
      </c>
      <c r="K56" s="6">
        <f t="shared" si="14"/>
        <v>9.9870606810855225E-4</v>
      </c>
      <c r="L56" s="6">
        <f t="shared" si="15"/>
        <v>9.4827969215252963E-4</v>
      </c>
      <c r="M56" s="6">
        <f t="shared" si="16"/>
        <v>1.7025916453226667E-3</v>
      </c>
      <c r="N56" s="6">
        <f t="shared" si="17"/>
        <v>1.5764794513187441E-3</v>
      </c>
      <c r="O56" s="6">
        <f t="shared" si="18"/>
        <v>1.4970954647037513E-3</v>
      </c>
      <c r="Z56" s="6">
        <v>2041</v>
      </c>
      <c r="AA56" s="6">
        <f t="shared" ref="AA56:AC65" si="19">0.181/10^3*AA23</f>
        <v>3.1321484576328131E-3</v>
      </c>
      <c r="AB56" s="6">
        <f t="shared" si="19"/>
        <v>7.4108534046216888E-3</v>
      </c>
      <c r="AC56" s="6">
        <f t="shared" si="19"/>
        <v>1.1689558351610556E-2</v>
      </c>
    </row>
    <row r="57" spans="1:29" x14ac:dyDescent="0.25">
      <c r="A57" s="6">
        <v>2042</v>
      </c>
      <c r="B57" s="6">
        <f>Output!J130</f>
        <v>9.8609037929902887E-2</v>
      </c>
      <c r="C57" s="6">
        <f>Output!J160</f>
        <v>8.7277182360402633E-2</v>
      </c>
      <c r="D57" s="6">
        <f>Output!J190</f>
        <v>7.9702947372182559E-2</v>
      </c>
      <c r="F57" s="6">
        <v>2042</v>
      </c>
      <c r="G57" s="6">
        <f t="shared" si="10"/>
        <v>4.7755504884166634E-4</v>
      </c>
      <c r="H57" s="6">
        <f t="shared" si="11"/>
        <v>4.4096989055454838E-4</v>
      </c>
      <c r="I57" s="6">
        <f t="shared" si="12"/>
        <v>4.1776222283142369E-4</v>
      </c>
      <c r="J57" s="6">
        <f t="shared" si="13"/>
        <v>1.1186505771434057E-3</v>
      </c>
      <c r="K57" s="6">
        <f t="shared" si="14"/>
        <v>1.034017891231351E-3</v>
      </c>
      <c r="L57" s="6">
        <f t="shared" si="15"/>
        <v>9.8052702534839561E-4</v>
      </c>
      <c r="M57" s="6">
        <f t="shared" si="16"/>
        <v>1.7597461054451446E-3</v>
      </c>
      <c r="N57" s="6">
        <f t="shared" si="17"/>
        <v>1.6270658919081537E-3</v>
      </c>
      <c r="O57" s="6">
        <f t="shared" si="18"/>
        <v>1.5432918278653674E-3</v>
      </c>
      <c r="Z57" s="6">
        <v>2042</v>
      </c>
      <c r="AA57" s="6">
        <f t="shared" si="19"/>
        <v>3.3061567052790853E-3</v>
      </c>
      <c r="AB57" s="6">
        <f t="shared" si="19"/>
        <v>7.7175103591005396E-3</v>
      </c>
      <c r="AC57" s="6">
        <f t="shared" si="19"/>
        <v>1.2128864012921995E-2</v>
      </c>
    </row>
    <row r="58" spans="1:29" x14ac:dyDescent="0.25">
      <c r="A58" s="6">
        <v>2043</v>
      </c>
      <c r="B58" s="6">
        <f>Output!J131</f>
        <v>9.7817185470932613E-2</v>
      </c>
      <c r="C58" s="6">
        <f>Output!J161</f>
        <v>8.6267257113093077E-2</v>
      </c>
      <c r="D58" s="6">
        <f>Output!J191</f>
        <v>7.8501299003699052E-2</v>
      </c>
      <c r="F58" s="6">
        <v>2043</v>
      </c>
      <c r="G58" s="6">
        <f t="shared" si="10"/>
        <v>5.0001204171177356E-4</v>
      </c>
      <c r="H58" s="6">
        <f t="shared" si="11"/>
        <v>4.6077523629809488E-4</v>
      </c>
      <c r="I58" s="6">
        <f t="shared" si="12"/>
        <v>4.357846501128147E-4</v>
      </c>
      <c r="J58" s="6">
        <f t="shared" si="13"/>
        <v>1.1590187558230772E-3</v>
      </c>
      <c r="K58" s="6">
        <f t="shared" si="14"/>
        <v>1.0696195294565825E-3</v>
      </c>
      <c r="L58" s="6">
        <f t="shared" si="15"/>
        <v>1.0129237299715248E-3</v>
      </c>
      <c r="M58" s="6">
        <f t="shared" si="16"/>
        <v>1.8180254699343805E-3</v>
      </c>
      <c r="N58" s="6">
        <f t="shared" si="17"/>
        <v>1.6784638226150701E-3</v>
      </c>
      <c r="O58" s="6">
        <f t="shared" si="18"/>
        <v>1.5900628098302347E-3</v>
      </c>
      <c r="Z58" s="6">
        <v>2043</v>
      </c>
      <c r="AA58" s="6">
        <f t="shared" si="19"/>
        <v>3.4801649529253502E-3</v>
      </c>
      <c r="AB58" s="6">
        <f t="shared" si="19"/>
        <v>8.0303036201284355E-3</v>
      </c>
      <c r="AC58" s="6">
        <f t="shared" si="19"/>
        <v>1.258044228733152E-2</v>
      </c>
    </row>
    <row r="59" spans="1:29" x14ac:dyDescent="0.25">
      <c r="A59" s="6">
        <v>2044</v>
      </c>
      <c r="B59" s="6">
        <f>Output!J132</f>
        <v>9.7029393095113964E-2</v>
      </c>
      <c r="C59" s="6">
        <f>Output!J162</f>
        <v>8.5261391948935158E-2</v>
      </c>
      <c r="D59" s="6">
        <f>Output!J192</f>
        <v>7.7303683469486975E-2</v>
      </c>
      <c r="F59" s="6">
        <v>2044</v>
      </c>
      <c r="G59" s="6">
        <f t="shared" si="10"/>
        <v>5.2228817221417194E-4</v>
      </c>
      <c r="H59" s="6">
        <f t="shared" si="11"/>
        <v>4.8034965424801257E-4</v>
      </c>
      <c r="I59" s="6">
        <f t="shared" si="12"/>
        <v>4.5353212730866148E-4</v>
      </c>
      <c r="J59" s="6">
        <f t="shared" si="13"/>
        <v>1.1998693216886682E-3</v>
      </c>
      <c r="K59" s="6">
        <f t="shared" si="14"/>
        <v>1.1055156223465765E-3</v>
      </c>
      <c r="L59" s="6">
        <f t="shared" si="15"/>
        <v>1.0454695298831816E-3</v>
      </c>
      <c r="M59" s="6">
        <f t="shared" si="16"/>
        <v>1.8774504711631642E-3</v>
      </c>
      <c r="N59" s="6">
        <f t="shared" si="17"/>
        <v>1.7306815904451405E-3</v>
      </c>
      <c r="O59" s="6">
        <f t="shared" si="18"/>
        <v>1.6374069324577017E-3</v>
      </c>
      <c r="Z59" s="6">
        <v>2044</v>
      </c>
      <c r="AA59" s="6">
        <f t="shared" si="19"/>
        <v>3.6541732005716194E-3</v>
      </c>
      <c r="AB59" s="6">
        <f t="shared" si="19"/>
        <v>8.3494046139417286E-3</v>
      </c>
      <c r="AC59" s="6">
        <f t="shared" si="19"/>
        <v>1.3044636027311839E-2</v>
      </c>
    </row>
    <row r="60" spans="1:29" x14ac:dyDescent="0.25">
      <c r="A60" s="6">
        <v>2045</v>
      </c>
      <c r="B60" s="6">
        <f>Output!J133</f>
        <v>9.6245551806926094E-2</v>
      </c>
      <c r="C60" s="6">
        <f>Output!J163</f>
        <v>8.4259505121288242E-2</v>
      </c>
      <c r="D60" s="6">
        <f>Output!J193</f>
        <v>7.6110073520666108E-2</v>
      </c>
      <c r="F60" s="6">
        <v>2045</v>
      </c>
      <c r="G60" s="6">
        <f t="shared" si="10"/>
        <v>5.4438434744454565E-4</v>
      </c>
      <c r="H60" s="6">
        <f t="shared" si="11"/>
        <v>4.9969405775581778E-4</v>
      </c>
      <c r="I60" s="6">
        <f t="shared" si="12"/>
        <v>4.7100557402631268E-4</v>
      </c>
      <c r="J60" s="6">
        <f t="shared" si="13"/>
        <v>1.2412132351245404E-3</v>
      </c>
      <c r="K60" s="6">
        <f t="shared" si="14"/>
        <v>1.1417107256057098E-3</v>
      </c>
      <c r="L60" s="6">
        <f t="shared" si="15"/>
        <v>1.0781639062170483E-3</v>
      </c>
      <c r="M60" s="6">
        <f t="shared" si="16"/>
        <v>1.9380421228045351E-3</v>
      </c>
      <c r="N60" s="6">
        <f t="shared" si="17"/>
        <v>1.7837273934556024E-3</v>
      </c>
      <c r="O60" s="6">
        <f t="shared" si="18"/>
        <v>1.6853222384077837E-3</v>
      </c>
      <c r="Z60" s="6">
        <v>2045</v>
      </c>
      <c r="AA60" s="6">
        <f t="shared" si="19"/>
        <v>3.8281814482178825E-3</v>
      </c>
      <c r="AB60" s="6">
        <f t="shared" si="19"/>
        <v>8.6749895558065077E-3</v>
      </c>
      <c r="AC60" s="6">
        <f t="shared" si="19"/>
        <v>1.3521797663395124E-2</v>
      </c>
    </row>
    <row r="61" spans="1:29" x14ac:dyDescent="0.25">
      <c r="A61" s="6">
        <v>2046</v>
      </c>
      <c r="B61" s="6">
        <f>Output!J134</f>
        <v>9.546563435748881E-2</v>
      </c>
      <c r="C61" s="6">
        <f>Output!J164</f>
        <v>8.3261542132391897E-2</v>
      </c>
      <c r="D61" s="6">
        <f>Output!J194</f>
        <v>7.4920332912835397E-2</v>
      </c>
      <c r="F61" s="6">
        <v>2046</v>
      </c>
      <c r="G61" s="6">
        <f t="shared" si="10"/>
        <v>5.6630146824274597E-4</v>
      </c>
      <c r="H61" s="6">
        <f t="shared" si="11"/>
        <v>5.1880934766136201E-4</v>
      </c>
      <c r="I61" s="6">
        <f t="shared" si="12"/>
        <v>4.882058785939551E-4</v>
      </c>
      <c r="J61" s="6">
        <f t="shared" si="13"/>
        <v>1.2830616193096997E-3</v>
      </c>
      <c r="K61" s="6">
        <f t="shared" si="14"/>
        <v>1.1782093151395867E-3</v>
      </c>
      <c r="L61" s="6">
        <f t="shared" si="15"/>
        <v>1.1110060372741329E-3</v>
      </c>
      <c r="M61" s="6">
        <f t="shared" si="16"/>
        <v>1.9998217703766528E-3</v>
      </c>
      <c r="N61" s="6">
        <f t="shared" si="17"/>
        <v>1.8376092826178118E-3</v>
      </c>
      <c r="O61" s="6">
        <f t="shared" si="18"/>
        <v>1.7338061959543103E-3</v>
      </c>
      <c r="Z61" s="6">
        <v>2046</v>
      </c>
      <c r="AA61" s="6">
        <f t="shared" si="19"/>
        <v>4.0021896958641542E-3</v>
      </c>
      <c r="AB61" s="6">
        <f t="shared" si="19"/>
        <v>9.007239583806774E-3</v>
      </c>
      <c r="AC61" s="6">
        <f t="shared" si="19"/>
        <v>1.4012289471749394E-2</v>
      </c>
    </row>
    <row r="62" spans="1:29" x14ac:dyDescent="0.25">
      <c r="A62" s="6">
        <v>2047</v>
      </c>
      <c r="B62" s="6">
        <f>Output!J135</f>
        <v>9.4689531751281253E-2</v>
      </c>
      <c r="C62" s="6">
        <f>Output!J165</f>
        <v>8.2267366737845071E-2</v>
      </c>
      <c r="D62" s="6">
        <f>Output!J195</f>
        <v>7.373443439711462E-2</v>
      </c>
      <c r="F62" s="6">
        <v>2047</v>
      </c>
      <c r="G62" s="6">
        <f t="shared" si="10"/>
        <v>5.8804041042529527E-4</v>
      </c>
      <c r="H62" s="6">
        <f t="shared" si="11"/>
        <v>5.376963935253352E-4</v>
      </c>
      <c r="I62" s="6">
        <f t="shared" si="12"/>
        <v>5.0513392308394343E-4</v>
      </c>
      <c r="J62" s="6">
        <f t="shared" si="13"/>
        <v>1.3254257251929381E-3</v>
      </c>
      <c r="K62" s="6">
        <f t="shared" si="14"/>
        <v>1.2150157431655665E-3</v>
      </c>
      <c r="L62" s="6">
        <f t="shared" si="15"/>
        <v>1.1439948305257987E-3</v>
      </c>
      <c r="M62" s="6">
        <f t="shared" si="16"/>
        <v>2.0628110399605794E-3</v>
      </c>
      <c r="N62" s="6">
        <f t="shared" si="17"/>
        <v>1.8923350928057977E-3</v>
      </c>
      <c r="O62" s="6">
        <f t="shared" si="18"/>
        <v>1.782855737967653E-3</v>
      </c>
      <c r="Z62" s="6">
        <v>2047</v>
      </c>
      <c r="AA62" s="6">
        <f t="shared" si="19"/>
        <v>4.1761979435104186E-3</v>
      </c>
      <c r="AB62" s="6">
        <f t="shared" si="19"/>
        <v>9.3463408963702175E-3</v>
      </c>
      <c r="AC62" s="6">
        <f t="shared" si="19"/>
        <v>1.4516483849229999E-2</v>
      </c>
    </row>
    <row r="63" spans="1:29" x14ac:dyDescent="0.25">
      <c r="A63" s="6">
        <v>2048</v>
      </c>
      <c r="B63" s="6">
        <f>Output!J136</f>
        <v>9.3917134992782578E-2</v>
      </c>
      <c r="C63" s="6">
        <f>Output!J166</f>
        <v>8.1276924439887321E-2</v>
      </c>
      <c r="D63" s="6">
        <f>Output!J196</f>
        <v>7.2552241729102712E-2</v>
      </c>
      <c r="F63" s="6">
        <v>2048</v>
      </c>
      <c r="G63" s="6">
        <f t="shared" si="10"/>
        <v>6.0960202478538717E-4</v>
      </c>
      <c r="H63" s="6">
        <f t="shared" si="11"/>
        <v>5.5635605239676318E-4</v>
      </c>
      <c r="I63" s="6">
        <f t="shared" si="12"/>
        <v>5.2179055828947113E-4</v>
      </c>
      <c r="J63" s="6">
        <f t="shared" si="13"/>
        <v>1.368316929966606E-3</v>
      </c>
      <c r="K63" s="6">
        <f t="shared" si="14"/>
        <v>1.2521342648261031E-3</v>
      </c>
      <c r="L63" s="6">
        <f t="shared" si="15"/>
        <v>1.1771288593378014E-3</v>
      </c>
      <c r="M63" s="6">
        <f t="shared" si="16"/>
        <v>2.1270318351478234E-3</v>
      </c>
      <c r="N63" s="6">
        <f t="shared" si="17"/>
        <v>1.9479124772554431E-3</v>
      </c>
      <c r="O63" s="6">
        <f t="shared" si="18"/>
        <v>1.8324671603861305E-3</v>
      </c>
      <c r="Z63" s="6">
        <v>2048</v>
      </c>
      <c r="AA63" s="6">
        <f t="shared" si="19"/>
        <v>4.3502061911566883E-3</v>
      </c>
      <c r="AB63" s="6">
        <f t="shared" si="19"/>
        <v>9.6924848936358905E-3</v>
      </c>
      <c r="AC63" s="6">
        <f t="shared" si="19"/>
        <v>1.5034763596115082E-2</v>
      </c>
    </row>
    <row r="64" spans="1:29" x14ac:dyDescent="0.25">
      <c r="A64" s="6">
        <v>2049</v>
      </c>
      <c r="B64" s="6">
        <f>Output!J137</f>
        <v>9.3148416833112563E-2</v>
      </c>
      <c r="C64" s="6">
        <f>Output!J167</f>
        <v>8.0290133491878038E-2</v>
      </c>
      <c r="D64" s="6">
        <f>Output!J197</f>
        <v>7.137370041103927E-2</v>
      </c>
      <c r="F64" s="6">
        <v>2049</v>
      </c>
      <c r="G64" s="6">
        <f t="shared" si="10"/>
        <v>6.3098715586038206E-4</v>
      </c>
      <c r="H64" s="6">
        <f t="shared" si="11"/>
        <v>5.7478916255717424E-4</v>
      </c>
      <c r="I64" s="6">
        <f t="shared" si="12"/>
        <v>5.3817662249206648E-4</v>
      </c>
      <c r="J64" s="6">
        <f t="shared" si="13"/>
        <v>1.4117467734022704E-3</v>
      </c>
      <c r="K64" s="6">
        <f t="shared" si="14"/>
        <v>1.2895690172946099E-3</v>
      </c>
      <c r="L64" s="6">
        <f t="shared" si="15"/>
        <v>1.2104063828820722E-3</v>
      </c>
      <c r="M64" s="6">
        <f t="shared" si="16"/>
        <v>2.1925063909441571E-3</v>
      </c>
      <c r="N64" s="6">
        <f t="shared" si="17"/>
        <v>2.0043488720320455E-3</v>
      </c>
      <c r="O64" s="6">
        <f t="shared" si="18"/>
        <v>1.8826361432720767E-3</v>
      </c>
      <c r="Z64" s="6">
        <v>2049</v>
      </c>
      <c r="AA64" s="6">
        <f t="shared" si="19"/>
        <v>4.5242144388029535E-3</v>
      </c>
      <c r="AB64" s="6">
        <f t="shared" si="19"/>
        <v>1.0045868322771288E-2</v>
      </c>
      <c r="AC64" s="6">
        <f t="shared" si="19"/>
        <v>1.5567522206739621E-2</v>
      </c>
    </row>
    <row r="65" spans="1:29" x14ac:dyDescent="0.25">
      <c r="A65" s="6">
        <v>2050</v>
      </c>
      <c r="B65" s="6">
        <f>Output!J138</f>
        <v>9.2373240688832223E-2</v>
      </c>
      <c r="C65" s="6">
        <f>Output!J168</f>
        <v>7.9296884559258429E-2</v>
      </c>
      <c r="D65" s="6">
        <f>Output!J198</f>
        <v>7.0188728357245711E-2</v>
      </c>
      <c r="F65" s="6">
        <v>2050</v>
      </c>
      <c r="G65" s="6">
        <f t="shared" si="10"/>
        <v>6.5219432101802448E-4</v>
      </c>
      <c r="H65" s="6">
        <f t="shared" si="11"/>
        <v>5.929942413743128E-4</v>
      </c>
      <c r="I65" s="6">
        <f t="shared" si="12"/>
        <v>5.5429063931530613E-4</v>
      </c>
      <c r="J65" s="6">
        <f t="shared" si="13"/>
        <v>1.455722146347568E-3</v>
      </c>
      <c r="K65" s="6">
        <f t="shared" si="14"/>
        <v>1.3273192363611928E-3</v>
      </c>
      <c r="L65" s="6">
        <f t="shared" si="15"/>
        <v>1.2438205565437226E-3</v>
      </c>
      <c r="M65" s="6">
        <f t="shared" si="16"/>
        <v>2.2592499716771104E-3</v>
      </c>
      <c r="N65" s="6">
        <f t="shared" si="17"/>
        <v>2.0616442313480727E-3</v>
      </c>
      <c r="O65" s="6">
        <f t="shared" si="18"/>
        <v>1.933350473772138E-3</v>
      </c>
      <c r="Z65" s="6">
        <v>2050</v>
      </c>
      <c r="AA65" s="6">
        <f t="shared" si="19"/>
        <v>4.6982226864492223E-3</v>
      </c>
      <c r="AB65" s="6">
        <f t="shared" si="19"/>
        <v>1.0406693427348963E-2</v>
      </c>
      <c r="AC65" s="6">
        <f t="shared" si="19"/>
        <v>1.6115164168248701E-2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043D-024B-4CB2-AD6C-7A0033ED80B7}">
  <dimension ref="A2:AC65"/>
  <sheetViews>
    <sheetView workbookViewId="0">
      <selection activeCell="H3" sqref="H3"/>
    </sheetView>
  </sheetViews>
  <sheetFormatPr defaultRowHeight="15" x14ac:dyDescent="0.25"/>
  <cols>
    <col min="1" max="4" width="9.28515625" style="6" bestFit="1" customWidth="1"/>
    <col min="5" max="5" width="9.140625" style="6"/>
    <col min="6" max="6" width="9.28515625" style="6" bestFit="1" customWidth="1"/>
    <col min="7" max="13" width="12.140625" style="6" bestFit="1" customWidth="1"/>
    <col min="14" max="14" width="11.140625" style="6" bestFit="1" customWidth="1"/>
    <col min="15" max="15" width="12" style="6" bestFit="1" customWidth="1"/>
    <col min="16" max="24" width="9.28515625" style="6" bestFit="1" customWidth="1"/>
    <col min="25" max="25" width="9.140625" style="6"/>
    <col min="26" max="29" width="9.28515625" style="6" bestFit="1" customWidth="1"/>
    <col min="30" max="16384" width="9.140625" style="6"/>
  </cols>
  <sheetData>
    <row r="2" spans="1:29" x14ac:dyDescent="0.25">
      <c r="A2" s="6">
        <v>73.125</v>
      </c>
      <c r="B2" s="6">
        <v>0.6677019595670024</v>
      </c>
      <c r="D2" s="6">
        <v>1.3098857009050848E-3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0.32600000000000001</v>
      </c>
      <c r="C6" s="6">
        <v>0.32600000000000001</v>
      </c>
      <c r="D6" s="6">
        <v>0.32600000000000001</v>
      </c>
      <c r="F6" s="6">
        <v>2024</v>
      </c>
      <c r="G6" s="6">
        <f>(B9-$B$6)*$B$2*Output!$K$98*$D$2/Output!$K$95/1000000</f>
        <v>1.3947071070768863E-2</v>
      </c>
      <c r="H6" s="6">
        <f>(C9-$B$6)*$B$2*Output!$K$98*$D$2/Output!$K$95/1000000</f>
        <v>2.7956934789722901E-2</v>
      </c>
      <c r="I6" s="6">
        <f>(D9-$B$6)*$B$2*Output!$K$98*$D$2/Output!$K$95/1000000</f>
        <v>4.1966798508676934E-2</v>
      </c>
      <c r="P6" s="6">
        <v>2024</v>
      </c>
      <c r="Q6" s="6">
        <f>($A$2-(G6*0.67/0.16))/$A$2*100</f>
        <v>99.920132157116115</v>
      </c>
      <c r="R6" s="6">
        <f t="shared" ref="R6:S6" si="0">($A$2-(H6*0.67/0.16))/$A$2*100</f>
        <v>99.839904732400726</v>
      </c>
      <c r="S6" s="6">
        <f t="shared" si="0"/>
        <v>99.759677307685351</v>
      </c>
      <c r="U6" s="6">
        <v>2024</v>
      </c>
      <c r="V6" s="6">
        <f>100-Q6</f>
        <v>7.9867842883885487E-2</v>
      </c>
      <c r="W6" s="6">
        <f t="shared" ref="W6:X21" si="1">100-R6</f>
        <v>0.16009526759927439</v>
      </c>
      <c r="X6" s="6">
        <f t="shared" si="1"/>
        <v>0.24032269231464909</v>
      </c>
      <c r="Z6" s="6">
        <v>2024</v>
      </c>
      <c r="AA6" s="6">
        <f>V6/100*$A$2</f>
        <v>5.8403360108841264E-2</v>
      </c>
      <c r="AB6" s="6">
        <f t="shared" ref="AB6:AC21" si="2">W6/100*$A$2</f>
        <v>0.11706966443196939</v>
      </c>
      <c r="AC6" s="6">
        <f t="shared" si="2"/>
        <v>0.17573596875508712</v>
      </c>
    </row>
    <row r="7" spans="1:29" x14ac:dyDescent="0.25">
      <c r="F7" s="6">
        <v>2025</v>
      </c>
      <c r="G7" s="6">
        <f>(B10-$B$6)*$B$2*Output!$K$98*$D$2/Output!$K$95/1000000</f>
        <v>2.7894142141537726E-2</v>
      </c>
      <c r="H7" s="6">
        <f>(C10-$B$6)*$B$2*Output!$K$98*$D$2/Output!$K$95/1000000</f>
        <v>5.8636285211839688E-2</v>
      </c>
      <c r="I7" s="6">
        <f>(D10-$B$6)*$B$2*Output!$K$98*$D$2/Output!$K$95/1000000</f>
        <v>8.9378428282141598E-2</v>
      </c>
      <c r="P7" s="6">
        <v>2025</v>
      </c>
      <c r="Q7" s="6">
        <f t="shared" ref="Q7:Q32" si="3">($A$2-(G7*0.67/0.16))/$A$2*100</f>
        <v>99.840264314232201</v>
      </c>
      <c r="R7" s="6">
        <f t="shared" ref="R7:R32" si="4">($A$2-(H7*0.67/0.16))/$A$2*100</f>
        <v>99.66421956331682</v>
      </c>
      <c r="S7" s="6">
        <f t="shared" ref="S7:S32" si="5">($A$2-(I7*0.67/0.16))/$A$2*100</f>
        <v>99.488174812401397</v>
      </c>
      <c r="U7" s="6">
        <v>2025</v>
      </c>
      <c r="V7" s="6">
        <f t="shared" ref="V7:X32" si="6">100-Q7</f>
        <v>0.1597356857677994</v>
      </c>
      <c r="W7" s="6">
        <f t="shared" si="1"/>
        <v>0.33578043668318003</v>
      </c>
      <c r="X7" s="6">
        <f t="shared" si="1"/>
        <v>0.51182518759860329</v>
      </c>
      <c r="Z7" s="6">
        <v>2025</v>
      </c>
      <c r="AA7" s="6">
        <f t="shared" ref="AA7:AC32" si="7">V7/100*$A$2</f>
        <v>0.11680672021770332</v>
      </c>
      <c r="AB7" s="6">
        <f t="shared" si="2"/>
        <v>0.24553944432457542</v>
      </c>
      <c r="AC7" s="6">
        <f t="shared" si="2"/>
        <v>0.37427216843147865</v>
      </c>
    </row>
    <row r="8" spans="1:29" x14ac:dyDescent="0.25">
      <c r="F8" s="6">
        <v>2026</v>
      </c>
      <c r="G8" s="6">
        <f>(B11-$B$6)*$B$2*Output!$K$98*$D$2/Output!$K$95/1000000</f>
        <v>4.1841213212306647E-2</v>
      </c>
      <c r="H8" s="6">
        <f>(C11-$B$6)*$B$2*Output!$K$98*$D$2/Output!$K$95/1000000</f>
        <v>9.2391261286598664E-2</v>
      </c>
      <c r="I8" s="6">
        <f>(D11-$B$6)*$B$2*Output!$K$98*$D$2/Output!$K$95/1000000</f>
        <v>0.14294130936089067</v>
      </c>
      <c r="P8" s="6">
        <v>2026</v>
      </c>
      <c r="Q8" s="6">
        <f t="shared" si="3"/>
        <v>99.760396471348329</v>
      </c>
      <c r="R8" s="6">
        <f t="shared" si="4"/>
        <v>99.47092183707673</v>
      </c>
      <c r="S8" s="6">
        <f t="shared" si="5"/>
        <v>99.18144720280516</v>
      </c>
      <c r="U8" s="6">
        <v>2026</v>
      </c>
      <c r="V8" s="6">
        <f t="shared" si="6"/>
        <v>0.23960352865167067</v>
      </c>
      <c r="W8" s="6">
        <f t="shared" si="1"/>
        <v>0.5290781629232697</v>
      </c>
      <c r="X8" s="6">
        <f t="shared" si="1"/>
        <v>0.81855279719484031</v>
      </c>
      <c r="Z8" s="6">
        <v>2026</v>
      </c>
      <c r="AA8" s="6">
        <f t="shared" si="7"/>
        <v>0.17521008032653418</v>
      </c>
      <c r="AB8" s="6">
        <f t="shared" si="2"/>
        <v>0.38688840663764096</v>
      </c>
      <c r="AC8" s="6">
        <f t="shared" si="2"/>
        <v>0.59856673294872698</v>
      </c>
    </row>
    <row r="9" spans="1:29" x14ac:dyDescent="0.25">
      <c r="A9" s="6">
        <v>2024</v>
      </c>
      <c r="B9" s="6">
        <v>0.34005637581429488</v>
      </c>
      <c r="C9" s="6">
        <v>0.35417603638972611</v>
      </c>
      <c r="D9" s="6">
        <v>0.36829569696515735</v>
      </c>
      <c r="F9" s="6">
        <v>2027</v>
      </c>
      <c r="G9" s="6">
        <f>(B12-$B$6)*$B$2*Output!$K$98*$D$2/Output!$K$95/1000000</f>
        <v>5.5788284283075508E-2</v>
      </c>
      <c r="H9" s="6">
        <f>(C12-$B$6)*$B$2*Output!$K$98*$D$2/Output!$K$95/1000000</f>
        <v>0.1296208989973813</v>
      </c>
      <c r="I9" s="6">
        <f>(D12-$B$6)*$B$2*Output!$K$98*$D$2/Output!$K$95/1000000</f>
        <v>0.20345351371168724</v>
      </c>
      <c r="P9" s="6">
        <v>2027</v>
      </c>
      <c r="Q9" s="6">
        <f t="shared" si="3"/>
        <v>99.680528628464444</v>
      </c>
      <c r="R9" s="6">
        <f t="shared" si="4"/>
        <v>99.257726475826956</v>
      </c>
      <c r="S9" s="6">
        <f t="shared" si="5"/>
        <v>98.834924323189483</v>
      </c>
      <c r="U9" s="6">
        <v>2027</v>
      </c>
      <c r="V9" s="6">
        <f t="shared" si="6"/>
        <v>0.31947137153555616</v>
      </c>
      <c r="W9" s="6">
        <f t="shared" si="1"/>
        <v>0.7422735241730436</v>
      </c>
      <c r="X9" s="6">
        <f t="shared" si="1"/>
        <v>1.1650756768105168</v>
      </c>
      <c r="Z9" s="6">
        <v>2027</v>
      </c>
      <c r="AA9" s="6">
        <f t="shared" si="7"/>
        <v>0.23361344043537546</v>
      </c>
      <c r="AB9" s="6">
        <f t="shared" si="2"/>
        <v>0.54278751455153806</v>
      </c>
      <c r="AC9" s="6">
        <f t="shared" si="2"/>
        <v>0.85196158866769045</v>
      </c>
    </row>
    <row r="10" spans="1:29" x14ac:dyDescent="0.25">
      <c r="A10" s="6">
        <v>2025</v>
      </c>
      <c r="B10" s="6">
        <v>0.35411275162858974</v>
      </c>
      <c r="C10" s="6">
        <v>0.38509582428523198</v>
      </c>
      <c r="D10" s="6">
        <v>0.41607889694187417</v>
      </c>
      <c r="F10" s="6">
        <v>2028</v>
      </c>
      <c r="G10" s="6">
        <f>(B13-$B$6)*$B$2*Output!$K$98*$D$2/Output!$K$95/1000000</f>
        <v>6.9735355353844383E-2</v>
      </c>
      <c r="H10" s="6">
        <f>(C13-$B$6)*$B$2*Output!$K$98*$D$2/Output!$K$95/1000000</f>
        <v>0.17077600581539559</v>
      </c>
      <c r="I10" s="6">
        <f>(D13-$B$6)*$B$2*Output!$K$98*$D$2/Output!$K$95/1000000</f>
        <v>0.27181665627694701</v>
      </c>
      <c r="P10" s="6">
        <v>2028</v>
      </c>
      <c r="Q10" s="6">
        <f t="shared" si="3"/>
        <v>99.600660785580558</v>
      </c>
      <c r="R10" s="6">
        <f t="shared" si="4"/>
        <v>99.022051932510138</v>
      </c>
      <c r="S10" s="6">
        <f t="shared" si="5"/>
        <v>98.443443079439703</v>
      </c>
      <c r="U10" s="6">
        <v>2028</v>
      </c>
      <c r="V10" s="6">
        <f t="shared" si="6"/>
        <v>0.39933921441944165</v>
      </c>
      <c r="W10" s="6">
        <f t="shared" si="1"/>
        <v>0.97794806748986218</v>
      </c>
      <c r="X10" s="6">
        <f t="shared" si="1"/>
        <v>1.5565569205602969</v>
      </c>
      <c r="Z10" s="6">
        <v>2028</v>
      </c>
      <c r="AA10" s="6">
        <f t="shared" si="7"/>
        <v>0.29201680054421669</v>
      </c>
      <c r="AB10" s="6">
        <f t="shared" si="2"/>
        <v>0.71512452435196172</v>
      </c>
      <c r="AC10" s="6">
        <f t="shared" si="2"/>
        <v>1.1382322481597171</v>
      </c>
    </row>
    <row r="11" spans="1:29" x14ac:dyDescent="0.25">
      <c r="A11" s="6">
        <v>2026</v>
      </c>
      <c r="B11" s="6">
        <v>0.36816912744288466</v>
      </c>
      <c r="C11" s="6">
        <v>0.41911534185288624</v>
      </c>
      <c r="D11" s="6">
        <v>0.47006155626288781</v>
      </c>
      <c r="F11" s="6">
        <v>2029</v>
      </c>
      <c r="G11" s="6">
        <f>(B14-$B$6)*$B$2*Output!$K$98*$D$2/Output!$K$95/1000000</f>
        <v>8.3682426424613293E-2</v>
      </c>
      <c r="H11" s="6">
        <f>(C14-$B$6)*$B$2*Output!$K$98*$D$2/Output!$K$95/1000000</f>
        <v>0.21636587760507575</v>
      </c>
      <c r="I11" s="6">
        <f>(D14-$B$6)*$B$2*Output!$K$98*$D$2/Output!$K$95/1000000</f>
        <v>0.34904932878553835</v>
      </c>
      <c r="P11" s="6">
        <v>2029</v>
      </c>
      <c r="Q11" s="6">
        <f t="shared" si="3"/>
        <v>99.520792942696659</v>
      </c>
      <c r="R11" s="6">
        <f t="shared" si="4"/>
        <v>98.760981726535036</v>
      </c>
      <c r="S11" s="6">
        <f t="shared" si="5"/>
        <v>98.001170510373413</v>
      </c>
      <c r="U11" s="6">
        <v>2029</v>
      </c>
      <c r="V11" s="6">
        <f t="shared" si="6"/>
        <v>0.47920705730334134</v>
      </c>
      <c r="W11" s="6">
        <f t="shared" si="1"/>
        <v>1.2390182734649642</v>
      </c>
      <c r="X11" s="6">
        <f t="shared" si="1"/>
        <v>1.998829489626587</v>
      </c>
      <c r="Z11" s="6">
        <v>2029</v>
      </c>
      <c r="AA11" s="6">
        <f t="shared" si="7"/>
        <v>0.35042016065306836</v>
      </c>
      <c r="AB11" s="6">
        <f t="shared" si="2"/>
        <v>0.90603211247125504</v>
      </c>
      <c r="AC11" s="6">
        <f t="shared" si="2"/>
        <v>1.4616440642894417</v>
      </c>
    </row>
    <row r="12" spans="1:29" x14ac:dyDescent="0.25">
      <c r="A12" s="6">
        <v>2027</v>
      </c>
      <c r="B12" s="6">
        <v>0.38222550325717952</v>
      </c>
      <c r="C12" s="6">
        <v>0.45663675236534851</v>
      </c>
      <c r="D12" s="6">
        <v>0.53104800147351761</v>
      </c>
      <c r="F12" s="6">
        <v>2030</v>
      </c>
      <c r="G12" s="6">
        <f>(B15-$B$6)*$B$2*Output!$K$98*$D$2/Output!$K$95/1000000</f>
        <v>9.7629497495382161E-2</v>
      </c>
      <c r="H12" s="6">
        <f>(C15-$B$6)*$B$2*Output!$K$98*$D$2/Output!$K$95/1000000</f>
        <v>0.26696588699020452</v>
      </c>
      <c r="I12" s="6">
        <f>(D15-$B$6)*$B$2*Output!$K$98*$D$2/Output!$K$95/1000000</f>
        <v>0.43630227648502717</v>
      </c>
      <c r="P12" s="6">
        <v>2030</v>
      </c>
      <c r="Q12" s="6">
        <f t="shared" si="3"/>
        <v>99.440925099812773</v>
      </c>
      <c r="R12" s="6">
        <f t="shared" si="4"/>
        <v>98.471220989030456</v>
      </c>
      <c r="S12" s="6">
        <f t="shared" si="5"/>
        <v>97.50151687824814</v>
      </c>
      <c r="U12" s="6">
        <v>2030</v>
      </c>
      <c r="V12" s="6">
        <f t="shared" si="6"/>
        <v>0.55907490018722683</v>
      </c>
      <c r="W12" s="6">
        <f t="shared" si="1"/>
        <v>1.5287790109695436</v>
      </c>
      <c r="X12" s="6">
        <f t="shared" si="1"/>
        <v>2.4984831217518604</v>
      </c>
      <c r="Z12" s="6">
        <v>2030</v>
      </c>
      <c r="AA12" s="6">
        <f t="shared" si="7"/>
        <v>0.40882352076190964</v>
      </c>
      <c r="AB12" s="6">
        <f t="shared" si="2"/>
        <v>1.1179196517714787</v>
      </c>
      <c r="AC12" s="6">
        <f t="shared" si="2"/>
        <v>1.8270157827810478</v>
      </c>
    </row>
    <row r="13" spans="1:29" x14ac:dyDescent="0.25">
      <c r="A13" s="6">
        <v>2028</v>
      </c>
      <c r="B13" s="6">
        <v>0.39628187907147439</v>
      </c>
      <c r="C13" s="6">
        <v>0.4981143963219995</v>
      </c>
      <c r="D13" s="6">
        <v>0.59994691357252472</v>
      </c>
      <c r="F13" s="6">
        <v>2031</v>
      </c>
      <c r="G13" s="6">
        <f>(B16-$B$6)*$B$2*Output!$K$98*$D$2/Output!$K$95/1000000</f>
        <v>0.11157656856615102</v>
      </c>
      <c r="H13" s="6">
        <f>(C16-$B$6)*$B$2*Output!$K$98*$D$2/Output!$K$95/1000000</f>
        <v>0.29256363449668071</v>
      </c>
      <c r="I13" s="6">
        <f>(D16-$B$6)*$B$2*Output!$K$98*$D$2/Output!$K$95/1000000</f>
        <v>0.47355070042721037</v>
      </c>
      <c r="P13" s="6">
        <v>2031</v>
      </c>
      <c r="Q13" s="6">
        <f t="shared" si="3"/>
        <v>99.361057256928888</v>
      </c>
      <c r="R13" s="6">
        <f t="shared" si="4"/>
        <v>98.324635597326704</v>
      </c>
      <c r="S13" s="6">
        <f t="shared" si="5"/>
        <v>97.288213937724521</v>
      </c>
      <c r="U13" s="6">
        <v>2031</v>
      </c>
      <c r="V13" s="6">
        <f t="shared" si="6"/>
        <v>0.63894274307111232</v>
      </c>
      <c r="W13" s="6">
        <f t="shared" si="1"/>
        <v>1.6753644026732957</v>
      </c>
      <c r="X13" s="6">
        <f t="shared" si="1"/>
        <v>2.711786062275479</v>
      </c>
      <c r="Z13" s="6">
        <v>2031</v>
      </c>
      <c r="AA13" s="6">
        <f t="shared" si="7"/>
        <v>0.46722688087075093</v>
      </c>
      <c r="AB13" s="6">
        <f t="shared" si="2"/>
        <v>1.2251102194548475</v>
      </c>
      <c r="AC13" s="6">
        <f t="shared" si="2"/>
        <v>1.9829935580389439</v>
      </c>
    </row>
    <row r="14" spans="1:29" x14ac:dyDescent="0.25">
      <c r="A14" s="6">
        <v>2029</v>
      </c>
      <c r="B14" s="6">
        <v>0.4103382548857693</v>
      </c>
      <c r="C14" s="6">
        <v>0.54406156099547354</v>
      </c>
      <c r="D14" s="6">
        <v>0.67778486710517794</v>
      </c>
      <c r="F14" s="6">
        <v>2032</v>
      </c>
      <c r="G14" s="6">
        <f>(B17-$B$6)*$B$2*Output!$K$98*$D$2/Output!$K$95/1000000</f>
        <v>0.12552363963691995</v>
      </c>
      <c r="H14" s="6">
        <f>(C17-$B$6)*$B$2*Output!$K$98*$D$2/Output!$K$95/1000000</f>
        <v>0.31907445445669802</v>
      </c>
      <c r="I14" s="6">
        <f>(D17-$B$6)*$B$2*Output!$K$98*$D$2/Output!$K$95/1000000</f>
        <v>0.51262526927647623</v>
      </c>
      <c r="P14" s="6">
        <v>2032</v>
      </c>
      <c r="Q14" s="6">
        <f t="shared" si="3"/>
        <v>99.281189414044974</v>
      </c>
      <c r="R14" s="6">
        <f t="shared" si="4"/>
        <v>98.172821500119767</v>
      </c>
      <c r="S14" s="6">
        <f t="shared" si="5"/>
        <v>97.064453586194546</v>
      </c>
      <c r="U14" s="6">
        <v>2032</v>
      </c>
      <c r="V14" s="6">
        <f t="shared" si="6"/>
        <v>0.71881058595502623</v>
      </c>
      <c r="W14" s="6">
        <f t="shared" si="1"/>
        <v>1.8271784998802332</v>
      </c>
      <c r="X14" s="6">
        <f t="shared" si="1"/>
        <v>2.9355464138054543</v>
      </c>
      <c r="Z14" s="6">
        <v>2032</v>
      </c>
      <c r="AA14" s="6">
        <f t="shared" si="7"/>
        <v>0.52563024097961286</v>
      </c>
      <c r="AB14" s="6">
        <f t="shared" si="2"/>
        <v>1.3361242780374205</v>
      </c>
      <c r="AC14" s="6">
        <f t="shared" si="2"/>
        <v>2.1466183150952385</v>
      </c>
    </row>
    <row r="15" spans="1:29" x14ac:dyDescent="0.25">
      <c r="A15" s="6">
        <v>2030</v>
      </c>
      <c r="B15" s="6">
        <v>0.42439463070006417</v>
      </c>
      <c r="C15" s="6">
        <v>0.59505812826864857</v>
      </c>
      <c r="D15" s="6">
        <v>0.76572162583723324</v>
      </c>
      <c r="F15" s="6">
        <v>2033</v>
      </c>
      <c r="G15" s="6">
        <f>(B18-$B$6)*$B$2*Output!$K$98*$D$2/Output!$K$95/1000000</f>
        <v>0.13947071070768882</v>
      </c>
      <c r="H15" s="6">
        <f>(C18-$B$6)*$B$2*Output!$K$98*$D$2/Output!$K$95/1000000</f>
        <v>0.3465431112504469</v>
      </c>
      <c r="I15" s="6">
        <f>(D18-$B$6)*$B$2*Output!$K$98*$D$2/Output!$K$95/1000000</f>
        <v>0.55361551179320478</v>
      </c>
      <c r="P15" s="6">
        <v>2033</v>
      </c>
      <c r="Q15" s="6">
        <f t="shared" si="3"/>
        <v>99.201321571161088</v>
      </c>
      <c r="R15" s="6">
        <f t="shared" si="4"/>
        <v>98.015522354377794</v>
      </c>
      <c r="S15" s="6">
        <f t="shared" si="5"/>
        <v>96.829723137594456</v>
      </c>
      <c r="U15" s="6">
        <v>2033</v>
      </c>
      <c r="V15" s="6">
        <f t="shared" si="6"/>
        <v>0.79867842883891171</v>
      </c>
      <c r="W15" s="6">
        <f t="shared" si="1"/>
        <v>1.9844776456222064</v>
      </c>
      <c r="X15" s="6">
        <f t="shared" si="1"/>
        <v>3.1702768624055437</v>
      </c>
      <c r="Z15" s="6">
        <v>2033</v>
      </c>
      <c r="AA15" s="6">
        <f t="shared" si="7"/>
        <v>0.58403360108845415</v>
      </c>
      <c r="AB15" s="6">
        <f t="shared" si="2"/>
        <v>1.4511492783612385</v>
      </c>
      <c r="AC15" s="6">
        <f t="shared" si="2"/>
        <v>2.3182649556340538</v>
      </c>
    </row>
    <row r="16" spans="1:29" x14ac:dyDescent="0.25">
      <c r="A16" s="6">
        <v>2031</v>
      </c>
      <c r="B16" s="6">
        <v>0.43845100651435903</v>
      </c>
      <c r="C16" s="6">
        <v>0.62085648816261751</v>
      </c>
      <c r="D16" s="6">
        <v>0.80326196981087605</v>
      </c>
      <c r="F16" s="6">
        <v>2034</v>
      </c>
      <c r="G16" s="6">
        <f>(B19-$B$6)*$B$2*Output!$K$98*$D$2/Output!$K$95/1000000</f>
        <v>0.15341778177845766</v>
      </c>
      <c r="H16" s="6">
        <f>(C19-$B$6)*$B$2*Output!$K$98*$D$2/Output!$K$95/1000000</f>
        <v>0.37501656388103677</v>
      </c>
      <c r="I16" s="6">
        <f>(D19-$B$6)*$B$2*Output!$K$98*$D$2/Output!$K$95/1000000</f>
        <v>0.59661534598361576</v>
      </c>
      <c r="P16" s="6">
        <v>2034</v>
      </c>
      <c r="Q16" s="6">
        <f t="shared" si="3"/>
        <v>99.121453728277203</v>
      </c>
      <c r="R16" s="6">
        <f t="shared" si="4"/>
        <v>97.852469249570134</v>
      </c>
      <c r="S16" s="6">
        <f t="shared" si="5"/>
        <v>96.583484770863066</v>
      </c>
      <c r="U16" s="6">
        <v>2034</v>
      </c>
      <c r="V16" s="6">
        <f t="shared" si="6"/>
        <v>0.8785462717227972</v>
      </c>
      <c r="W16" s="6">
        <f t="shared" si="1"/>
        <v>2.1475307504298655</v>
      </c>
      <c r="X16" s="6">
        <f t="shared" si="1"/>
        <v>3.4165152291369338</v>
      </c>
      <c r="Z16" s="6">
        <v>2034</v>
      </c>
      <c r="AA16" s="6">
        <f t="shared" si="7"/>
        <v>0.64243696119729543</v>
      </c>
      <c r="AB16" s="6">
        <f t="shared" si="2"/>
        <v>1.570381861251839</v>
      </c>
      <c r="AC16" s="6">
        <f t="shared" si="2"/>
        <v>2.4983267613063829</v>
      </c>
    </row>
    <row r="17" spans="1:29" x14ac:dyDescent="0.25">
      <c r="A17" s="6">
        <v>2032</v>
      </c>
      <c r="B17" s="6">
        <v>0.45250738232865395</v>
      </c>
      <c r="C17" s="6">
        <v>0.64757507636025913</v>
      </c>
      <c r="D17" s="6">
        <v>0.84264277039186442</v>
      </c>
      <c r="F17" s="6">
        <v>2035</v>
      </c>
      <c r="G17" s="6">
        <f>(B20-$B$6)*$B$2*Output!$K$98*$D$2/Output!$K$95/1000000</f>
        <v>0.16736485284922659</v>
      </c>
      <c r="H17" s="6">
        <f>(C20-$B$6)*$B$2*Output!$K$98*$D$2/Output!$K$95/1000000</f>
        <v>0.40454407356829714</v>
      </c>
      <c r="I17" s="6">
        <f>(D20-$B$6)*$B$2*Output!$K$98*$D$2/Output!$K$95/1000000</f>
        <v>0.64172329428736763</v>
      </c>
      <c r="P17" s="6">
        <v>2035</v>
      </c>
      <c r="Q17" s="6">
        <f t="shared" si="3"/>
        <v>99.041585885393317</v>
      </c>
      <c r="R17" s="6">
        <f t="shared" si="4"/>
        <v>97.683380091531973</v>
      </c>
      <c r="S17" s="6">
        <f t="shared" si="5"/>
        <v>96.325174297670628</v>
      </c>
      <c r="U17" s="6">
        <v>2035</v>
      </c>
      <c r="V17" s="6">
        <f t="shared" si="6"/>
        <v>0.95841411460668269</v>
      </c>
      <c r="W17" s="6">
        <f t="shared" si="1"/>
        <v>2.3166199084680272</v>
      </c>
      <c r="X17" s="6">
        <f t="shared" si="1"/>
        <v>3.6748257023293718</v>
      </c>
      <c r="Z17" s="6">
        <v>2035</v>
      </c>
      <c r="AA17" s="6">
        <f t="shared" si="7"/>
        <v>0.70084032130613672</v>
      </c>
      <c r="AB17" s="6">
        <f t="shared" si="2"/>
        <v>1.6940283080672449</v>
      </c>
      <c r="AC17" s="6">
        <f t="shared" si="2"/>
        <v>2.6872162948283531</v>
      </c>
    </row>
    <row r="18" spans="1:29" x14ac:dyDescent="0.25">
      <c r="A18" s="6">
        <v>2033</v>
      </c>
      <c r="B18" s="6">
        <v>0.46656375814294881</v>
      </c>
      <c r="C18" s="6">
        <v>0.67525900806517813</v>
      </c>
      <c r="D18" s="6">
        <v>0.88395425798740734</v>
      </c>
      <c r="F18" s="6">
        <v>2036</v>
      </c>
      <c r="G18" s="6">
        <f>(B21-$B$6)*$B$2*Output!$K$98*$D$2/Output!$K$95/1000000</f>
        <v>0.1813119239199954</v>
      </c>
      <c r="H18" s="6">
        <f>(C21-$B$6)*$B$2*Output!$K$98*$D$2/Output!$K$95/1000000</f>
        <v>0.43517731661748033</v>
      </c>
      <c r="I18" s="6">
        <f>(D21-$B$6)*$B$2*Output!$K$98*$D$2/Output!$K$95/1000000</f>
        <v>0.68904270931496481</v>
      </c>
      <c r="P18" s="6">
        <v>2036</v>
      </c>
      <c r="Q18" s="6">
        <f t="shared" si="3"/>
        <v>98.961718042509418</v>
      </c>
      <c r="R18" s="6">
        <f t="shared" si="4"/>
        <v>97.507958956122138</v>
      </c>
      <c r="S18" s="6">
        <f t="shared" si="5"/>
        <v>96.054199869734816</v>
      </c>
      <c r="U18" s="6">
        <v>2036</v>
      </c>
      <c r="V18" s="6">
        <f t="shared" si="6"/>
        <v>1.0382819574905824</v>
      </c>
      <c r="W18" s="6">
        <f t="shared" si="1"/>
        <v>2.4920410438778617</v>
      </c>
      <c r="X18" s="6">
        <f t="shared" si="1"/>
        <v>3.9458001302651837</v>
      </c>
      <c r="Z18" s="6">
        <v>2036</v>
      </c>
      <c r="AA18" s="6">
        <f t="shared" si="7"/>
        <v>0.75924368141498844</v>
      </c>
      <c r="AB18" s="6">
        <f t="shared" si="2"/>
        <v>1.8223050133356864</v>
      </c>
      <c r="AC18" s="6">
        <f t="shared" si="2"/>
        <v>2.8853663452564158</v>
      </c>
    </row>
    <row r="19" spans="1:29" x14ac:dyDescent="0.25">
      <c r="A19" s="6">
        <v>2034</v>
      </c>
      <c r="B19" s="6">
        <v>0.48062013395724368</v>
      </c>
      <c r="C19" s="6">
        <v>0.70395561030340215</v>
      </c>
      <c r="D19" s="6">
        <v>0.9272910866495605</v>
      </c>
      <c r="F19" s="6">
        <v>2037</v>
      </c>
      <c r="G19" s="6">
        <f>(B22-$B$6)*$B$2*Output!$K$98*$D$2/Output!$K$95/1000000</f>
        <v>0.19525899499076435</v>
      </c>
      <c r="H19" s="6">
        <f>(C22-$B$6)*$B$2*Output!$K$98*$D$2/Output!$K$95/1000000</f>
        <v>0.46697050282147856</v>
      </c>
      <c r="I19" s="6">
        <f>(D22-$B$6)*$B$2*Output!$K$98*$D$2/Output!$K$95/1000000</f>
        <v>0.73868201065219263</v>
      </c>
      <c r="P19" s="6">
        <v>2037</v>
      </c>
      <c r="Q19" s="6">
        <f t="shared" si="3"/>
        <v>98.881850199625532</v>
      </c>
      <c r="R19" s="6">
        <f t="shared" si="4"/>
        <v>97.325895411193258</v>
      </c>
      <c r="S19" s="6">
        <f t="shared" si="5"/>
        <v>95.769940622760956</v>
      </c>
      <c r="U19" s="6">
        <v>2037</v>
      </c>
      <c r="V19" s="6">
        <f t="shared" si="6"/>
        <v>1.1181498003744679</v>
      </c>
      <c r="W19" s="6">
        <f t="shared" si="1"/>
        <v>2.6741045888067418</v>
      </c>
      <c r="X19" s="6">
        <f t="shared" si="1"/>
        <v>4.2300593772390442</v>
      </c>
      <c r="Z19" s="6">
        <v>2037</v>
      </c>
      <c r="AA19" s="6">
        <f t="shared" si="7"/>
        <v>0.81764704152382961</v>
      </c>
      <c r="AB19" s="6">
        <f t="shared" si="2"/>
        <v>1.9554389805649302</v>
      </c>
      <c r="AC19" s="6">
        <f t="shared" si="2"/>
        <v>3.093230919606051</v>
      </c>
    </row>
    <row r="20" spans="1:29" x14ac:dyDescent="0.25">
      <c r="A20" s="6">
        <v>2035</v>
      </c>
      <c r="B20" s="6">
        <v>0.4946765097715386</v>
      </c>
      <c r="C20" s="6">
        <v>0.73371453036040613</v>
      </c>
      <c r="D20" s="6">
        <v>0.97275255094927349</v>
      </c>
      <c r="F20" s="6">
        <v>2038</v>
      </c>
      <c r="G20" s="6">
        <f>(B23-$B$6)*$B$2*Output!$K$98*$D$2/Output!$K$95/1000000</f>
        <v>0.20920606606153314</v>
      </c>
      <c r="H20" s="6">
        <f>(C23-$B$6)*$B$2*Output!$K$98*$D$2/Output!$K$95/1000000</f>
        <v>0.4999804996678387</v>
      </c>
      <c r="I20" s="6">
        <f>(D23-$B$6)*$B$2*Output!$K$98*$D$2/Output!$K$95/1000000</f>
        <v>0.79075493327414403</v>
      </c>
      <c r="P20" s="6">
        <v>2038</v>
      </c>
      <c r="Q20" s="6">
        <f t="shared" si="3"/>
        <v>98.801982356741647</v>
      </c>
      <c r="R20" s="6">
        <f t="shared" si="4"/>
        <v>97.136863805320914</v>
      </c>
      <c r="S20" s="6">
        <f t="shared" si="5"/>
        <v>95.471745253900195</v>
      </c>
      <c r="U20" s="6">
        <v>2038</v>
      </c>
      <c r="V20" s="6">
        <f t="shared" si="6"/>
        <v>1.1980176432583534</v>
      </c>
      <c r="W20" s="6">
        <f t="shared" si="1"/>
        <v>2.8631361946790861</v>
      </c>
      <c r="X20" s="6">
        <f t="shared" si="1"/>
        <v>4.5282547460998046</v>
      </c>
      <c r="Z20" s="6">
        <v>2038</v>
      </c>
      <c r="AA20" s="6">
        <f t="shared" si="7"/>
        <v>0.87605040163267089</v>
      </c>
      <c r="AB20" s="6">
        <f t="shared" si="2"/>
        <v>2.0936683423590816</v>
      </c>
      <c r="AC20" s="6">
        <f t="shared" si="2"/>
        <v>3.3112862830854821</v>
      </c>
    </row>
    <row r="21" spans="1:29" x14ac:dyDescent="0.25">
      <c r="A21" s="6">
        <v>2036</v>
      </c>
      <c r="B21" s="6">
        <v>0.50873288558583341</v>
      </c>
      <c r="C21" s="6">
        <v>0.76458784953438064</v>
      </c>
      <c r="D21" s="6">
        <v>1.0204428134829278</v>
      </c>
      <c r="F21" s="6">
        <v>2039</v>
      </c>
      <c r="G21" s="6">
        <f>(B24-$B$6)*$B$2*Output!$K$98*$D$2/Output!$K$95/1000000</f>
        <v>0.223153137132302</v>
      </c>
      <c r="H21" s="6">
        <f>(C24-$B$6)*$B$2*Output!$K$98*$D$2/Output!$K$95/1000000</f>
        <v>0.5342669626351626</v>
      </c>
      <c r="I21" s="6">
        <f>(D24-$B$6)*$B$2*Output!$K$98*$D$2/Output!$K$95/1000000</f>
        <v>0.84538078813802287</v>
      </c>
      <c r="P21" s="6">
        <v>2039</v>
      </c>
      <c r="Q21" s="6">
        <f t="shared" si="3"/>
        <v>98.722114513857761</v>
      </c>
      <c r="R21" s="6">
        <f t="shared" si="4"/>
        <v>96.940522521661904</v>
      </c>
      <c r="S21" s="6">
        <f t="shared" si="5"/>
        <v>95.158930529466033</v>
      </c>
      <c r="U21" s="6">
        <v>2039</v>
      </c>
      <c r="V21" s="6">
        <f t="shared" si="6"/>
        <v>1.2778854861422388</v>
      </c>
      <c r="W21" s="6">
        <f t="shared" si="1"/>
        <v>3.0594774783380956</v>
      </c>
      <c r="X21" s="6">
        <f t="shared" si="1"/>
        <v>4.8410694705339665</v>
      </c>
      <c r="Z21" s="6">
        <v>2039</v>
      </c>
      <c r="AA21" s="6">
        <f t="shared" si="7"/>
        <v>0.93445376174151218</v>
      </c>
      <c r="AB21" s="6">
        <f t="shared" si="2"/>
        <v>2.2372429060347323</v>
      </c>
      <c r="AC21" s="6">
        <f t="shared" si="2"/>
        <v>3.5400320503279632</v>
      </c>
    </row>
    <row r="22" spans="1:29" x14ac:dyDescent="0.25">
      <c r="A22" s="6">
        <v>2037</v>
      </c>
      <c r="B22" s="6">
        <v>0.52278926140012838</v>
      </c>
      <c r="C22" s="6">
        <v>0.79663020246638006</v>
      </c>
      <c r="D22" s="6">
        <v>1.0704711435326317</v>
      </c>
      <c r="F22" s="6">
        <v>2040</v>
      </c>
      <c r="G22" s="6">
        <f>(B25-$B$6)*$B$2*Output!$K$98*$D$2/Output!$K$95/1000000</f>
        <v>0.23710020820307084</v>
      </c>
      <c r="H22" s="6">
        <f>(C25-$B$6)*$B$2*Output!$K$98*$D$2/Output!$K$95/1000000</f>
        <v>0.56989247187743142</v>
      </c>
      <c r="I22" s="6">
        <f>(D25-$B$6)*$B$2*Output!$K$98*$D$2/Output!$K$95/1000000</f>
        <v>0.90268473555179174</v>
      </c>
      <c r="P22" s="6">
        <v>2040</v>
      </c>
      <c r="Q22" s="6">
        <f t="shared" si="3"/>
        <v>98.642246670973861</v>
      </c>
      <c r="R22" s="6">
        <f t="shared" si="4"/>
        <v>96.736513195231808</v>
      </c>
      <c r="S22" s="6">
        <f t="shared" si="5"/>
        <v>94.83077971948974</v>
      </c>
      <c r="U22" s="6">
        <v>2040</v>
      </c>
      <c r="V22" s="6">
        <f t="shared" si="6"/>
        <v>1.3577533290261385</v>
      </c>
      <c r="W22" s="6">
        <f t="shared" si="6"/>
        <v>3.263486804768192</v>
      </c>
      <c r="X22" s="6">
        <f t="shared" si="6"/>
        <v>5.1692202805102596</v>
      </c>
      <c r="Z22" s="6">
        <v>2040</v>
      </c>
      <c r="AA22" s="6">
        <f t="shared" si="7"/>
        <v>0.99285712185036379</v>
      </c>
      <c r="AB22" s="6">
        <f t="shared" si="7"/>
        <v>2.3864247259867404</v>
      </c>
      <c r="AC22" s="6">
        <f t="shared" si="7"/>
        <v>3.7799923301231271</v>
      </c>
    </row>
    <row r="23" spans="1:29" x14ac:dyDescent="0.25">
      <c r="A23" s="6">
        <v>2038</v>
      </c>
      <c r="B23" s="6">
        <v>0.53684563721442313</v>
      </c>
      <c r="C23" s="6">
        <v>0.8298989023207608</v>
      </c>
      <c r="D23" s="6">
        <v>1.1229521674270984</v>
      </c>
      <c r="F23" s="6">
        <v>2041</v>
      </c>
      <c r="G23" s="6">
        <f>(B26-$B$6)*$B$2*Output!$K$98*$D$2/Output!$K$95/1000000</f>
        <v>0.25104727927383963</v>
      </c>
      <c r="H23" s="6">
        <f>(C26-$B$6)*$B$2*Output!$K$98*$D$2/Output!$K$95/1000000</f>
        <v>0.59399310393276739</v>
      </c>
      <c r="I23" s="6">
        <f>(D26-$B$6)*$B$2*Output!$K$98*$D$2/Output!$K$95/1000000</f>
        <v>0.93693892859169436</v>
      </c>
      <c r="P23" s="6">
        <v>2041</v>
      </c>
      <c r="Q23" s="6">
        <f t="shared" si="3"/>
        <v>98.562378828089976</v>
      </c>
      <c r="R23" s="6">
        <f t="shared" si="4"/>
        <v>96.598501028761078</v>
      </c>
      <c r="S23" s="6">
        <f t="shared" si="5"/>
        <v>94.634623229432165</v>
      </c>
      <c r="U23" s="6">
        <v>2041</v>
      </c>
      <c r="V23" s="6">
        <f t="shared" si="6"/>
        <v>1.437621171910024</v>
      </c>
      <c r="W23" s="6">
        <f t="shared" si="6"/>
        <v>3.4014989712389223</v>
      </c>
      <c r="X23" s="6">
        <f t="shared" si="6"/>
        <v>5.3653767705678348</v>
      </c>
      <c r="Z23" s="6">
        <v>2041</v>
      </c>
      <c r="AA23" s="6">
        <f t="shared" si="7"/>
        <v>1.0512604819592051</v>
      </c>
      <c r="AB23" s="6">
        <f t="shared" si="7"/>
        <v>2.4873461227184621</v>
      </c>
      <c r="AC23" s="6">
        <f t="shared" si="7"/>
        <v>3.9234317634777289</v>
      </c>
    </row>
    <row r="24" spans="1:29" x14ac:dyDescent="0.25">
      <c r="A24" s="6">
        <v>2039</v>
      </c>
      <c r="B24" s="6">
        <v>0.550902013028718</v>
      </c>
      <c r="C24" s="6">
        <v>0.86445407210272995</v>
      </c>
      <c r="D24" s="6">
        <v>1.1780061311767418</v>
      </c>
      <c r="F24" s="6">
        <v>2042</v>
      </c>
      <c r="G24" s="6">
        <f>(B27-$B$6)*$B$2*Output!$K$98*$D$2/Output!$K$95/1000000</f>
        <v>0.2649943503446085</v>
      </c>
      <c r="H24" s="6">
        <f>(C27-$B$6)*$B$2*Output!$K$98*$D$2/Output!$K$95/1000000</f>
        <v>0.61857220518983236</v>
      </c>
      <c r="I24" s="6">
        <f>(D27-$B$6)*$B$2*Output!$K$98*$D$2/Output!$K$95/1000000</f>
        <v>0.972150060035056</v>
      </c>
      <c r="P24" s="6">
        <v>2042</v>
      </c>
      <c r="Q24" s="6">
        <f t="shared" si="3"/>
        <v>98.48251098520609</v>
      </c>
      <c r="R24" s="6">
        <f t="shared" si="4"/>
        <v>96.457748910451386</v>
      </c>
      <c r="S24" s="6">
        <f t="shared" si="5"/>
        <v>94.432986835696695</v>
      </c>
      <c r="U24" s="6">
        <v>2042</v>
      </c>
      <c r="V24" s="6">
        <f t="shared" si="6"/>
        <v>1.5174890147939095</v>
      </c>
      <c r="W24" s="6">
        <f t="shared" si="6"/>
        <v>3.5422510895486141</v>
      </c>
      <c r="X24" s="6">
        <f t="shared" si="6"/>
        <v>5.5670131643033045</v>
      </c>
      <c r="Z24" s="6">
        <v>2042</v>
      </c>
      <c r="AA24" s="6">
        <f t="shared" si="7"/>
        <v>1.1096638420680462</v>
      </c>
      <c r="AB24" s="6">
        <f t="shared" si="7"/>
        <v>2.590271109232424</v>
      </c>
      <c r="AC24" s="6">
        <f t="shared" si="7"/>
        <v>4.0708783763967915</v>
      </c>
    </row>
    <row r="25" spans="1:29" x14ac:dyDescent="0.25">
      <c r="A25" s="6">
        <v>2040</v>
      </c>
      <c r="B25" s="6">
        <v>0.56495838884301286</v>
      </c>
      <c r="C25" s="6">
        <v>0.90035878241387923</v>
      </c>
      <c r="D25" s="6">
        <v>1.2357591759847453</v>
      </c>
      <c r="F25" s="6">
        <v>2043</v>
      </c>
      <c r="G25" s="6">
        <f>(B28-$B$6)*$B$2*Output!$K$98*$D$2/Output!$K$95/1000000</f>
        <v>0.27894142141537737</v>
      </c>
      <c r="H25" s="6">
        <f>(C28-$B$6)*$B$2*Output!$K$98*$D$2/Output!$K$95/1000000</f>
        <v>0.64364314234955844</v>
      </c>
      <c r="I25" s="6">
        <f>(D28-$B$6)*$B$2*Output!$K$98*$D$2/Output!$K$95/1000000</f>
        <v>1.0083448632837393</v>
      </c>
      <c r="P25" s="6">
        <v>2043</v>
      </c>
      <c r="Q25" s="6">
        <f t="shared" si="3"/>
        <v>98.402643142322191</v>
      </c>
      <c r="R25" s="6">
        <f t="shared" si="4"/>
        <v>96.314180295946969</v>
      </c>
      <c r="S25" s="6">
        <f t="shared" si="5"/>
        <v>94.225717449571761</v>
      </c>
      <c r="U25" s="6">
        <v>2043</v>
      </c>
      <c r="V25" s="6">
        <f t="shared" si="6"/>
        <v>1.5973568576778092</v>
      </c>
      <c r="W25" s="6">
        <f t="shared" si="6"/>
        <v>3.6858197040530314</v>
      </c>
      <c r="X25" s="6">
        <f t="shared" si="6"/>
        <v>5.7742825504282393</v>
      </c>
      <c r="Z25" s="6">
        <v>2043</v>
      </c>
      <c r="AA25" s="6">
        <f t="shared" si="7"/>
        <v>1.1680672021768979</v>
      </c>
      <c r="AB25" s="6">
        <f t="shared" si="7"/>
        <v>2.695255658588779</v>
      </c>
      <c r="AC25" s="6">
        <f t="shared" si="7"/>
        <v>4.2224441150006502</v>
      </c>
    </row>
    <row r="26" spans="1:29" x14ac:dyDescent="0.25">
      <c r="A26" s="6">
        <v>2041</v>
      </c>
      <c r="B26" s="6">
        <v>0.57901476465730761</v>
      </c>
      <c r="C26" s="6">
        <v>0.9246482937967998</v>
      </c>
      <c r="D26" s="6">
        <v>1.2702818229362913</v>
      </c>
      <c r="F26" s="6">
        <v>2044</v>
      </c>
      <c r="G26" s="6">
        <f>(B29-$B$6)*$B$2*Output!$K$98*$D$2/Output!$K$95/1000000</f>
        <v>0.29288849248614612</v>
      </c>
      <c r="H26" s="6">
        <f>(C29-$B$6)*$B$2*Output!$K$98*$D$2/Output!$K$95/1000000</f>
        <v>0.66921965553021068</v>
      </c>
      <c r="I26" s="6">
        <f>(D29-$B$6)*$B$2*Output!$K$98*$D$2/Output!$K$95/1000000</f>
        <v>1.045550818574275</v>
      </c>
      <c r="P26" s="6">
        <v>2044</v>
      </c>
      <c r="Q26" s="6">
        <f t="shared" si="3"/>
        <v>98.322775299438305</v>
      </c>
      <c r="R26" s="6">
        <f t="shared" si="4"/>
        <v>96.167716502519312</v>
      </c>
      <c r="S26" s="6">
        <f t="shared" si="5"/>
        <v>94.012657705600304</v>
      </c>
      <c r="U26" s="6">
        <v>2044</v>
      </c>
      <c r="V26" s="6">
        <f t="shared" si="6"/>
        <v>1.6772247005616947</v>
      </c>
      <c r="W26" s="6">
        <f t="shared" si="6"/>
        <v>3.8322834974806881</v>
      </c>
      <c r="X26" s="6">
        <f t="shared" si="6"/>
        <v>5.9873422943996957</v>
      </c>
      <c r="Z26" s="6">
        <v>2044</v>
      </c>
      <c r="AA26" s="6">
        <f t="shared" si="7"/>
        <v>1.2264705622857393</v>
      </c>
      <c r="AB26" s="6">
        <f t="shared" si="7"/>
        <v>2.8023573075327533</v>
      </c>
      <c r="AC26" s="6">
        <f t="shared" si="7"/>
        <v>4.3782440527797775</v>
      </c>
    </row>
    <row r="27" spans="1:29" x14ac:dyDescent="0.25">
      <c r="A27" s="6">
        <v>2042</v>
      </c>
      <c r="B27" s="6">
        <v>0.59307114047160248</v>
      </c>
      <c r="C27" s="6">
        <v>0.94942002419767368</v>
      </c>
      <c r="D27" s="6">
        <v>1.3057689079237447</v>
      </c>
      <c r="F27" s="6">
        <v>2045</v>
      </c>
      <c r="G27" s="6">
        <f>(B30-$B$6)*$B$2*Output!$K$98*$D$2/Output!$K$95/1000000</f>
        <v>0.30683556355691499</v>
      </c>
      <c r="H27" s="6">
        <f>(C30-$B$6)*$B$2*Output!$K$98*$D$2/Output!$K$95/1000000</f>
        <v>0.69531586869932027</v>
      </c>
      <c r="I27" s="6">
        <f>(D30-$B$6)*$B$2*Output!$K$98*$D$2/Output!$K$95/1000000</f>
        <v>1.0837961738417254</v>
      </c>
      <c r="P27" s="6">
        <v>2045</v>
      </c>
      <c r="Q27" s="6">
        <f t="shared" si="3"/>
        <v>98.24290745655442</v>
      </c>
      <c r="R27" s="6">
        <f t="shared" si="4"/>
        <v>96.018276649328669</v>
      </c>
      <c r="S27" s="6">
        <f t="shared" si="5"/>
        <v>93.793645842102947</v>
      </c>
      <c r="U27" s="6">
        <v>2045</v>
      </c>
      <c r="V27" s="6">
        <f t="shared" si="6"/>
        <v>1.7570925434455802</v>
      </c>
      <c r="W27" s="6">
        <f t="shared" si="6"/>
        <v>3.9817233506713308</v>
      </c>
      <c r="X27" s="6">
        <f t="shared" si="6"/>
        <v>6.2063541578970529</v>
      </c>
      <c r="Z27" s="6">
        <v>2045</v>
      </c>
      <c r="AA27" s="6">
        <f t="shared" si="7"/>
        <v>1.2848739223945806</v>
      </c>
      <c r="AB27" s="6">
        <f t="shared" si="7"/>
        <v>2.9116352001784107</v>
      </c>
      <c r="AC27" s="6">
        <f t="shared" si="7"/>
        <v>4.5383964779622197</v>
      </c>
    </row>
    <row r="28" spans="1:29" x14ac:dyDescent="0.25">
      <c r="A28" s="6">
        <v>2043</v>
      </c>
      <c r="B28" s="6">
        <v>0.60712751628589734</v>
      </c>
      <c r="C28" s="6">
        <v>0.97468744507375105</v>
      </c>
      <c r="D28" s="6">
        <v>1.3422473738616045</v>
      </c>
      <c r="F28" s="6">
        <v>2046</v>
      </c>
      <c r="G28" s="6">
        <f>(B31-$B$6)*$B$2*Output!$K$98*$D$2/Output!$K$95/1000000</f>
        <v>0.32078263462768375</v>
      </c>
      <c r="H28" s="6">
        <f>(C31-$B$6)*$B$2*Output!$K$98*$D$2/Output!$K$95/1000000</f>
        <v>0.7219463003970451</v>
      </c>
      <c r="I28" s="6">
        <f>(D31-$B$6)*$B$2*Output!$K$98*$D$2/Output!$K$95/1000000</f>
        <v>1.1231099661664057</v>
      </c>
      <c r="P28" s="6">
        <v>2046</v>
      </c>
      <c r="Q28" s="6">
        <f t="shared" si="3"/>
        <v>98.163039613670534</v>
      </c>
      <c r="R28" s="6">
        <f t="shared" si="4"/>
        <v>95.865777596016912</v>
      </c>
      <c r="S28" s="6">
        <f t="shared" si="5"/>
        <v>93.568515578363304</v>
      </c>
      <c r="U28" s="6">
        <v>2046</v>
      </c>
      <c r="V28" s="6">
        <f t="shared" si="6"/>
        <v>1.8369603863294657</v>
      </c>
      <c r="W28" s="6">
        <f t="shared" si="6"/>
        <v>4.1342224039830882</v>
      </c>
      <c r="X28" s="6">
        <f t="shared" si="6"/>
        <v>6.4314844216366964</v>
      </c>
      <c r="Z28" s="6">
        <v>2046</v>
      </c>
      <c r="AA28" s="6">
        <f t="shared" si="7"/>
        <v>1.3432772825034218</v>
      </c>
      <c r="AB28" s="6">
        <f t="shared" si="7"/>
        <v>3.0231501329126331</v>
      </c>
      <c r="AC28" s="6">
        <f t="shared" si="7"/>
        <v>4.7030229833218344</v>
      </c>
    </row>
    <row r="29" spans="1:29" x14ac:dyDescent="0.25">
      <c r="A29" s="6">
        <v>2044</v>
      </c>
      <c r="B29" s="6">
        <v>0.62118389210019209</v>
      </c>
      <c r="C29" s="6">
        <v>1.0004644042261286</v>
      </c>
      <c r="D29" s="6">
        <v>1.3797449163520645</v>
      </c>
      <c r="F29" s="6">
        <v>2047</v>
      </c>
      <c r="G29" s="6">
        <f>(B32-$B$6)*$B$2*Output!$K$98*$D$2/Output!$K$95/1000000</f>
        <v>0.33472970569845256</v>
      </c>
      <c r="H29" s="6">
        <f>(C32-$B$6)*$B$2*Output!$K$98*$D$2/Output!$K$95/1000000</f>
        <v>0.74912587475910397</v>
      </c>
      <c r="I29" s="6">
        <f>(D32-$B$6)*$B$2*Output!$K$98*$D$2/Output!$K$95/1000000</f>
        <v>1.1635220438197547</v>
      </c>
      <c r="P29" s="6">
        <v>2047</v>
      </c>
      <c r="Q29" s="6">
        <f t="shared" si="3"/>
        <v>98.08317177078662</v>
      </c>
      <c r="R29" s="6">
        <f t="shared" si="4"/>
        <v>95.710133879584617</v>
      </c>
      <c r="S29" s="6">
        <f t="shared" si="5"/>
        <v>93.337095988382615</v>
      </c>
      <c r="U29" s="6">
        <v>2047</v>
      </c>
      <c r="V29" s="6">
        <f t="shared" si="6"/>
        <v>1.9168282292133796</v>
      </c>
      <c r="W29" s="6">
        <f t="shared" si="6"/>
        <v>4.2898661204153825</v>
      </c>
      <c r="X29" s="6">
        <f t="shared" si="6"/>
        <v>6.6629040116173854</v>
      </c>
      <c r="Z29" s="6">
        <v>2047</v>
      </c>
      <c r="AA29" s="6">
        <f t="shared" si="7"/>
        <v>1.4016806426122836</v>
      </c>
      <c r="AB29" s="6">
        <f t="shared" si="7"/>
        <v>3.1369646005537484</v>
      </c>
      <c r="AC29" s="6">
        <f t="shared" si="7"/>
        <v>4.8722485584952127</v>
      </c>
    </row>
    <row r="30" spans="1:29" x14ac:dyDescent="0.25">
      <c r="A30" s="6">
        <v>2045</v>
      </c>
      <c r="B30" s="6">
        <v>0.63524026791448696</v>
      </c>
      <c r="C30" s="6">
        <v>1.0267651363134378</v>
      </c>
      <c r="D30" s="6">
        <v>1.4182900047123883</v>
      </c>
      <c r="F30" s="6">
        <v>2048</v>
      </c>
      <c r="G30" s="6">
        <f>(B33-$B$6)*$B$2*Output!$K$98*$D$2/Output!$K$95/1000000</f>
        <v>0.34867677676922143</v>
      </c>
      <c r="H30" s="6">
        <f>(C33-$B$6)*$B$2*Output!$K$98*$D$2/Output!$K$95/1000000</f>
        <v>0.77686993284765149</v>
      </c>
      <c r="I30" s="6">
        <f>(D33-$B$6)*$B$2*Output!$K$98*$D$2/Output!$K$95/1000000</f>
        <v>1.2050630889260812</v>
      </c>
      <c r="P30" s="6">
        <v>2048</v>
      </c>
      <c r="Q30" s="6">
        <f t="shared" si="3"/>
        <v>98.003303927902735</v>
      </c>
      <c r="R30" s="6">
        <f t="shared" si="4"/>
        <v>95.551257649504905</v>
      </c>
      <c r="S30" s="6">
        <f t="shared" si="5"/>
        <v>93.099211371107046</v>
      </c>
      <c r="U30" s="6">
        <v>2048</v>
      </c>
      <c r="V30" s="6">
        <f t="shared" si="6"/>
        <v>1.9966960720972651</v>
      </c>
      <c r="W30" s="6">
        <f t="shared" si="6"/>
        <v>4.4487423504950954</v>
      </c>
      <c r="X30" s="6">
        <f t="shared" si="6"/>
        <v>6.9007886288929541</v>
      </c>
      <c r="Z30" s="6">
        <v>2048</v>
      </c>
      <c r="AA30" s="6">
        <f t="shared" si="7"/>
        <v>1.4600840027211253</v>
      </c>
      <c r="AB30" s="6">
        <f t="shared" si="7"/>
        <v>3.2531428437995387</v>
      </c>
      <c r="AC30" s="6">
        <f t="shared" si="7"/>
        <v>5.046201684877972</v>
      </c>
    </row>
    <row r="31" spans="1:29" x14ac:dyDescent="0.25">
      <c r="A31" s="6">
        <v>2046</v>
      </c>
      <c r="B31" s="6">
        <v>0.64929664372878171</v>
      </c>
      <c r="C31" s="6">
        <v>1.0536042736592472</v>
      </c>
      <c r="D31" s="6">
        <v>1.4579119035897119</v>
      </c>
      <c r="F31" s="6">
        <v>2049</v>
      </c>
      <c r="G31" s="6">
        <f>(B34-$B$6)*$B$2*Output!$K$98*$D$2/Output!$K$95/1000000</f>
        <v>0.36262384783999019</v>
      </c>
      <c r="H31" s="6">
        <f>(C34-$B$6)*$B$2*Output!$K$98*$D$2/Output!$K$95/1000000</f>
        <v>0.80519424429869624</v>
      </c>
      <c r="I31" s="6">
        <f>(D34-$B$6)*$B$2*Output!$K$98*$D$2/Output!$K$95/1000000</f>
        <v>1.2477646407574019</v>
      </c>
      <c r="P31" s="6">
        <v>2049</v>
      </c>
      <c r="Q31" s="6">
        <f t="shared" si="3"/>
        <v>97.923436085018849</v>
      </c>
      <c r="R31" s="6">
        <f t="shared" si="4"/>
        <v>95.389058601024573</v>
      </c>
      <c r="S31" s="6">
        <f t="shared" si="5"/>
        <v>92.854681117030253</v>
      </c>
      <c r="U31" s="6">
        <v>2049</v>
      </c>
      <c r="V31" s="6">
        <f t="shared" si="6"/>
        <v>2.0765639149811506</v>
      </c>
      <c r="W31" s="6">
        <f t="shared" si="6"/>
        <v>4.6109413989754273</v>
      </c>
      <c r="X31" s="6">
        <f t="shared" si="6"/>
        <v>7.1453188829697467</v>
      </c>
      <c r="Z31" s="6">
        <v>2049</v>
      </c>
      <c r="AA31" s="6">
        <f t="shared" si="7"/>
        <v>1.5184873628299664</v>
      </c>
      <c r="AB31" s="6">
        <f t="shared" si="7"/>
        <v>3.3717508980007813</v>
      </c>
      <c r="AC31" s="6">
        <f t="shared" si="7"/>
        <v>5.2250144331716273</v>
      </c>
    </row>
    <row r="32" spans="1:29" x14ac:dyDescent="0.25">
      <c r="A32" s="6">
        <v>2047</v>
      </c>
      <c r="B32" s="6">
        <v>0.66335301954307657</v>
      </c>
      <c r="C32" s="6">
        <v>1.0809968573613831</v>
      </c>
      <c r="D32" s="6">
        <v>1.4986406951796887</v>
      </c>
      <c r="F32" s="6">
        <v>2050</v>
      </c>
      <c r="G32" s="6">
        <f>(B35-$B$6)*$B$2*Output!$K$98*$D$2/Output!$K$95/1000000</f>
        <v>0.37657091891075906</v>
      </c>
      <c r="H32" s="6">
        <f>(C35-$B$6)*$B$2*Output!$K$98*$D$2/Output!$K$95/1000000</f>
        <v>0.83411501929490606</v>
      </c>
      <c r="I32" s="6">
        <f>(D35-$B$6)*$B$2*Output!$K$98*$D$2/Output!$K$95/1000000</f>
        <v>1.2916591196790521</v>
      </c>
      <c r="P32" s="6">
        <v>2050</v>
      </c>
      <c r="Q32" s="6">
        <f t="shared" si="3"/>
        <v>97.843568242134964</v>
      </c>
      <c r="R32" s="6">
        <f t="shared" si="4"/>
        <v>95.22344390660183</v>
      </c>
      <c r="S32" s="6">
        <f t="shared" si="5"/>
        <v>92.603319571068681</v>
      </c>
      <c r="U32" s="6">
        <v>2050</v>
      </c>
      <c r="V32" s="6">
        <f t="shared" si="6"/>
        <v>2.156431757865036</v>
      </c>
      <c r="W32" s="6">
        <f t="shared" si="6"/>
        <v>4.7765560933981703</v>
      </c>
      <c r="X32" s="6">
        <f t="shared" si="6"/>
        <v>7.3966804289313188</v>
      </c>
      <c r="Z32" s="6">
        <v>2050</v>
      </c>
      <c r="AA32" s="6">
        <f t="shared" si="7"/>
        <v>1.5768907229388076</v>
      </c>
      <c r="AB32" s="6">
        <f t="shared" si="7"/>
        <v>3.492856643297412</v>
      </c>
      <c r="AC32" s="6">
        <f t="shared" si="7"/>
        <v>5.4088225636560265</v>
      </c>
    </row>
    <row r="33" spans="1:29" x14ac:dyDescent="0.25">
      <c r="A33" s="6">
        <v>2048</v>
      </c>
      <c r="B33" s="6">
        <v>0.67740939535737144</v>
      </c>
      <c r="C33" s="6">
        <v>1.1089583487116064</v>
      </c>
      <c r="D33" s="6">
        <v>1.5405073020658404</v>
      </c>
    </row>
    <row r="34" spans="1:29" x14ac:dyDescent="0.25">
      <c r="A34" s="6">
        <v>2049</v>
      </c>
      <c r="B34" s="6">
        <v>0.69146577117166619</v>
      </c>
      <c r="C34" s="6">
        <v>1.1375046409343126</v>
      </c>
      <c r="D34" s="6">
        <v>1.5835435106969582</v>
      </c>
    </row>
    <row r="35" spans="1:29" x14ac:dyDescent="0.25">
      <c r="A35" s="6">
        <v>2050</v>
      </c>
      <c r="B35" s="6">
        <v>0.70552214698596105</v>
      </c>
      <c r="C35" s="6">
        <v>1.1666520712531698</v>
      </c>
      <c r="D35" s="6">
        <v>1.6277819955203778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Output!K112</f>
        <v>9.2203983863731381E-2</v>
      </c>
      <c r="C39" s="6">
        <f>Output!K142</f>
        <v>9.2203983863731381E-2</v>
      </c>
      <c r="D39" s="6">
        <f>Output!K172</f>
        <v>9.2203983863731381E-2</v>
      </c>
      <c r="F39" s="6">
        <v>2024</v>
      </c>
      <c r="G39" s="6">
        <f>((G6*B39+L6*R39)*1000000)/10^9</f>
        <v>1.2859755159554871E-6</v>
      </c>
      <c r="H39" s="6">
        <f>((G6*C39+L6*S39)*1000000)/10^9</f>
        <v>1.2859755159554871E-6</v>
      </c>
      <c r="I39" s="6">
        <f>((G6*D39+L6*T39)*1000000)/10^9</f>
        <v>1.2859755159554871E-6</v>
      </c>
      <c r="J39" s="6">
        <f>((H6*B39+M6*R39)*1000000)/10^9</f>
        <v>2.5777407642310007E-6</v>
      </c>
      <c r="K39" s="6">
        <f>((H6*C39+M6*S39)*1000000)/10^9</f>
        <v>2.5777407642310007E-6</v>
      </c>
      <c r="L39" s="6">
        <f>((H6*D39+M6*T39)*1000000)/10^9</f>
        <v>2.5777407642310007E-6</v>
      </c>
      <c r="M39" s="6">
        <f>((I6*B39+N6*R39)*1000000)/10^9</f>
        <v>3.869506012506514E-6</v>
      </c>
      <c r="N39" s="6">
        <f>((I6*C39+N6*S39)*1000000)/10^9</f>
        <v>3.869506012506514E-6</v>
      </c>
      <c r="O39" s="6">
        <f>((I6*D39+N6*T39)*1000000)/10^9</f>
        <v>3.869506012506514E-6</v>
      </c>
      <c r="Z39" s="6">
        <v>2024</v>
      </c>
      <c r="AA39" s="6">
        <f>0.181/10^3*AA6</f>
        <v>1.0571008179700267E-5</v>
      </c>
      <c r="AB39" s="6">
        <f t="shared" ref="AB39:AC39" si="8">0.181/10^3*AB6</f>
        <v>2.1189609262186458E-5</v>
      </c>
      <c r="AC39" s="6">
        <f t="shared" si="8"/>
        <v>3.1808210344670763E-5</v>
      </c>
    </row>
    <row r="40" spans="1:29" x14ac:dyDescent="0.25">
      <c r="A40" s="6">
        <v>2025</v>
      </c>
      <c r="B40" s="6">
        <f>Output!K113</f>
        <v>8.924495804849833E-2</v>
      </c>
      <c r="C40" s="6">
        <f>Output!K143</f>
        <v>8.6514660368803328E-2</v>
      </c>
      <c r="D40" s="6">
        <f>Output!K173</f>
        <v>8.4862618109362575E-2</v>
      </c>
      <c r="F40" s="6">
        <v>2025</v>
      </c>
      <c r="G40" s="6">
        <f>G39+((G7-G6)*B40+(L7-L6)*R40)*1000000/10^9</f>
        <v>2.5306812885656792E-6</v>
      </c>
      <c r="H40" s="6">
        <f>H39+((G7-G6)*C40+(L7-L6)*S40)*1000000/10^9</f>
        <v>2.4926016327826174E-6</v>
      </c>
      <c r="I40" s="6">
        <f>I39+((G7-G6)*D40+(L7-L6)*T40)*1000000/10^9</f>
        <v>2.4695604819782838E-6</v>
      </c>
      <c r="J40" s="6">
        <f>J39+((H7-H6)*B40+(M7-M6)*R40)*1000000/10^9</f>
        <v>5.3157181056079932E-6</v>
      </c>
      <c r="K40" s="6">
        <f>K39+((H7-H6)*C40+(M7-M6)*S40)*1000000/10^9</f>
        <v>5.2319543463359378E-6</v>
      </c>
      <c r="L40" s="6">
        <f>L39+((H7-H6)*D40+(M7-M6)*T40)*1000000/10^9</f>
        <v>5.1812707629464097E-6</v>
      </c>
      <c r="M40" s="6">
        <f>M39+((I7-I6)*B40+(N7-N6)*R40)*1000000/10^9</f>
        <v>8.1007549226503021E-6</v>
      </c>
      <c r="N40" s="6">
        <f>N39+((I7-I6)*C40+(N7-N6)*S40)*1000000/10^9</f>
        <v>7.971307059889253E-6</v>
      </c>
      <c r="O40" s="6">
        <f>O39+((I7-I6)*D40+(N7-N6)*T40)*1000000/10^9</f>
        <v>7.8929810439145301E-6</v>
      </c>
      <c r="Z40" s="6">
        <v>2025</v>
      </c>
      <c r="AA40" s="6">
        <f t="shared" ref="AA40:AC55" si="9">0.181/10^3*AA7</f>
        <v>2.1142016359404298E-5</v>
      </c>
      <c r="AB40" s="6">
        <f t="shared" si="9"/>
        <v>4.4442639422748147E-5</v>
      </c>
      <c r="AC40" s="6">
        <f t="shared" si="9"/>
        <v>6.7743262486097628E-5</v>
      </c>
    </row>
    <row r="41" spans="1:29" x14ac:dyDescent="0.25">
      <c r="A41" s="6">
        <v>2026</v>
      </c>
      <c r="B41" s="6">
        <f>Output!K114</f>
        <v>8.6570703115810638E-2</v>
      </c>
      <c r="C41" s="6">
        <f>Output!K144</f>
        <v>8.3157831010799793E-2</v>
      </c>
      <c r="D41" s="6">
        <f>Output!K174</f>
        <v>8.1092778181106745E-2</v>
      </c>
      <c r="F41" s="6">
        <v>2026</v>
      </c>
      <c r="G41" s="6">
        <f t="shared" ref="G41:G65" si="10">G40+((G8-G7)*B41+(L8-L7)*R41)*1000000/10^9</f>
        <v>3.7380890375683267E-6</v>
      </c>
      <c r="H41" s="6">
        <f t="shared" ref="H41:H65" si="11">H40+((G8-G7)*C41+(L8-L7)*S41)*1000000/10^9</f>
        <v>3.652409811981234E-6</v>
      </c>
      <c r="I41" s="6">
        <f t="shared" ref="I41:I65" si="12">I40+((G8-G7)*D41+(L8-L7)*T41)*1000000/10^9</f>
        <v>3.6005672225962788E-6</v>
      </c>
      <c r="J41" s="6">
        <f t="shared" ref="J41:J65" si="13">J40+((H8-H7)*B41+(M8-M7)*R41)*1000000/10^9</f>
        <v>8.2379101180572433E-6</v>
      </c>
      <c r="K41" s="6">
        <f t="shared" ref="K41:K65" si="14">K40+((H8-H7)*C41+(M8-M7)*S41)*1000000/10^9</f>
        <v>8.0389449425343355E-6</v>
      </c>
      <c r="L41" s="6">
        <f t="shared" ref="L41:L65" si="15">L40+((H8-H7)*D41+(M8-M7)*T41)*1000000/10^9</f>
        <v>7.9185555502854041E-6</v>
      </c>
      <c r="M41" s="6">
        <f t="shared" ref="M41:M65" si="16">M40+((I8-I7)*B41+(N8-N7)*R41)*1000000/10^9</f>
        <v>1.2737731198546159E-5</v>
      </c>
      <c r="N41" s="6">
        <f t="shared" ref="N41:N65" si="17">N40+((I8-I7)*C41+(N8-N7)*S41)*1000000/10^9</f>
        <v>1.2425480073087434E-5</v>
      </c>
      <c r="O41" s="6">
        <f t="shared" ref="O41:O65" si="18">O40+((I8-I7)*D41+(N8-N7)*T41)*1000000/10^9</f>
        <v>1.2236543877974527E-5</v>
      </c>
      <c r="Z41" s="6">
        <v>2026</v>
      </c>
      <c r="AA41" s="6">
        <f t="shared" si="9"/>
        <v>3.1713024539102683E-5</v>
      </c>
      <c r="AB41" s="6">
        <f t="shared" si="9"/>
        <v>7.0026801601413011E-5</v>
      </c>
      <c r="AC41" s="6">
        <f t="shared" si="9"/>
        <v>1.0834057866371957E-4</v>
      </c>
    </row>
    <row r="42" spans="1:29" x14ac:dyDescent="0.25">
      <c r="A42" s="6">
        <v>2027</v>
      </c>
      <c r="B42" s="6">
        <f>Output!K115</f>
        <v>8.414785667292396E-2</v>
      </c>
      <c r="C42" s="6">
        <f>Output!K145</f>
        <v>8.0052410153381465E-2</v>
      </c>
      <c r="D42" s="6">
        <f>Output!K175</f>
        <v>7.7574346764220328E-2</v>
      </c>
      <c r="F42" s="6">
        <v>2027</v>
      </c>
      <c r="G42" s="6">
        <f t="shared" si="10"/>
        <v>4.9117051750384686E-6</v>
      </c>
      <c r="H42" s="6">
        <f t="shared" si="11"/>
        <v>4.7689064657767837E-6</v>
      </c>
      <c r="I42" s="6">
        <f t="shared" si="12"/>
        <v>4.6825021501853283E-6</v>
      </c>
      <c r="J42" s="6">
        <f t="shared" si="13"/>
        <v>1.1370704336129066E-5</v>
      </c>
      <c r="K42" s="6">
        <f t="shared" si="14"/>
        <v>1.1019267170419705E-5</v>
      </c>
      <c r="L42" s="6">
        <f t="shared" si="15"/>
        <v>1.0806620375967951E-5</v>
      </c>
      <c r="M42" s="6">
        <f t="shared" si="16"/>
        <v>1.7829703497219675E-5</v>
      </c>
      <c r="N42" s="6">
        <f t="shared" si="17"/>
        <v>1.7269627875062635E-5</v>
      </c>
      <c r="O42" s="6">
        <f t="shared" si="18"/>
        <v>1.6930738601750584E-5</v>
      </c>
      <c r="Z42" s="6">
        <v>2027</v>
      </c>
      <c r="AA42" s="6">
        <f t="shared" si="9"/>
        <v>4.2284032718802952E-5</v>
      </c>
      <c r="AB42" s="6">
        <f t="shared" si="9"/>
        <v>9.8244540133828374E-5</v>
      </c>
      <c r="AC42" s="6">
        <f t="shared" si="9"/>
        <v>1.5420504754885196E-4</v>
      </c>
    </row>
    <row r="43" spans="1:29" x14ac:dyDescent="0.25">
      <c r="A43" s="6">
        <v>2028</v>
      </c>
      <c r="B43" s="6">
        <f>Output!K116</f>
        <v>8.1946980333747019E-2</v>
      </c>
      <c r="C43" s="6">
        <f>Output!K146</f>
        <v>7.716895938888868E-2</v>
      </c>
      <c r="D43" s="6">
        <f>Output!K176</f>
        <v>7.4277885429475263E-2</v>
      </c>
      <c r="F43" s="6">
        <v>2028</v>
      </c>
      <c r="G43" s="6">
        <f t="shared" si="10"/>
        <v>6.0546255337881377E-6</v>
      </c>
      <c r="H43" s="6">
        <f t="shared" si="11"/>
        <v>5.8451874268308913E-6</v>
      </c>
      <c r="I43" s="6">
        <f t="shared" si="12"/>
        <v>5.7184610972566478E-6</v>
      </c>
      <c r="J43" s="6">
        <f t="shared" si="13"/>
        <v>1.4743241065178142E-5</v>
      </c>
      <c r="K43" s="6">
        <f t="shared" si="14"/>
        <v>1.4195163937104425E-5</v>
      </c>
      <c r="L43" s="6">
        <f t="shared" si="15"/>
        <v>1.3863534685034234E-5</v>
      </c>
      <c r="M43" s="6">
        <f t="shared" si="16"/>
        <v>2.3431856596568162E-5</v>
      </c>
      <c r="N43" s="6">
        <f t="shared" si="17"/>
        <v>2.2545140447377973E-5</v>
      </c>
      <c r="O43" s="6">
        <f t="shared" si="18"/>
        <v>2.2008608272811833E-5</v>
      </c>
      <c r="Z43" s="6">
        <v>2028</v>
      </c>
      <c r="AA43" s="6">
        <f t="shared" si="9"/>
        <v>5.2855040898503213E-5</v>
      </c>
      <c r="AB43" s="6">
        <f t="shared" si="9"/>
        <v>1.2943753890770507E-4</v>
      </c>
      <c r="AC43" s="6">
        <f t="shared" si="9"/>
        <v>2.0602003691690878E-4</v>
      </c>
    </row>
    <row r="44" spans="1:29" x14ac:dyDescent="0.25">
      <c r="A44" s="6">
        <v>2029</v>
      </c>
      <c r="B44" s="6">
        <f>Output!K117</f>
        <v>7.9942097108668189E-2</v>
      </c>
      <c r="C44" s="6">
        <f>Output!K147</f>
        <v>7.4481501749278187E-2</v>
      </c>
      <c r="D44" s="6">
        <f>Output!K177</f>
        <v>7.1177417219612474E-2</v>
      </c>
      <c r="F44" s="6">
        <v>2029</v>
      </c>
      <c r="G44" s="6">
        <f t="shared" si="10"/>
        <v>7.1695836437090428E-6</v>
      </c>
      <c r="H44" s="6">
        <f t="shared" si="11"/>
        <v>6.883986225185673E-6</v>
      </c>
      <c r="I44" s="6">
        <f t="shared" si="12"/>
        <v>6.7111775938523537E-6</v>
      </c>
      <c r="J44" s="6">
        <f t="shared" si="13"/>
        <v>1.8387791022960487E-5</v>
      </c>
      <c r="K44" s="6">
        <f t="shared" si="14"/>
        <v>1.7590766052556858E-5</v>
      </c>
      <c r="L44" s="6">
        <f t="shared" si="15"/>
        <v>1.7108504010396938E-5</v>
      </c>
      <c r="M44" s="6">
        <f t="shared" si="16"/>
        <v>2.960599840221194E-5</v>
      </c>
      <c r="N44" s="6">
        <f t="shared" si="17"/>
        <v>2.8297545879928049E-5</v>
      </c>
      <c r="O44" s="6">
        <f t="shared" si="18"/>
        <v>2.7505830426941532E-5</v>
      </c>
      <c r="Z44" s="6">
        <v>2029</v>
      </c>
      <c r="AA44" s="6">
        <f t="shared" si="9"/>
        <v>6.3426049078205366E-5</v>
      </c>
      <c r="AB44" s="6">
        <f t="shared" si="9"/>
        <v>1.6399181235729715E-4</v>
      </c>
      <c r="AC44" s="6">
        <f t="shared" si="9"/>
        <v>2.6455757563638893E-4</v>
      </c>
    </row>
    <row r="45" spans="1:29" x14ac:dyDescent="0.25">
      <c r="A45" s="6">
        <v>2030</v>
      </c>
      <c r="B45" s="6">
        <f>Output!K118</f>
        <v>7.8107685834982427E-2</v>
      </c>
      <c r="C45" s="6">
        <f>Output!K148</f>
        <v>7.1964516050276581E-2</v>
      </c>
      <c r="D45" s="6">
        <f>Output!K178</f>
        <v>6.8247420971926986E-2</v>
      </c>
      <c r="F45" s="6">
        <v>2030</v>
      </c>
      <c r="G45" s="6">
        <f t="shared" si="10"/>
        <v>8.2589570892228295E-6</v>
      </c>
      <c r="H45" s="6">
        <f t="shared" si="11"/>
        <v>7.8876804451123674E-6</v>
      </c>
      <c r="I45" s="6">
        <f t="shared" si="12"/>
        <v>7.663029224544501E-6</v>
      </c>
      <c r="J45" s="6">
        <f t="shared" si="13"/>
        <v>2.2340040659261287E-5</v>
      </c>
      <c r="K45" s="6">
        <f t="shared" si="14"/>
        <v>2.1232171240097103E-5</v>
      </c>
      <c r="L45" s="6">
        <f t="shared" si="15"/>
        <v>2.0561824152087275E-5</v>
      </c>
      <c r="M45" s="6">
        <f t="shared" si="16"/>
        <v>3.6421124229299769E-5</v>
      </c>
      <c r="N45" s="6">
        <f t="shared" si="17"/>
        <v>3.4576662035081855E-5</v>
      </c>
      <c r="O45" s="6">
        <f t="shared" si="18"/>
        <v>3.346061907963007E-5</v>
      </c>
      <c r="Z45" s="6">
        <v>2030</v>
      </c>
      <c r="AA45" s="6">
        <f t="shared" si="9"/>
        <v>7.3997057257905641E-5</v>
      </c>
      <c r="AB45" s="6">
        <f t="shared" si="9"/>
        <v>2.0234345697063761E-4</v>
      </c>
      <c r="AC45" s="6">
        <f t="shared" si="9"/>
        <v>3.3068985668336965E-4</v>
      </c>
    </row>
    <row r="46" spans="1:29" x14ac:dyDescent="0.25">
      <c r="A46" s="6">
        <v>2031</v>
      </c>
      <c r="B46" s="6">
        <f>Output!K119</f>
        <v>7.7330326600072441E-2</v>
      </c>
      <c r="C46" s="6">
        <f>Output!K149</f>
        <v>7.10334493252162E-2</v>
      </c>
      <c r="D46" s="6">
        <f>Output!K179</f>
        <v>6.7181199131814612E-2</v>
      </c>
      <c r="F46" s="6">
        <v>2031</v>
      </c>
      <c r="G46" s="6">
        <f t="shared" si="10"/>
        <v>9.3374886502398078E-6</v>
      </c>
      <c r="H46" s="6">
        <f t="shared" si="11"/>
        <v>8.8783890112530151E-6</v>
      </c>
      <c r="I46" s="6">
        <f t="shared" si="12"/>
        <v>8.6000101834553946E-6</v>
      </c>
      <c r="J46" s="6">
        <f t="shared" si="13"/>
        <v>2.4319522834163281E-5</v>
      </c>
      <c r="K46" s="6">
        <f t="shared" si="14"/>
        <v>2.3050467540438061E-5</v>
      </c>
      <c r="L46" s="6">
        <f t="shared" si="15"/>
        <v>2.2281511524645763E-5</v>
      </c>
      <c r="M46" s="6">
        <f t="shared" si="16"/>
        <v>3.9301557018086754E-5</v>
      </c>
      <c r="N46" s="6">
        <f t="shared" si="17"/>
        <v>3.7222546069623097E-5</v>
      </c>
      <c r="O46" s="6">
        <f t="shared" si="18"/>
        <v>3.5963012865836131E-5</v>
      </c>
      <c r="Z46" s="6">
        <v>2031</v>
      </c>
      <c r="AA46" s="6">
        <f t="shared" si="9"/>
        <v>8.4568065437605903E-5</v>
      </c>
      <c r="AB46" s="6">
        <f t="shared" si="9"/>
        <v>2.2174494972132739E-4</v>
      </c>
      <c r="AC46" s="6">
        <f t="shared" si="9"/>
        <v>3.5892183400504883E-4</v>
      </c>
    </row>
    <row r="47" spans="1:29" x14ac:dyDescent="0.25">
      <c r="A47" s="6">
        <v>2032</v>
      </c>
      <c r="B47" s="6">
        <f>Output!K120</f>
        <v>7.6565049366398547E-2</v>
      </c>
      <c r="C47" s="6">
        <f>Output!K150</f>
        <v>7.0114464612176131E-2</v>
      </c>
      <c r="D47" s="6">
        <f>Output!K180</f>
        <v>6.6127059303722549E-2</v>
      </c>
      <c r="F47" s="6">
        <v>2032</v>
      </c>
      <c r="G47" s="6">
        <f t="shared" si="10"/>
        <v>1.04053468352899E-5</v>
      </c>
      <c r="H47" s="6">
        <f t="shared" si="11"/>
        <v>9.8562804322879498E-6</v>
      </c>
      <c r="I47" s="6">
        <f t="shared" si="12"/>
        <v>9.5222889792653655E-6</v>
      </c>
      <c r="J47" s="6">
        <f t="shared" si="13"/>
        <v>2.634932507314571E-5</v>
      </c>
      <c r="K47" s="6">
        <f t="shared" si="14"/>
        <v>2.4909259488364466E-5</v>
      </c>
      <c r="L47" s="6">
        <f t="shared" si="15"/>
        <v>2.4034594088332139E-5</v>
      </c>
      <c r="M47" s="6">
        <f t="shared" si="16"/>
        <v>4.2293303311001535E-5</v>
      </c>
      <c r="N47" s="6">
        <f t="shared" si="17"/>
        <v>3.996223854444099E-5</v>
      </c>
      <c r="O47" s="6">
        <f t="shared" si="18"/>
        <v>3.854689919739892E-5</v>
      </c>
      <c r="Z47" s="6">
        <v>2032</v>
      </c>
      <c r="AA47" s="6">
        <f t="shared" si="9"/>
        <v>9.5139073617309919E-5</v>
      </c>
      <c r="AB47" s="6">
        <f t="shared" si="9"/>
        <v>2.4183849432477309E-4</v>
      </c>
      <c r="AC47" s="6">
        <f t="shared" si="9"/>
        <v>3.8853791503223813E-4</v>
      </c>
    </row>
    <row r="48" spans="1:29" x14ac:dyDescent="0.25">
      <c r="A48" s="6">
        <v>2033</v>
      </c>
      <c r="B48" s="6">
        <f>Output!K121</f>
        <v>7.5812085174834412E-2</v>
      </c>
      <c r="C48" s="6">
        <f>Output!K151</f>
        <v>6.9207792930461601E-2</v>
      </c>
      <c r="D48" s="6">
        <f>Output!K181</f>
        <v>6.5085232517740232E-2</v>
      </c>
      <c r="F48" s="6">
        <v>2033</v>
      </c>
      <c r="G48" s="6">
        <f t="shared" si="10"/>
        <v>1.1462703375246498E-5</v>
      </c>
      <c r="H48" s="6">
        <f t="shared" si="11"/>
        <v>1.0821526438940153E-5</v>
      </c>
      <c r="I48" s="6">
        <f t="shared" si="12"/>
        <v>1.0430037342847805E-5</v>
      </c>
      <c r="J48" s="6">
        <f t="shared" si="13"/>
        <v>2.8431781221631692E-5</v>
      </c>
      <c r="K48" s="6">
        <f t="shared" si="14"/>
        <v>2.6810304599824156E-5</v>
      </c>
      <c r="L48" s="6">
        <f t="shared" si="15"/>
        <v>2.5822398002703289E-5</v>
      </c>
      <c r="M48" s="6">
        <f t="shared" si="16"/>
        <v>4.5400859068016877E-5</v>
      </c>
      <c r="N48" s="6">
        <f t="shared" si="17"/>
        <v>4.2799082760708146E-5</v>
      </c>
      <c r="O48" s="6">
        <f t="shared" si="18"/>
        <v>4.1214758662558762E-5</v>
      </c>
      <c r="Z48" s="6">
        <v>2033</v>
      </c>
      <c r="AA48" s="6">
        <f t="shared" si="9"/>
        <v>1.0571008179701019E-4</v>
      </c>
      <c r="AB48" s="6">
        <f t="shared" si="9"/>
        <v>2.6265801938338414E-4</v>
      </c>
      <c r="AC48" s="6">
        <f t="shared" si="9"/>
        <v>4.1960595696976366E-4</v>
      </c>
    </row>
    <row r="49" spans="1:29" x14ac:dyDescent="0.25">
      <c r="A49" s="6">
        <v>2034</v>
      </c>
      <c r="B49" s="6">
        <f>Output!K122</f>
        <v>7.5070987300345005E-2</v>
      </c>
      <c r="C49" s="6">
        <f>Output!K152</f>
        <v>6.8312987576606005E-2</v>
      </c>
      <c r="D49" s="6">
        <f>Output!K182</f>
        <v>6.4055272038048422E-2</v>
      </c>
      <c r="F49" s="6">
        <v>2034</v>
      </c>
      <c r="G49" s="6">
        <f t="shared" si="10"/>
        <v>1.2509723770477194E-5</v>
      </c>
      <c r="H49" s="6">
        <f t="shared" si="11"/>
        <v>1.1774292531727626E-5</v>
      </c>
      <c r="I49" s="6">
        <f t="shared" si="12"/>
        <v>1.1323420774419898E-5</v>
      </c>
      <c r="J49" s="6">
        <f t="shared" si="13"/>
        <v>3.0569311422459677E-5</v>
      </c>
      <c r="K49" s="6">
        <f t="shared" si="14"/>
        <v>2.875541121564072E-5</v>
      </c>
      <c r="L49" s="6">
        <f t="shared" si="15"/>
        <v>2.7646272756818209E-5</v>
      </c>
      <c r="M49" s="6">
        <f t="shared" si="16"/>
        <v>4.8628899074442163E-5</v>
      </c>
      <c r="N49" s="6">
        <f t="shared" si="17"/>
        <v>4.5736529899553812E-5</v>
      </c>
      <c r="O49" s="6">
        <f t="shared" si="18"/>
        <v>4.3969124739216513E-5</v>
      </c>
      <c r="Z49" s="6">
        <v>2034</v>
      </c>
      <c r="AA49" s="6">
        <f t="shared" si="9"/>
        <v>1.1628108997671046E-4</v>
      </c>
      <c r="AB49" s="6">
        <f t="shared" si="9"/>
        <v>2.8423911688658281E-4</v>
      </c>
      <c r="AC49" s="6">
        <f t="shared" si="9"/>
        <v>4.5219714379645526E-4</v>
      </c>
    </row>
    <row r="50" spans="1:29" x14ac:dyDescent="0.25">
      <c r="A50" s="6">
        <v>2035</v>
      </c>
      <c r="B50" s="6">
        <f>Output!K123</f>
        <v>7.4341325312833662E-2</v>
      </c>
      <c r="C50" s="6">
        <f>Output!K153</f>
        <v>6.7429618109728487E-2</v>
      </c>
      <c r="D50" s="6">
        <f>Output!K183</f>
        <v>6.3036747466903117E-2</v>
      </c>
      <c r="F50" s="6">
        <v>2035</v>
      </c>
      <c r="G50" s="6">
        <f t="shared" si="10"/>
        <v>1.3546567518110438E-5</v>
      </c>
      <c r="H50" s="6">
        <f t="shared" si="11"/>
        <v>1.2714738207778816E-5</v>
      </c>
      <c r="I50" s="6">
        <f t="shared" si="12"/>
        <v>1.2202598771410908E-5</v>
      </c>
      <c r="J50" s="6">
        <f t="shared" si="13"/>
        <v>3.2764425625798149E-5</v>
      </c>
      <c r="K50" s="6">
        <f t="shared" si="14"/>
        <v>3.0746439917583996E-5</v>
      </c>
      <c r="L50" s="6">
        <f t="shared" si="15"/>
        <v>2.9507590928300576E-5</v>
      </c>
      <c r="M50" s="6">
        <f t="shared" si="16"/>
        <v>5.1982283733485862E-5</v>
      </c>
      <c r="N50" s="6">
        <f t="shared" si="17"/>
        <v>4.8778141627389178E-5</v>
      </c>
      <c r="O50" s="6">
        <f t="shared" si="18"/>
        <v>4.6812583085190244E-5</v>
      </c>
      <c r="Z50" s="6">
        <v>2035</v>
      </c>
      <c r="AA50" s="6">
        <f t="shared" si="9"/>
        <v>1.2685209815641073E-4</v>
      </c>
      <c r="AB50" s="6">
        <f t="shared" si="9"/>
        <v>3.0661912376017127E-4</v>
      </c>
      <c r="AC50" s="6">
        <f t="shared" si="9"/>
        <v>4.8638614936393187E-4</v>
      </c>
    </row>
    <row r="51" spans="1:29" x14ac:dyDescent="0.25">
      <c r="A51" s="6">
        <v>2036</v>
      </c>
      <c r="B51" s="6">
        <f>Output!K124</f>
        <v>7.3622684527147542E-2</v>
      </c>
      <c r="C51" s="6">
        <f>Output!K154</f>
        <v>6.6557269833891958E-2</v>
      </c>
      <c r="D51" s="6">
        <f>Output!K184</f>
        <v>6.2029244076014602E-2</v>
      </c>
      <c r="F51" s="6">
        <v>2036</v>
      </c>
      <c r="G51" s="6">
        <f t="shared" si="10"/>
        <v>1.4573388331631357E-5</v>
      </c>
      <c r="H51" s="6">
        <f t="shared" si="11"/>
        <v>1.3643017180428444E-5</v>
      </c>
      <c r="I51" s="6">
        <f t="shared" si="12"/>
        <v>1.3067725047005148E-5</v>
      </c>
      <c r="J51" s="6">
        <f t="shared" si="13"/>
        <v>3.5019727214851601E-5</v>
      </c>
      <c r="K51" s="6">
        <f t="shared" si="14"/>
        <v>3.2785304941095675E-5</v>
      </c>
      <c r="L51" s="6">
        <f t="shared" si="15"/>
        <v>3.1407747838238241E-5</v>
      </c>
      <c r="M51" s="6">
        <f t="shared" si="16"/>
        <v>5.5466066098071814E-5</v>
      </c>
      <c r="N51" s="6">
        <f t="shared" si="17"/>
        <v>5.1927592701762886E-5</v>
      </c>
      <c r="O51" s="6">
        <f t="shared" si="18"/>
        <v>4.9747770629471304E-5</v>
      </c>
      <c r="Z51" s="6">
        <v>2036</v>
      </c>
      <c r="AA51" s="6">
        <f t="shared" si="9"/>
        <v>1.3742310633611289E-4</v>
      </c>
      <c r="AB51" s="6">
        <f t="shared" si="9"/>
        <v>3.2983720741375922E-4</v>
      </c>
      <c r="AC51" s="6">
        <f t="shared" si="9"/>
        <v>5.2225130849141118E-4</v>
      </c>
    </row>
    <row r="52" spans="1:29" x14ac:dyDescent="0.25">
      <c r="A52" s="6">
        <v>2037</v>
      </c>
      <c r="B52" s="6">
        <f>Output!K125</f>
        <v>7.2914665345240853E-2</v>
      </c>
      <c r="C52" s="6">
        <f>Output!K155</f>
        <v>6.5695543161834874E-2</v>
      </c>
      <c r="D52" s="6">
        <f>Output!K185</f>
        <v>6.1032362299689724E-2</v>
      </c>
      <c r="F52" s="6">
        <v>2037</v>
      </c>
      <c r="G52" s="6">
        <f t="shared" si="10"/>
        <v>1.5590334351302766E-5</v>
      </c>
      <c r="H52" s="6">
        <f t="shared" si="11"/>
        <v>1.4559277589939324E-5</v>
      </c>
      <c r="I52" s="6">
        <f t="shared" si="12"/>
        <v>1.391894774161584E-5</v>
      </c>
      <c r="J52" s="6">
        <f t="shared" si="13"/>
        <v>3.7337916747175058E-5</v>
      </c>
      <c r="K52" s="6">
        <f t="shared" si="14"/>
        <v>3.4873975577612695E-5</v>
      </c>
      <c r="L52" s="6">
        <f t="shared" si="15"/>
        <v>3.3348161097302158E-5</v>
      </c>
      <c r="M52" s="6">
        <f t="shared" si="16"/>
        <v>5.908549914304735E-5</v>
      </c>
      <c r="N52" s="6">
        <f t="shared" si="17"/>
        <v>5.5188673565286067E-5</v>
      </c>
      <c r="O52" s="6">
        <f t="shared" si="18"/>
        <v>5.2777374452988466E-5</v>
      </c>
      <c r="Z52" s="6">
        <v>2037</v>
      </c>
      <c r="AA52" s="6">
        <f t="shared" si="9"/>
        <v>1.4799411451581315E-4</v>
      </c>
      <c r="AB52" s="6">
        <f t="shared" si="9"/>
        <v>3.5393445548225231E-4</v>
      </c>
      <c r="AC52" s="6">
        <f t="shared" si="9"/>
        <v>5.5987479644869522E-4</v>
      </c>
    </row>
    <row r="53" spans="1:29" x14ac:dyDescent="0.25">
      <c r="A53" s="6">
        <v>2038</v>
      </c>
      <c r="B53" s="6">
        <f>Output!K126</f>
        <v>7.2216882760101325E-2</v>
      </c>
      <c r="C53" s="6">
        <f>Output!K156</f>
        <v>6.4844053097329157E-2</v>
      </c>
      <c r="D53" s="6">
        <f>Output!K186</f>
        <v>6.0045717130916221E-2</v>
      </c>
      <c r="F53" s="6">
        <v>2038</v>
      </c>
      <c r="G53" s="6">
        <f t="shared" si="10"/>
        <v>1.6597548347667278E-5</v>
      </c>
      <c r="H53" s="6">
        <f t="shared" si="11"/>
        <v>1.546366220700448E-5</v>
      </c>
      <c r="I53" s="6">
        <f t="shared" si="12"/>
        <v>1.4756409625936007E-5</v>
      </c>
      <c r="J53" s="6">
        <f t="shared" si="13"/>
        <v>3.972179581933996E-5</v>
      </c>
      <c r="K53" s="6">
        <f t="shared" si="14"/>
        <v>3.701447756586074E-5</v>
      </c>
      <c r="L53" s="6">
        <f t="shared" si="15"/>
        <v>3.5330270030431137E-5</v>
      </c>
      <c r="M53" s="6">
        <f t="shared" si="16"/>
        <v>6.2846043291012649E-5</v>
      </c>
      <c r="N53" s="6">
        <f t="shared" si="17"/>
        <v>5.8565292924717E-5</v>
      </c>
      <c r="O53" s="6">
        <f t="shared" si="18"/>
        <v>5.5904130434926246E-5</v>
      </c>
      <c r="Z53" s="6">
        <v>2038</v>
      </c>
      <c r="AA53" s="6">
        <f t="shared" si="9"/>
        <v>1.5856512269551341E-4</v>
      </c>
      <c r="AB53" s="6">
        <f t="shared" si="9"/>
        <v>3.7895396996699373E-4</v>
      </c>
      <c r="AC53" s="6">
        <f t="shared" si="9"/>
        <v>5.993428172384722E-4</v>
      </c>
    </row>
    <row r="54" spans="1:29" x14ac:dyDescent="0.25">
      <c r="A54" s="6">
        <v>2039</v>
      </c>
      <c r="B54" s="6">
        <f>Output!K127</f>
        <v>7.1528965838108249E-2</v>
      </c>
      <c r="C54" s="6">
        <f>Output!K157</f>
        <v>6.4002428695969893E-2</v>
      </c>
      <c r="D54" s="6">
        <f>Output!K187</f>
        <v>5.9068937603720749E-2</v>
      </c>
      <c r="F54" s="6">
        <v>2039</v>
      </c>
      <c r="G54" s="6">
        <f t="shared" si="10"/>
        <v>1.7595167917829974E-5</v>
      </c>
      <c r="H54" s="6">
        <f t="shared" si="11"/>
        <v>1.6356308628728989E-5</v>
      </c>
      <c r="I54" s="6">
        <f t="shared" si="12"/>
        <v>1.5580248296769914E-5</v>
      </c>
      <c r="J54" s="6">
        <f t="shared" si="13"/>
        <v>4.2174271057639238E-5</v>
      </c>
      <c r="K54" s="6">
        <f t="shared" si="14"/>
        <v>3.9208894467163899E-5</v>
      </c>
      <c r="L54" s="6">
        <f t="shared" si="15"/>
        <v>3.7355534972100274E-5</v>
      </c>
      <c r="M54" s="6">
        <f t="shared" si="16"/>
        <v>6.6753374197448502E-5</v>
      </c>
      <c r="N54" s="6">
        <f t="shared" si="17"/>
        <v>6.2061480305598802E-5</v>
      </c>
      <c r="O54" s="6">
        <f t="shared" si="18"/>
        <v>5.9130821647430606E-5</v>
      </c>
      <c r="Z54" s="6">
        <v>2039</v>
      </c>
      <c r="AA54" s="6">
        <f t="shared" si="9"/>
        <v>1.6913613087521368E-4</v>
      </c>
      <c r="AB54" s="6">
        <f t="shared" si="9"/>
        <v>4.049409659922865E-4</v>
      </c>
      <c r="AC54" s="6">
        <f t="shared" si="9"/>
        <v>6.4074580110936132E-4</v>
      </c>
    </row>
    <row r="55" spans="1:29" x14ac:dyDescent="0.25">
      <c r="A55" s="6">
        <v>2040</v>
      </c>
      <c r="B55" s="6">
        <f>Output!K128</f>
        <v>7.084968819912002E-2</v>
      </c>
      <c r="C55" s="6">
        <f>Output!K158</f>
        <v>6.3169443566831296E-2</v>
      </c>
      <c r="D55" s="6">
        <f>Output!K188</f>
        <v>5.8100797370314351E-2</v>
      </c>
      <c r="F55" s="6">
        <v>2040</v>
      </c>
      <c r="G55" s="6">
        <f t="shared" si="10"/>
        <v>1.8583313554484912E-5</v>
      </c>
      <c r="H55" s="6">
        <f t="shared" si="11"/>
        <v>1.7237337347656507E-5</v>
      </c>
      <c r="I55" s="6">
        <f t="shared" si="12"/>
        <v>1.6390584246962029E-5</v>
      </c>
      <c r="J55" s="6">
        <f t="shared" si="13"/>
        <v>4.469832727938885E-5</v>
      </c>
      <c r="K55" s="6">
        <f t="shared" si="14"/>
        <v>4.1459338062783026E-5</v>
      </c>
      <c r="L55" s="6">
        <f t="shared" si="15"/>
        <v>3.9425405465799597E-5</v>
      </c>
      <c r="M55" s="6">
        <f t="shared" si="16"/>
        <v>7.0813341004292797E-5</v>
      </c>
      <c r="N55" s="6">
        <f t="shared" si="17"/>
        <v>6.5681338777909544E-5</v>
      </c>
      <c r="O55" s="6">
        <f t="shared" si="18"/>
        <v>6.2460226684637134E-5</v>
      </c>
      <c r="Z55" s="6">
        <v>2040</v>
      </c>
      <c r="AA55" s="6">
        <f t="shared" si="9"/>
        <v>1.7970713905491584E-4</v>
      </c>
      <c r="AB55" s="6">
        <f t="shared" si="9"/>
        <v>4.3194287540359997E-4</v>
      </c>
      <c r="AC55" s="6">
        <f t="shared" si="9"/>
        <v>6.8417861175228589E-4</v>
      </c>
    </row>
    <row r="56" spans="1:29" x14ac:dyDescent="0.25">
      <c r="A56" s="6">
        <v>2041</v>
      </c>
      <c r="B56" s="6">
        <f>Output!K129</f>
        <v>7.0281753345736747E-2</v>
      </c>
      <c r="C56" s="6">
        <f>Output!K159</f>
        <v>6.2447801223297607E-2</v>
      </c>
      <c r="D56" s="6">
        <f>Output!K189</f>
        <v>5.7243999922512875E-2</v>
      </c>
      <c r="F56" s="6">
        <v>2041</v>
      </c>
      <c r="G56" s="6">
        <f t="shared" si="10"/>
        <v>1.9563538163376146E-5</v>
      </c>
      <c r="H56" s="6">
        <f t="shared" si="11"/>
        <v>1.8108301269531081E-5</v>
      </c>
      <c r="I56" s="6">
        <f t="shared" si="12"/>
        <v>1.71889703822564E-5</v>
      </c>
      <c r="J56" s="6">
        <f t="shared" si="13"/>
        <v>4.6392161956978331E-5</v>
      </c>
      <c r="K56" s="6">
        <f t="shared" si="14"/>
        <v>4.2964369542730479E-5</v>
      </c>
      <c r="L56" s="6">
        <f t="shared" si="15"/>
        <v>4.0805022045307758E-5</v>
      </c>
      <c r="M56" s="6">
        <f t="shared" si="16"/>
        <v>7.322078575058048E-5</v>
      </c>
      <c r="N56" s="6">
        <f t="shared" si="17"/>
        <v>6.7820437815929843E-5</v>
      </c>
      <c r="O56" s="6">
        <f t="shared" si="18"/>
        <v>6.4421073708359063E-5</v>
      </c>
      <c r="Z56" s="6">
        <v>2041</v>
      </c>
      <c r="AA56" s="6">
        <f t="shared" ref="AA56:AC65" si="19">0.181/10^3*AA23</f>
        <v>1.902781472346161E-4</v>
      </c>
      <c r="AB56" s="6">
        <f t="shared" si="19"/>
        <v>4.5020964821204158E-4</v>
      </c>
      <c r="AC56" s="6">
        <f t="shared" si="19"/>
        <v>7.101411491894689E-4</v>
      </c>
    </row>
    <row r="57" spans="1:29" x14ac:dyDescent="0.25">
      <c r="A57" s="6">
        <v>2042</v>
      </c>
      <c r="B57" s="6">
        <f>Output!K130</f>
        <v>6.9716327675613213E-2</v>
      </c>
      <c r="C57" s="6">
        <f>Output!K160</f>
        <v>6.1728668073807898E-2</v>
      </c>
      <c r="D57" s="6">
        <f>Output!K190</f>
        <v>5.6389711657971166E-2</v>
      </c>
      <c r="F57" s="6">
        <v>2042</v>
      </c>
      <c r="G57" s="6">
        <f t="shared" si="10"/>
        <v>2.0535876740260933E-5</v>
      </c>
      <c r="H57" s="6">
        <f t="shared" si="11"/>
        <v>1.8969235390260382E-5</v>
      </c>
      <c r="I57" s="6">
        <f t="shared" si="12"/>
        <v>1.7975441698410286E-5</v>
      </c>
      <c r="J57" s="6">
        <f t="shared" si="13"/>
        <v>4.8105726634187947E-5</v>
      </c>
      <c r="K57" s="6">
        <f t="shared" si="14"/>
        <v>4.4481604725780359E-5</v>
      </c>
      <c r="L57" s="6">
        <f t="shared" si="15"/>
        <v>4.2191030478005729E-5</v>
      </c>
      <c r="M57" s="6">
        <f t="shared" si="16"/>
        <v>7.5675576528114972E-5</v>
      </c>
      <c r="N57" s="6">
        <f t="shared" si="17"/>
        <v>6.9993974061300333E-5</v>
      </c>
      <c r="O57" s="6">
        <f t="shared" si="18"/>
        <v>6.6406619257601145E-5</v>
      </c>
      <c r="Z57" s="6">
        <v>2042</v>
      </c>
      <c r="AA57" s="6">
        <f t="shared" si="19"/>
        <v>2.0084915541431636E-4</v>
      </c>
      <c r="AB57" s="6">
        <f t="shared" si="19"/>
        <v>4.6883907077106867E-4</v>
      </c>
      <c r="AC57" s="6">
        <f t="shared" si="19"/>
        <v>7.3682898612781919E-4</v>
      </c>
    </row>
    <row r="58" spans="1:29" x14ac:dyDescent="0.25">
      <c r="A58" s="6">
        <v>2043</v>
      </c>
      <c r="B58" s="6">
        <f>Output!K131</f>
        <v>6.9153920063175583E-2</v>
      </c>
      <c r="C58" s="6">
        <f>Output!K161</f>
        <v>6.1012552982004087E-2</v>
      </c>
      <c r="D58" s="6">
        <f>Output!K191</f>
        <v>5.5538441451115354E-2</v>
      </c>
      <c r="F58" s="6">
        <v>2043</v>
      </c>
      <c r="G58" s="6">
        <f t="shared" si="10"/>
        <v>2.1500371378204313E-5</v>
      </c>
      <c r="H58" s="6">
        <f t="shared" si="11"/>
        <v>1.9820181802909444E-5</v>
      </c>
      <c r="I58" s="6">
        <f t="shared" si="12"/>
        <v>1.8750040288488727E-5</v>
      </c>
      <c r="J58" s="6">
        <f t="shared" si="13"/>
        <v>4.9839480218440542E-5</v>
      </c>
      <c r="K58" s="6">
        <f t="shared" si="14"/>
        <v>4.6011246607546643E-5</v>
      </c>
      <c r="L58" s="6">
        <f t="shared" si="15"/>
        <v>4.3583431253575771E-5</v>
      </c>
      <c r="M58" s="6">
        <f t="shared" si="16"/>
        <v>7.8178589058676778E-5</v>
      </c>
      <c r="N58" s="6">
        <f t="shared" si="17"/>
        <v>7.2202311412183839E-5</v>
      </c>
      <c r="O58" s="6">
        <f t="shared" si="18"/>
        <v>6.8416822218662787E-5</v>
      </c>
      <c r="Z58" s="6">
        <v>2043</v>
      </c>
      <c r="AA58" s="6">
        <f t="shared" si="19"/>
        <v>2.1142016359401849E-4</v>
      </c>
      <c r="AB58" s="6">
        <f t="shared" si="19"/>
        <v>4.8784127420456897E-4</v>
      </c>
      <c r="AC58" s="6">
        <f t="shared" si="19"/>
        <v>7.6426238481511763E-4</v>
      </c>
    </row>
    <row r="59" spans="1:29" x14ac:dyDescent="0.25">
      <c r="A59" s="6">
        <v>2044</v>
      </c>
      <c r="B59" s="6">
        <f>Output!K132</f>
        <v>6.859446640709109E-2</v>
      </c>
      <c r="C59" s="6">
        <f>Output!K162</f>
        <v>6.0299391835769198E-2</v>
      </c>
      <c r="D59" s="6">
        <f>Output!K192</f>
        <v>5.4690125189828472E-2</v>
      </c>
      <c r="F59" s="6">
        <v>2044</v>
      </c>
      <c r="G59" s="6">
        <f t="shared" si="10"/>
        <v>2.2457063276245472E-5</v>
      </c>
      <c r="H59" s="6">
        <f t="shared" si="11"/>
        <v>2.0661181706367049E-5</v>
      </c>
      <c r="I59" s="6">
        <f t="shared" si="12"/>
        <v>1.9512807351380505E-5</v>
      </c>
      <c r="J59" s="6">
        <f t="shared" si="13"/>
        <v>5.1593887492621316E-5</v>
      </c>
      <c r="K59" s="6">
        <f t="shared" si="14"/>
        <v>4.7553494797619506E-5</v>
      </c>
      <c r="L59" s="6">
        <f t="shared" si="15"/>
        <v>4.4982213961344943E-5</v>
      </c>
      <c r="M59" s="6">
        <f t="shared" si="16"/>
        <v>8.0730711708997164E-5</v>
      </c>
      <c r="N59" s="6">
        <f t="shared" si="17"/>
        <v>7.4445807888871967E-5</v>
      </c>
      <c r="O59" s="6">
        <f t="shared" si="18"/>
        <v>7.0451620571309353E-5</v>
      </c>
      <c r="Z59" s="6">
        <v>2044</v>
      </c>
      <c r="AA59" s="6">
        <f t="shared" si="19"/>
        <v>2.2199117177371878E-4</v>
      </c>
      <c r="AB59" s="6">
        <f t="shared" si="19"/>
        <v>5.0722667266342827E-4</v>
      </c>
      <c r="AC59" s="6">
        <f t="shared" si="19"/>
        <v>7.924621735531396E-4</v>
      </c>
    </row>
    <row r="60" spans="1:29" x14ac:dyDescent="0.25">
      <c r="A60" s="6">
        <v>2045</v>
      </c>
      <c r="B60" s="6">
        <f>Output!K133</f>
        <v>6.80379039756214E-2</v>
      </c>
      <c r="C60" s="6">
        <f>Output!K163</f>
        <v>5.9589121924933312E-2</v>
      </c>
      <c r="D60" s="6">
        <f>Output!K193</f>
        <v>5.3844700163940599E-2</v>
      </c>
      <c r="F60" s="6">
        <v>2045</v>
      </c>
      <c r="G60" s="6">
        <f t="shared" si="10"/>
        <v>2.3405992758499611E-5</v>
      </c>
      <c r="H60" s="6">
        <f t="shared" si="11"/>
        <v>2.1492275424898807E-5</v>
      </c>
      <c r="I60" s="6">
        <f t="shared" si="12"/>
        <v>2.0263783211351225E-5</v>
      </c>
      <c r="J60" s="6">
        <f t="shared" si="13"/>
        <v>5.3369419138348544E-5</v>
      </c>
      <c r="K60" s="6">
        <f t="shared" si="14"/>
        <v>4.9108545225932631E-5</v>
      </c>
      <c r="L60" s="6">
        <f t="shared" si="15"/>
        <v>4.6387356734849927E-5</v>
      </c>
      <c r="M60" s="6">
        <f t="shared" si="16"/>
        <v>8.3332845518197484E-5</v>
      </c>
      <c r="N60" s="6">
        <f t="shared" si="17"/>
        <v>7.6724815026966455E-5</v>
      </c>
      <c r="O60" s="6">
        <f t="shared" si="18"/>
        <v>7.2510930258348606E-5</v>
      </c>
      <c r="Z60" s="6">
        <v>2045</v>
      </c>
      <c r="AA60" s="6">
        <f t="shared" si="19"/>
        <v>2.3256217995341907E-4</v>
      </c>
      <c r="AB60" s="6">
        <f t="shared" si="19"/>
        <v>5.2700597123229228E-4</v>
      </c>
      <c r="AC60" s="6">
        <f t="shared" si="19"/>
        <v>8.2144976251116166E-4</v>
      </c>
    </row>
    <row r="61" spans="1:29" x14ac:dyDescent="0.25">
      <c r="A61" s="6">
        <v>2046</v>
      </c>
      <c r="B61" s="6">
        <f>Output!K134</f>
        <v>6.7484171374269972E-2</v>
      </c>
      <c r="C61" s="6">
        <f>Output!K164</f>
        <v>5.8881681844215703E-2</v>
      </c>
      <c r="D61" s="6">
        <f>Output!K194</f>
        <v>5.3002104978955189E-2</v>
      </c>
      <c r="F61" s="6">
        <v>2046</v>
      </c>
      <c r="G61" s="6">
        <f t="shared" si="10"/>
        <v>2.4347199292808492E-5</v>
      </c>
      <c r="H61" s="6">
        <f t="shared" si="11"/>
        <v>2.2313502426346476E-5</v>
      </c>
      <c r="I61" s="6">
        <f t="shared" si="12"/>
        <v>2.1003007336393058E-5</v>
      </c>
      <c r="J61" s="6">
        <f t="shared" si="13"/>
        <v>5.5166551754808597E-5</v>
      </c>
      <c r="K61" s="6">
        <f t="shared" si="14"/>
        <v>5.0676589832532182E-5</v>
      </c>
      <c r="L61" s="6">
        <f t="shared" si="15"/>
        <v>4.7798825671327633E-5</v>
      </c>
      <c r="M61" s="6">
        <f t="shared" si="16"/>
        <v>8.5985904216808671E-5</v>
      </c>
      <c r="N61" s="6">
        <f t="shared" si="17"/>
        <v>7.9039677238717851E-5</v>
      </c>
      <c r="O61" s="6">
        <f t="shared" si="18"/>
        <v>7.4594644006262148E-5</v>
      </c>
      <c r="Z61" s="6">
        <v>2046</v>
      </c>
      <c r="AA61" s="6">
        <f t="shared" si="19"/>
        <v>2.4313318813311933E-4</v>
      </c>
      <c r="AB61" s="6">
        <f t="shared" si="19"/>
        <v>5.4719017405718655E-4</v>
      </c>
      <c r="AC61" s="6">
        <f t="shared" si="19"/>
        <v>8.5124715998125195E-4</v>
      </c>
    </row>
    <row r="62" spans="1:29" x14ac:dyDescent="0.25">
      <c r="A62" s="6">
        <v>2047</v>
      </c>
      <c r="B62" s="6">
        <f>Output!K135</f>
        <v>6.6933208545782066E-2</v>
      </c>
      <c r="C62" s="6">
        <f>Output!K165</f>
        <v>5.8177011525577409E-2</v>
      </c>
      <c r="D62" s="6">
        <f>Output!K195</f>
        <v>5.2162279545264902E-2</v>
      </c>
      <c r="F62" s="6">
        <v>2047</v>
      </c>
      <c r="G62" s="6">
        <f t="shared" si="10"/>
        <v>2.5280721509391104E-5</v>
      </c>
      <c r="H62" s="6">
        <f t="shared" si="11"/>
        <v>2.312490134077864E-5</v>
      </c>
      <c r="I62" s="6">
        <f t="shared" si="12"/>
        <v>2.1730518356424177E-5</v>
      </c>
      <c r="J62" s="6">
        <f t="shared" si="13"/>
        <v>5.6985767873769876E-5</v>
      </c>
      <c r="K62" s="6">
        <f t="shared" si="14"/>
        <v>5.2257816243453969E-5</v>
      </c>
      <c r="L62" s="6">
        <f t="shared" si="15"/>
        <v>4.9216574227122664E-5</v>
      </c>
      <c r="M62" s="6">
        <f t="shared" si="16"/>
        <v>8.8690814238148619E-5</v>
      </c>
      <c r="N62" s="6">
        <f t="shared" si="17"/>
        <v>8.1390731146129268E-5</v>
      </c>
      <c r="O62" s="6">
        <f t="shared" si="18"/>
        <v>7.6702630097821086E-5</v>
      </c>
      <c r="Z62" s="6">
        <v>2047</v>
      </c>
      <c r="AA62" s="6">
        <f t="shared" si="19"/>
        <v>2.5370419631282331E-4</v>
      </c>
      <c r="AB62" s="6">
        <f t="shared" si="19"/>
        <v>5.677905927002284E-4</v>
      </c>
      <c r="AC62" s="6">
        <f t="shared" si="19"/>
        <v>8.8187698908763338E-4</v>
      </c>
    </row>
    <row r="63" spans="1:29" x14ac:dyDescent="0.25">
      <c r="A63" s="6">
        <v>2048</v>
      </c>
      <c r="B63" s="6">
        <f>Output!K136</f>
        <v>6.6384956683871094E-2</v>
      </c>
      <c r="C63" s="6">
        <f>Output!K166</f>
        <v>5.7475052173516047E-2</v>
      </c>
      <c r="D63" s="6">
        <f>Output!K196</f>
        <v>5.1325165088935754E-2</v>
      </c>
      <c r="F63" s="6">
        <v>2048</v>
      </c>
      <c r="G63" s="6">
        <f t="shared" si="10"/>
        <v>2.6206597218290967E-5</v>
      </c>
      <c r="H63" s="6">
        <f t="shared" si="11"/>
        <v>2.3926509978238818E-5</v>
      </c>
      <c r="I63" s="6">
        <f t="shared" si="12"/>
        <v>2.2446354081638509E-5</v>
      </c>
      <c r="J63" s="6">
        <f t="shared" si="13"/>
        <v>5.8827555968212905E-5</v>
      </c>
      <c r="K63" s="6">
        <f t="shared" si="14"/>
        <v>5.3852407429598298E-5</v>
      </c>
      <c r="L63" s="6">
        <f t="shared" si="15"/>
        <v>5.0640542588754386E-5</v>
      </c>
      <c r="M63" s="6">
        <f t="shared" si="16"/>
        <v>9.1448514718134836E-5</v>
      </c>
      <c r="N63" s="6">
        <f t="shared" si="17"/>
        <v>8.377830488095777E-5</v>
      </c>
      <c r="O63" s="6">
        <f t="shared" si="18"/>
        <v>7.8834731095870215E-5</v>
      </c>
      <c r="Z63" s="6">
        <v>2048</v>
      </c>
      <c r="AA63" s="6">
        <f t="shared" si="19"/>
        <v>2.6427520449252362E-4</v>
      </c>
      <c r="AB63" s="6">
        <f t="shared" si="19"/>
        <v>5.8881885472771641E-4</v>
      </c>
      <c r="AC63" s="6">
        <f t="shared" si="19"/>
        <v>9.1336250496291287E-4</v>
      </c>
    </row>
    <row r="64" spans="1:29" x14ac:dyDescent="0.25">
      <c r="A64" s="6">
        <v>2049</v>
      </c>
      <c r="B64" s="6">
        <f>Output!K137</f>
        <v>6.5839358265571232E-2</v>
      </c>
      <c r="C64" s="6">
        <f>Output!K167</f>
        <v>5.6775746265065784E-2</v>
      </c>
      <c r="D64" s="6">
        <f>Output!K197</f>
        <v>5.0490704076217696E-2</v>
      </c>
      <c r="F64" s="6">
        <v>2049</v>
      </c>
      <c r="G64" s="6">
        <f t="shared" si="10"/>
        <v>2.7124863427274695E-5</v>
      </c>
      <c r="H64" s="6">
        <f t="shared" si="11"/>
        <v>2.4718365346493624E-5</v>
      </c>
      <c r="I64" s="6">
        <f t="shared" si="12"/>
        <v>2.315055151980267E-5</v>
      </c>
      <c r="J64" s="6">
        <f t="shared" si="13"/>
        <v>6.0692410457463863E-5</v>
      </c>
      <c r="K64" s="6">
        <f t="shared" si="14"/>
        <v>5.546054134967551E-5</v>
      </c>
      <c r="L64" s="6">
        <f t="shared" si="15"/>
        <v>5.2070657016391712E-5</v>
      </c>
      <c r="M64" s="6">
        <f t="shared" si="16"/>
        <v>9.4259957487653027E-5</v>
      </c>
      <c r="N64" s="6">
        <f t="shared" si="17"/>
        <v>8.6202717352857385E-5</v>
      </c>
      <c r="O64" s="6">
        <f t="shared" si="18"/>
        <v>8.0990762512980703E-5</v>
      </c>
      <c r="Z64" s="6">
        <v>2049</v>
      </c>
      <c r="AA64" s="6">
        <f t="shared" si="19"/>
        <v>2.7484621267222388E-4</v>
      </c>
      <c r="AB64" s="6">
        <f t="shared" si="19"/>
        <v>6.1028691253814133E-4</v>
      </c>
      <c r="AC64" s="6">
        <f t="shared" si="19"/>
        <v>9.4572761240406446E-4</v>
      </c>
    </row>
    <row r="65" spans="1:29" x14ac:dyDescent="0.25">
      <c r="A65" s="6">
        <v>2050</v>
      </c>
      <c r="B65" s="6">
        <f>Output!K138</f>
        <v>6.5289078336275078E-2</v>
      </c>
      <c r="C65" s="6">
        <f>Output!K168</f>
        <v>5.6071758867187647E-2</v>
      </c>
      <c r="D65" s="6">
        <f>Output!K198</f>
        <v>4.9651561552503366E-2</v>
      </c>
      <c r="F65" s="6">
        <v>2050</v>
      </c>
      <c r="G65" s="6">
        <f t="shared" si="10"/>
        <v>2.8035454842975721E-5</v>
      </c>
      <c r="H65" s="6">
        <f t="shared" si="11"/>
        <v>2.5500402152477304E-5</v>
      </c>
      <c r="I65" s="6">
        <f t="shared" si="12"/>
        <v>2.3843045377550091E-5</v>
      </c>
      <c r="J65" s="6">
        <f t="shared" si="13"/>
        <v>6.2580621201737186E-5</v>
      </c>
      <c r="K65" s="6">
        <f t="shared" si="14"/>
        <v>5.7082180071515174E-5</v>
      </c>
      <c r="L65" s="6">
        <f t="shared" si="15"/>
        <v>5.3506618656262123E-5</v>
      </c>
      <c r="M65" s="6">
        <f t="shared" si="16"/>
        <v>9.7125787560498617E-5</v>
      </c>
      <c r="N65" s="6">
        <f t="shared" si="17"/>
        <v>8.8663957990553003E-5</v>
      </c>
      <c r="O65" s="6">
        <f t="shared" si="18"/>
        <v>8.3170191934974077E-5</v>
      </c>
      <c r="Z65" s="6">
        <v>2050</v>
      </c>
      <c r="AA65" s="6">
        <f t="shared" si="19"/>
        <v>2.8541722085192415E-4</v>
      </c>
      <c r="AB65" s="6">
        <f t="shared" si="19"/>
        <v>6.3220705243683154E-4</v>
      </c>
      <c r="AC65" s="6">
        <f t="shared" si="19"/>
        <v>9.7899688402174078E-4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E368-1594-48BD-A68F-BD03C3B336B9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582.48579999999993</v>
      </c>
      <c r="B2" s="6">
        <v>0.60470721771358271</v>
      </c>
      <c r="D2" s="6">
        <v>1.4939682062051285E-2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0.34300000000000003</v>
      </c>
      <c r="C6" s="6">
        <v>0.34300000000000003</v>
      </c>
      <c r="D6" s="6">
        <v>0.34300000000000003</v>
      </c>
      <c r="F6" s="6">
        <v>2024</v>
      </c>
      <c r="G6" s="6">
        <f>(B9-$B$6)*$B$2*Output!$L$98*$D$2/Output!$L$95/1000000</f>
        <v>0.16775576195387892</v>
      </c>
      <c r="H6" s="6">
        <f>(C9-$B$6)*$B$2*Output!$L$98*$D$2/Output!$L$95/1000000</f>
        <v>0.33626679564100986</v>
      </c>
      <c r="I6" s="6">
        <f>(D9-$B$6)*$B$2*Output!$L$98*$D$2/Output!$L$95/1000000</f>
        <v>0.50477782932814019</v>
      </c>
      <c r="P6" s="6">
        <v>2024</v>
      </c>
      <c r="Q6" s="6">
        <f>($A$2-(G6*0.67/0.16))/$A$2*100</f>
        <v>99.879400106718165</v>
      </c>
      <c r="R6" s="6">
        <f t="shared" ref="R6:S6" si="0">($A$2-(H6*0.67/0.16))/$A$2*100</f>
        <v>99.758257247344616</v>
      </c>
      <c r="S6" s="6">
        <f t="shared" si="0"/>
        <v>99.637114387971067</v>
      </c>
      <c r="U6" s="6">
        <v>2024</v>
      </c>
      <c r="V6" s="6">
        <f>100-Q6</f>
        <v>0.12059989328183462</v>
      </c>
      <c r="W6" s="6">
        <f t="shared" ref="W6:X21" si="1">100-R6</f>
        <v>0.2417427526553837</v>
      </c>
      <c r="X6" s="6">
        <f t="shared" si="1"/>
        <v>0.36288561202893277</v>
      </c>
      <c r="Z6" s="6">
        <v>2024</v>
      </c>
      <c r="AA6" s="6">
        <f>V6/100*$A$2</f>
        <v>0.70247725318184062</v>
      </c>
      <c r="AB6" s="6">
        <f t="shared" ref="AB6:AC21" si="2">W6/100*$A$2</f>
        <v>1.4081172067467327</v>
      </c>
      <c r="AC6" s="6">
        <f t="shared" si="2"/>
        <v>2.113757160311625</v>
      </c>
    </row>
    <row r="7" spans="1:29" x14ac:dyDescent="0.25">
      <c r="F7" s="6">
        <v>2025</v>
      </c>
      <c r="G7" s="6">
        <f>(B10-$B$6)*$B$2*Output!$L$98*$D$2/Output!$L$95/1000000</f>
        <v>0.33551152390775785</v>
      </c>
      <c r="H7" s="6">
        <f>(C10-$B$6)*$B$2*Output!$L$98*$D$2/Output!$L$95/1000000</f>
        <v>0.70527888285255957</v>
      </c>
      <c r="I7" s="6">
        <f>(D10-$B$6)*$B$2*Output!$L$98*$D$2/Output!$L$95/1000000</f>
        <v>1.0750462417973623</v>
      </c>
      <c r="P7" s="6">
        <v>2025</v>
      </c>
      <c r="Q7" s="6">
        <f t="shared" ref="Q7:Q32" si="3">($A$2-(G7*0.67/0.16))/$A$2*100</f>
        <v>99.758800213436317</v>
      </c>
      <c r="R7" s="6">
        <f t="shared" ref="R7:R32" si="4">($A$2-(H7*0.67/0.16))/$A$2*100</f>
        <v>99.492973850702441</v>
      </c>
      <c r="S7" s="6">
        <f t="shared" ref="S7:S32" si="5">($A$2-(I7*0.67/0.16))/$A$2*100</f>
        <v>99.227147487968566</v>
      </c>
      <c r="U7" s="6">
        <v>2025</v>
      </c>
      <c r="V7" s="6">
        <f t="shared" ref="V7:X32" si="6">100-Q7</f>
        <v>0.24119978656368346</v>
      </c>
      <c r="W7" s="6">
        <f t="shared" si="1"/>
        <v>0.50702614929755896</v>
      </c>
      <c r="X7" s="6">
        <f t="shared" si="1"/>
        <v>0.77285251203143446</v>
      </c>
      <c r="Z7" s="6">
        <v>2025</v>
      </c>
      <c r="AA7" s="6">
        <f t="shared" ref="AA7:AC32" si="7">V7/100*$A$2</f>
        <v>1.4049545063637641</v>
      </c>
      <c r="AB7" s="6">
        <f t="shared" si="2"/>
        <v>2.9533553219450801</v>
      </c>
      <c r="AC7" s="6">
        <f t="shared" si="2"/>
        <v>4.5017561375263968</v>
      </c>
    </row>
    <row r="8" spans="1:29" x14ac:dyDescent="0.25">
      <c r="F8" s="6">
        <v>2026</v>
      </c>
      <c r="G8" s="6">
        <f>(B11-$B$6)*$B$2*Output!$L$98*$D$2/Output!$L$95/1000000</f>
        <v>0.5032672858616366</v>
      </c>
      <c r="H8" s="6">
        <f>(C11-$B$6)*$B$2*Output!$L$98*$D$2/Output!$L$95/1000000</f>
        <v>1.1112846816631905</v>
      </c>
      <c r="I8" s="6">
        <f>(D11-$B$6)*$B$2*Output!$L$98*$D$2/Output!$L$95/1000000</f>
        <v>1.7193020774647427</v>
      </c>
      <c r="P8" s="6">
        <v>2026</v>
      </c>
      <c r="Q8" s="6">
        <f t="shared" si="3"/>
        <v>99.638200320154482</v>
      </c>
      <c r="R8" s="6">
        <f t="shared" si="4"/>
        <v>99.201095613924906</v>
      </c>
      <c r="S8" s="6">
        <f t="shared" si="5"/>
        <v>98.76399090769533</v>
      </c>
      <c r="U8" s="6">
        <v>2026</v>
      </c>
      <c r="V8" s="6">
        <f t="shared" si="6"/>
        <v>0.36179967984551809</v>
      </c>
      <c r="W8" s="6">
        <f t="shared" si="1"/>
        <v>0.79890438607509395</v>
      </c>
      <c r="X8" s="6">
        <f t="shared" si="1"/>
        <v>1.2360090923046698</v>
      </c>
      <c r="Z8" s="6">
        <v>2026</v>
      </c>
      <c r="AA8" s="6">
        <f t="shared" si="7"/>
        <v>2.1074317595456047</v>
      </c>
      <c r="AB8" s="6">
        <f t="shared" si="2"/>
        <v>4.6535046044645982</v>
      </c>
      <c r="AC8" s="6">
        <f t="shared" si="2"/>
        <v>7.199577449383594</v>
      </c>
    </row>
    <row r="9" spans="1:29" x14ac:dyDescent="0.25">
      <c r="A9" s="6">
        <v>2024</v>
      </c>
      <c r="B9" s="6">
        <v>0.35778937700706487</v>
      </c>
      <c r="C9" s="6">
        <v>0.37264533890084683</v>
      </c>
      <c r="D9" s="6">
        <v>0.38750130079462874</v>
      </c>
      <c r="F9" s="6">
        <v>2027</v>
      </c>
      <c r="G9" s="6">
        <f>(B12-$B$6)*$B$2*Output!$L$98*$D$2/Output!$L$95/1000000</f>
        <v>0.67102304781551569</v>
      </c>
      <c r="H9" s="6">
        <f>(C12-$B$6)*$B$2*Output!$L$98*$D$2/Output!$L$95/1000000</f>
        <v>1.5590838080710918</v>
      </c>
      <c r="I9" s="6">
        <f>(D12-$B$6)*$B$2*Output!$L$98*$D$2/Output!$L$95/1000000</f>
        <v>2.4471445683266668</v>
      </c>
      <c r="P9" s="6">
        <v>2027</v>
      </c>
      <c r="Q9" s="6">
        <f t="shared" si="3"/>
        <v>99.517600426872662</v>
      </c>
      <c r="R9" s="6">
        <f t="shared" si="4"/>
        <v>98.879172085173963</v>
      </c>
      <c r="S9" s="6">
        <f t="shared" si="5"/>
        <v>98.240743743475306</v>
      </c>
      <c r="U9" s="6">
        <v>2027</v>
      </c>
      <c r="V9" s="6">
        <f t="shared" si="6"/>
        <v>0.4823995731273385</v>
      </c>
      <c r="W9" s="6">
        <f t="shared" si="1"/>
        <v>1.1208279148260374</v>
      </c>
      <c r="X9" s="6">
        <f t="shared" si="1"/>
        <v>1.7592562565246936</v>
      </c>
      <c r="Z9" s="6">
        <v>2027</v>
      </c>
      <c r="AA9" s="6">
        <f t="shared" si="7"/>
        <v>2.8099090127273625</v>
      </c>
      <c r="AB9" s="6">
        <f t="shared" si="2"/>
        <v>6.5286634462977622</v>
      </c>
      <c r="AC9" s="6">
        <f t="shared" si="2"/>
        <v>10.247417879867912</v>
      </c>
    </row>
    <row r="10" spans="1:29" x14ac:dyDescent="0.25">
      <c r="A10" s="6">
        <v>2025</v>
      </c>
      <c r="B10" s="6">
        <v>0.37257875401412971</v>
      </c>
      <c r="C10" s="6">
        <v>0.40517750837372563</v>
      </c>
      <c r="D10" s="6">
        <v>0.4377762627333216</v>
      </c>
      <c r="F10" s="6">
        <v>2028</v>
      </c>
      <c r="G10" s="6">
        <f>(B13-$B$6)*$B$2*Output!$L$98*$D$2/Output!$L$95/1000000</f>
        <v>0.83877880976939445</v>
      </c>
      <c r="H10" s="6">
        <f>(C13-$B$6)*$B$2*Output!$L$98*$D$2/Output!$L$95/1000000</f>
        <v>2.0540985869818482</v>
      </c>
      <c r="I10" s="6">
        <f>(D13-$B$6)*$B$2*Output!$L$98*$D$2/Output!$L$95/1000000</f>
        <v>3.2694183641943022</v>
      </c>
      <c r="P10" s="6">
        <v>2028</v>
      </c>
      <c r="Q10" s="6">
        <f t="shared" si="3"/>
        <v>99.397000533590813</v>
      </c>
      <c r="R10" s="6">
        <f t="shared" si="4"/>
        <v>98.523305146153518</v>
      </c>
      <c r="S10" s="6">
        <f t="shared" si="5"/>
        <v>97.649609758716238</v>
      </c>
      <c r="U10" s="6">
        <v>2028</v>
      </c>
      <c r="V10" s="6">
        <f t="shared" si="6"/>
        <v>0.60299946640918733</v>
      </c>
      <c r="W10" s="6">
        <f t="shared" si="1"/>
        <v>1.4766948538464817</v>
      </c>
      <c r="X10" s="6">
        <f t="shared" si="1"/>
        <v>2.3503902412837618</v>
      </c>
      <c r="Z10" s="6">
        <v>2028</v>
      </c>
      <c r="AA10" s="6">
        <f t="shared" si="7"/>
        <v>3.5123862659092855</v>
      </c>
      <c r="AB10" s="6">
        <f t="shared" si="2"/>
        <v>8.6015378329865086</v>
      </c>
      <c r="AC10" s="6">
        <f t="shared" si="2"/>
        <v>13.690689400063649</v>
      </c>
    </row>
    <row r="11" spans="1:29" x14ac:dyDescent="0.25">
      <c r="A11" s="6">
        <v>2026</v>
      </c>
      <c r="B11" s="6">
        <v>0.38736813102119455</v>
      </c>
      <c r="C11" s="6">
        <v>0.44097104986361957</v>
      </c>
      <c r="D11" s="6">
        <v>0.49457396870604448</v>
      </c>
      <c r="F11" s="6">
        <v>2029</v>
      </c>
      <c r="G11" s="6">
        <f>(B14-$B$6)*$B$2*Output!$L$98*$D$2/Output!$L$95/1000000</f>
        <v>1.0065345717232732</v>
      </c>
      <c r="H11" s="6">
        <f>(C14-$B$6)*$B$2*Output!$L$98*$D$2/Output!$L$95/1000000</f>
        <v>2.6024548433349484</v>
      </c>
      <c r="I11" s="6">
        <f>(D14-$B$6)*$B$2*Output!$L$98*$D$2/Output!$L$95/1000000</f>
        <v>4.1983751149466215</v>
      </c>
      <c r="P11" s="6">
        <v>2029</v>
      </c>
      <c r="Q11" s="6">
        <f t="shared" si="3"/>
        <v>99.276400640308964</v>
      </c>
      <c r="R11" s="6">
        <f t="shared" si="4"/>
        <v>98.129090931235567</v>
      </c>
      <c r="S11" s="6">
        <f t="shared" si="5"/>
        <v>96.981781222162141</v>
      </c>
      <c r="U11" s="6">
        <v>2029</v>
      </c>
      <c r="V11" s="6">
        <f t="shared" si="6"/>
        <v>0.72359935969103617</v>
      </c>
      <c r="W11" s="6">
        <f t="shared" si="1"/>
        <v>1.8709090687644334</v>
      </c>
      <c r="X11" s="6">
        <f t="shared" si="1"/>
        <v>3.0182187778378591</v>
      </c>
      <c r="Z11" s="6">
        <v>2029</v>
      </c>
      <c r="AA11" s="6">
        <f t="shared" si="7"/>
        <v>4.2148635190912094</v>
      </c>
      <c r="AB11" s="6">
        <f t="shared" si="2"/>
        <v>10.89777965646506</v>
      </c>
      <c r="AC11" s="6">
        <f t="shared" si="2"/>
        <v>17.580695793839073</v>
      </c>
    </row>
    <row r="12" spans="1:29" x14ac:dyDescent="0.25">
      <c r="A12" s="6">
        <v>2027</v>
      </c>
      <c r="B12" s="6">
        <v>0.40215750802825939</v>
      </c>
      <c r="C12" s="6">
        <v>0.48044909834759064</v>
      </c>
      <c r="D12" s="6">
        <v>0.55874068866692184</v>
      </c>
      <c r="F12" s="6">
        <v>2030</v>
      </c>
      <c r="G12" s="6">
        <f>(B15-$B$6)*$B$2*Output!$L$98*$D$2/Output!$L$95/1000000</f>
        <v>1.1742903336771524</v>
      </c>
      <c r="H12" s="6">
        <f>(C15-$B$6)*$B$2*Output!$L$98*$D$2/Output!$L$95/1000000</f>
        <v>3.2110731751843002</v>
      </c>
      <c r="I12" s="6">
        <f>(D15-$B$6)*$B$2*Output!$L$98*$D$2/Output!$L$95/1000000</f>
        <v>5.2478560166914479</v>
      </c>
      <c r="P12" s="6">
        <v>2030</v>
      </c>
      <c r="Q12" s="6">
        <f t="shared" si="3"/>
        <v>99.155800747027129</v>
      </c>
      <c r="R12" s="6">
        <f t="shared" si="4"/>
        <v>97.69155421109248</v>
      </c>
      <c r="S12" s="6">
        <f t="shared" si="5"/>
        <v>96.227307675157846</v>
      </c>
      <c r="U12" s="6">
        <v>2030</v>
      </c>
      <c r="V12" s="6">
        <f t="shared" si="6"/>
        <v>0.8441992529728708</v>
      </c>
      <c r="W12" s="6">
        <f t="shared" si="1"/>
        <v>2.3084457889075196</v>
      </c>
      <c r="X12" s="6">
        <f t="shared" si="1"/>
        <v>3.7726923248421542</v>
      </c>
      <c r="Z12" s="6">
        <v>2030</v>
      </c>
      <c r="AA12" s="6">
        <f t="shared" si="7"/>
        <v>4.9173407722730493</v>
      </c>
      <c r="AB12" s="6">
        <f t="shared" si="2"/>
        <v>13.446368921084275</v>
      </c>
      <c r="AC12" s="6">
        <f t="shared" si="2"/>
        <v>21.975397069895418</v>
      </c>
    </row>
    <row r="13" spans="1:29" x14ac:dyDescent="0.25">
      <c r="A13" s="6">
        <v>2028</v>
      </c>
      <c r="B13" s="6">
        <v>0.41694688503532423</v>
      </c>
      <c r="C13" s="6">
        <v>0.52408968692774793</v>
      </c>
      <c r="D13" s="6">
        <v>0.63123248882017158</v>
      </c>
      <c r="F13" s="6">
        <v>2031</v>
      </c>
      <c r="G13" s="6">
        <f>(B16-$B$6)*$B$2*Output!$L$98*$D$2/Output!$L$95/1000000</f>
        <v>1.3420460956310314</v>
      </c>
      <c r="H13" s="6">
        <f>(C16-$B$6)*$B$2*Output!$L$98*$D$2/Output!$L$95/1000000</f>
        <v>3.518963600024243</v>
      </c>
      <c r="I13" s="6">
        <f>(D16-$B$6)*$B$2*Output!$L$98*$D$2/Output!$L$95/1000000</f>
        <v>5.6958811044174542</v>
      </c>
      <c r="P13" s="6">
        <v>2031</v>
      </c>
      <c r="Q13" s="6">
        <f t="shared" si="3"/>
        <v>99.03520085374528</v>
      </c>
      <c r="R13" s="6">
        <f t="shared" si="4"/>
        <v>97.470211278094425</v>
      </c>
      <c r="S13" s="6">
        <f t="shared" si="5"/>
        <v>95.905221702443541</v>
      </c>
      <c r="U13" s="6">
        <v>2031</v>
      </c>
      <c r="V13" s="6">
        <f t="shared" si="6"/>
        <v>0.96479914625471963</v>
      </c>
      <c r="W13" s="6">
        <f t="shared" si="1"/>
        <v>2.5297887219055752</v>
      </c>
      <c r="X13" s="6">
        <f t="shared" si="1"/>
        <v>4.0947782975564593</v>
      </c>
      <c r="Z13" s="6">
        <v>2031</v>
      </c>
      <c r="AA13" s="6">
        <f t="shared" si="7"/>
        <v>5.6198180254549728</v>
      </c>
      <c r="AB13" s="6">
        <f t="shared" si="2"/>
        <v>14.735660075101462</v>
      </c>
      <c r="AC13" s="6">
        <f t="shared" si="2"/>
        <v>23.851502124748116</v>
      </c>
    </row>
    <row r="14" spans="1:29" x14ac:dyDescent="0.25">
      <c r="A14" s="6">
        <v>2029</v>
      </c>
      <c r="B14" s="6">
        <v>0.43173626204238907</v>
      </c>
      <c r="C14" s="6">
        <v>0.57243286939094296</v>
      </c>
      <c r="D14" s="6">
        <v>0.71312947673949678</v>
      </c>
      <c r="F14" s="6">
        <v>2032</v>
      </c>
      <c r="G14" s="6">
        <f>(B17-$B$6)*$B$2*Output!$L$98*$D$2/Output!$L$95/1000000</f>
        <v>1.5098018575849099</v>
      </c>
      <c r="H14" s="6">
        <f>(C17-$B$6)*$B$2*Output!$L$98*$D$2/Output!$L$95/1000000</f>
        <v>3.8378364859404703</v>
      </c>
      <c r="I14" s="6">
        <f>(D17-$B$6)*$B$2*Output!$L$98*$D$2/Output!$L$95/1000000</f>
        <v>6.1658711142960323</v>
      </c>
      <c r="P14" s="6">
        <v>2032</v>
      </c>
      <c r="Q14" s="6">
        <f t="shared" si="3"/>
        <v>98.914600960463446</v>
      </c>
      <c r="R14" s="6">
        <f t="shared" si="4"/>
        <v>97.240973035758856</v>
      </c>
      <c r="S14" s="6">
        <f t="shared" si="5"/>
        <v>95.567345111054266</v>
      </c>
      <c r="U14" s="6">
        <v>2032</v>
      </c>
      <c r="V14" s="6">
        <f t="shared" si="6"/>
        <v>1.0853990395365543</v>
      </c>
      <c r="W14" s="6">
        <f t="shared" si="1"/>
        <v>2.7590269642411442</v>
      </c>
      <c r="X14" s="6">
        <f t="shared" si="1"/>
        <v>4.4326548889457342</v>
      </c>
      <c r="Z14" s="6">
        <v>2032</v>
      </c>
      <c r="AA14" s="6">
        <f t="shared" si="7"/>
        <v>6.3222952786368136</v>
      </c>
      <c r="AB14" s="6">
        <f t="shared" si="2"/>
        <v>16.070940284875743</v>
      </c>
      <c r="AC14" s="6">
        <f t="shared" si="2"/>
        <v>25.819585291114667</v>
      </c>
    </row>
    <row r="15" spans="1:29" x14ac:dyDescent="0.25">
      <c r="A15" s="6">
        <v>2030</v>
      </c>
      <c r="B15" s="6">
        <v>0.44652563904945392</v>
      </c>
      <c r="C15" s="6">
        <v>0.62608876685934489</v>
      </c>
      <c r="D15" s="6">
        <v>0.80565189466923592</v>
      </c>
      <c r="F15" s="6">
        <v>2033</v>
      </c>
      <c r="G15" s="6">
        <f>(B18-$B$6)*$B$2*Output!$L$98*$D$2/Output!$L$95/1000000</f>
        <v>1.6775576195387889</v>
      </c>
      <c r="H15" s="6">
        <f>(C18-$B$6)*$B$2*Output!$L$98*$D$2/Output!$L$95/1000000</f>
        <v>4.1682302601532291</v>
      </c>
      <c r="I15" s="6">
        <f>(D18-$B$6)*$B$2*Output!$L$98*$D$2/Output!$L$95/1000000</f>
        <v>6.6589029007676706</v>
      </c>
      <c r="P15" s="6">
        <v>2033</v>
      </c>
      <c r="Q15" s="6">
        <f t="shared" si="3"/>
        <v>98.794001067181597</v>
      </c>
      <c r="R15" s="6">
        <f t="shared" si="4"/>
        <v>97.003452407871279</v>
      </c>
      <c r="S15" s="6">
        <f t="shared" si="5"/>
        <v>95.212903748560962</v>
      </c>
      <c r="U15" s="6">
        <v>2033</v>
      </c>
      <c r="V15" s="6">
        <f t="shared" si="6"/>
        <v>1.2059989328184031</v>
      </c>
      <c r="W15" s="6">
        <f t="shared" si="1"/>
        <v>2.9965475921287208</v>
      </c>
      <c r="X15" s="6">
        <f t="shared" si="1"/>
        <v>4.7870962514390385</v>
      </c>
      <c r="Z15" s="6">
        <v>2033</v>
      </c>
      <c r="AA15" s="6">
        <f t="shared" si="7"/>
        <v>7.0247725318187371</v>
      </c>
      <c r="AB15" s="6">
        <f t="shared" si="2"/>
        <v>17.454464214391713</v>
      </c>
      <c r="AC15" s="6">
        <f t="shared" si="2"/>
        <v>27.884155896964693</v>
      </c>
    </row>
    <row r="16" spans="1:29" x14ac:dyDescent="0.25">
      <c r="A16" s="6">
        <v>2031</v>
      </c>
      <c r="B16" s="6">
        <v>0.46131501605651876</v>
      </c>
      <c r="C16" s="6">
        <v>0.65323243999931835</v>
      </c>
      <c r="D16" s="6">
        <v>0.84514986394211788</v>
      </c>
      <c r="F16" s="6">
        <v>2034</v>
      </c>
      <c r="G16" s="6">
        <f>(B19-$B$6)*$B$2*Output!$L$98*$D$2/Output!$L$95/1000000</f>
        <v>1.8453133814926672</v>
      </c>
      <c r="H16" s="6">
        <f>(C19-$B$6)*$B$2*Output!$L$98*$D$2/Output!$L$95/1000000</f>
        <v>4.5107097468687849</v>
      </c>
      <c r="I16" s="6">
        <f>(D19-$B$6)*$B$2*Output!$L$98*$D$2/Output!$L$95/1000000</f>
        <v>7.1761061122449048</v>
      </c>
      <c r="P16" s="6">
        <v>2034</v>
      </c>
      <c r="Q16" s="6">
        <f t="shared" si="3"/>
        <v>98.673401173899748</v>
      </c>
      <c r="R16" s="6">
        <f t="shared" si="4"/>
        <v>96.757243341380502</v>
      </c>
      <c r="S16" s="6">
        <f t="shared" si="5"/>
        <v>94.841085508861227</v>
      </c>
      <c r="U16" s="6">
        <v>2034</v>
      </c>
      <c r="V16" s="6">
        <f t="shared" si="6"/>
        <v>1.3265988261002519</v>
      </c>
      <c r="W16" s="6">
        <f t="shared" si="1"/>
        <v>3.2427566586194985</v>
      </c>
      <c r="X16" s="6">
        <f t="shared" si="1"/>
        <v>5.1589144911387734</v>
      </c>
      <c r="Z16" s="6">
        <v>2034</v>
      </c>
      <c r="AA16" s="6">
        <f t="shared" si="7"/>
        <v>7.7272497850006605</v>
      </c>
      <c r="AB16" s="6">
        <f t="shared" si="2"/>
        <v>18.888597065013052</v>
      </c>
      <c r="AC16" s="6">
        <f t="shared" si="2"/>
        <v>30.049944345025608</v>
      </c>
    </row>
    <row r="17" spans="1:29" x14ac:dyDescent="0.25">
      <c r="A17" s="6">
        <v>2032</v>
      </c>
      <c r="B17" s="6">
        <v>0.4761043930635836</v>
      </c>
      <c r="C17" s="6">
        <v>0.68134432880849327</v>
      </c>
      <c r="D17" s="6">
        <v>0.88658426455340311</v>
      </c>
      <c r="F17" s="6">
        <v>2035</v>
      </c>
      <c r="G17" s="6">
        <f>(B20-$B$6)*$B$2*Output!$L$98*$D$2/Output!$L$95/1000000</f>
        <v>2.013069143446546</v>
      </c>
      <c r="H17" s="6">
        <f>(C20-$B$6)*$B$2*Output!$L$98*$D$2/Output!$L$95/1000000</f>
        <v>4.8658674614206641</v>
      </c>
      <c r="I17" s="6">
        <f>(D20-$B$6)*$B$2*Output!$L$98*$D$2/Output!$L$95/1000000</f>
        <v>7.7186657793947839</v>
      </c>
      <c r="P17" s="6">
        <v>2035</v>
      </c>
      <c r="Q17" s="6">
        <f t="shared" si="3"/>
        <v>98.552801280617942</v>
      </c>
      <c r="R17" s="6">
        <f t="shared" si="4"/>
        <v>96.501919876038357</v>
      </c>
      <c r="S17" s="6">
        <f t="shared" si="5"/>
        <v>94.451038471458773</v>
      </c>
      <c r="U17" s="6">
        <v>2035</v>
      </c>
      <c r="V17" s="6">
        <f t="shared" si="6"/>
        <v>1.4471987193820581</v>
      </c>
      <c r="W17" s="6">
        <f t="shared" si="1"/>
        <v>3.4980801239616426</v>
      </c>
      <c r="X17" s="6">
        <f t="shared" si="1"/>
        <v>5.548961528541227</v>
      </c>
      <c r="Z17" s="6">
        <v>2035</v>
      </c>
      <c r="AA17" s="6">
        <f t="shared" si="7"/>
        <v>8.4297270381823353</v>
      </c>
      <c r="AB17" s="6">
        <f t="shared" si="2"/>
        <v>20.375819994698961</v>
      </c>
      <c r="AC17" s="6">
        <f t="shared" si="2"/>
        <v>32.321912951215587</v>
      </c>
    </row>
    <row r="18" spans="1:29" x14ac:dyDescent="0.25">
      <c r="A18" s="6">
        <v>2033</v>
      </c>
      <c r="B18" s="6">
        <v>0.49089377007064844</v>
      </c>
      <c r="C18" s="6">
        <v>0.71047190112379144</v>
      </c>
      <c r="D18" s="6">
        <v>0.9300500321769346</v>
      </c>
      <c r="F18" s="6">
        <v>2036</v>
      </c>
      <c r="G18" s="6">
        <f>(B21-$B$6)*$B$2*Output!$L$98*$D$2/Output!$L$95/1000000</f>
        <v>2.1808249054004261</v>
      </c>
      <c r="H18" s="6">
        <f>(C21-$B$6)*$B$2*Output!$L$98*$D$2/Output!$L$95/1000000</f>
        <v>5.2343249678575887</v>
      </c>
      <c r="I18" s="6">
        <f>(D21-$B$6)*$B$2*Output!$L$98*$D$2/Output!$L$95/1000000</f>
        <v>8.2878250303147567</v>
      </c>
      <c r="P18" s="6">
        <v>2036</v>
      </c>
      <c r="Q18" s="6">
        <f t="shared" si="3"/>
        <v>98.432201387336093</v>
      </c>
      <c r="R18" s="6">
        <f t="shared" si="4"/>
        <v>96.237035168427497</v>
      </c>
      <c r="S18" s="6">
        <f t="shared" si="5"/>
        <v>94.041868949518928</v>
      </c>
      <c r="U18" s="6">
        <v>2036</v>
      </c>
      <c r="V18" s="6">
        <f t="shared" si="6"/>
        <v>1.567798612663907</v>
      </c>
      <c r="W18" s="6">
        <f t="shared" si="1"/>
        <v>3.7629648315725035</v>
      </c>
      <c r="X18" s="6">
        <f t="shared" si="1"/>
        <v>5.9581310504810716</v>
      </c>
      <c r="Z18" s="6">
        <v>2036</v>
      </c>
      <c r="AA18" s="6">
        <f t="shared" si="7"/>
        <v>9.1322042913642587</v>
      </c>
      <c r="AB18" s="6">
        <f t="shared" si="2"/>
        <v>21.918735802903747</v>
      </c>
      <c r="AC18" s="6">
        <f t="shared" si="2"/>
        <v>34.70526731444307</v>
      </c>
    </row>
    <row r="19" spans="1:29" x14ac:dyDescent="0.25">
      <c r="A19" s="6">
        <v>2034</v>
      </c>
      <c r="B19" s="6">
        <v>0.50568314707771322</v>
      </c>
      <c r="C19" s="6">
        <v>0.74066495194499027</v>
      </c>
      <c r="D19" s="6">
        <v>0.97564675681226753</v>
      </c>
      <c r="F19" s="6">
        <v>2037</v>
      </c>
      <c r="G19" s="6">
        <f>(B22-$B$6)*$B$2*Output!$L$98*$D$2/Output!$L$95/1000000</f>
        <v>2.3485806673543066</v>
      </c>
      <c r="H19" s="6">
        <f>(C22-$B$6)*$B$2*Output!$L$98*$D$2/Output!$L$95/1000000</f>
        <v>5.6167343030886654</v>
      </c>
      <c r="I19" s="6">
        <f>(D22-$B$6)*$B$2*Output!$L$98*$D$2/Output!$L$95/1000000</f>
        <v>8.8848879388230255</v>
      </c>
      <c r="P19" s="6">
        <v>2037</v>
      </c>
      <c r="Q19" s="6">
        <f t="shared" si="3"/>
        <v>98.311601494054258</v>
      </c>
      <c r="R19" s="6">
        <f t="shared" si="4"/>
        <v>95.962120468141222</v>
      </c>
      <c r="S19" s="6">
        <f t="shared" si="5"/>
        <v>93.612639442228215</v>
      </c>
      <c r="U19" s="6">
        <v>2037</v>
      </c>
      <c r="V19" s="6">
        <f t="shared" si="6"/>
        <v>1.6883985059457416</v>
      </c>
      <c r="W19" s="6">
        <f t="shared" si="1"/>
        <v>4.0378795318587777</v>
      </c>
      <c r="X19" s="6">
        <f t="shared" si="1"/>
        <v>6.3873605577717854</v>
      </c>
      <c r="Z19" s="6">
        <v>2037</v>
      </c>
      <c r="AA19" s="6">
        <f t="shared" si="7"/>
        <v>9.8346815445460987</v>
      </c>
      <c r="AB19" s="6">
        <f t="shared" si="2"/>
        <v>23.520074894183853</v>
      </c>
      <c r="AC19" s="6">
        <f t="shared" si="2"/>
        <v>37.205468243821443</v>
      </c>
    </row>
    <row r="20" spans="1:29" x14ac:dyDescent="0.25">
      <c r="A20" s="6">
        <v>2035</v>
      </c>
      <c r="B20" s="6">
        <v>0.52047252408477807</v>
      </c>
      <c r="C20" s="6">
        <v>0.77197571752643923</v>
      </c>
      <c r="D20" s="6">
        <v>1.0234789109681006</v>
      </c>
      <c r="F20" s="6">
        <v>2038</v>
      </c>
      <c r="G20" s="6">
        <f>(B23-$B$6)*$B$2*Output!$L$98*$D$2/Output!$L$95/1000000</f>
        <v>2.5163364293081854</v>
      </c>
      <c r="H20" s="6">
        <f>(C23-$B$6)*$B$2*Output!$L$98*$D$2/Output!$L$95/1000000</f>
        <v>6.0137794708488261</v>
      </c>
      <c r="I20" s="6">
        <f>(D23-$B$6)*$B$2*Output!$L$98*$D$2/Output!$L$95/1000000</f>
        <v>9.5112225123894643</v>
      </c>
      <c r="P20" s="6">
        <v>2038</v>
      </c>
      <c r="Q20" s="6">
        <f t="shared" si="3"/>
        <v>98.19100160077241</v>
      </c>
      <c r="R20" s="6">
        <f t="shared" si="4"/>
        <v>95.676684043769043</v>
      </c>
      <c r="S20" s="6">
        <f t="shared" si="5"/>
        <v>93.162366486765706</v>
      </c>
      <c r="U20" s="6">
        <v>2038</v>
      </c>
      <c r="V20" s="6">
        <f t="shared" si="6"/>
        <v>1.8089983992275904</v>
      </c>
      <c r="W20" s="6">
        <f t="shared" si="1"/>
        <v>4.3233159562309567</v>
      </c>
      <c r="X20" s="6">
        <f t="shared" si="1"/>
        <v>6.8376335132342945</v>
      </c>
      <c r="Z20" s="6">
        <v>2038</v>
      </c>
      <c r="AA20" s="6">
        <f t="shared" si="7"/>
        <v>10.537158797728022</v>
      </c>
      <c r="AB20" s="6">
        <f t="shared" si="2"/>
        <v>25.182701534179536</v>
      </c>
      <c r="AC20" s="6">
        <f t="shared" si="2"/>
        <v>39.828244270630876</v>
      </c>
    </row>
    <row r="21" spans="1:29" x14ac:dyDescent="0.25">
      <c r="A21" s="6">
        <v>2036</v>
      </c>
      <c r="B21" s="6">
        <v>0.53526190109184302</v>
      </c>
      <c r="C21" s="6">
        <v>0.80445899506224683</v>
      </c>
      <c r="D21" s="6">
        <v>1.073656089032651</v>
      </c>
      <c r="F21" s="6">
        <v>2039</v>
      </c>
      <c r="G21" s="6">
        <f>(B24-$B$6)*$B$2*Output!$L$98*$D$2/Output!$L$95/1000000</f>
        <v>2.6840921912620654</v>
      </c>
      <c r="H21" s="6">
        <f>(C24-$B$6)*$B$2*Output!$L$98*$D$2/Output!$L$95/1000000</f>
        <v>6.4261780089075948</v>
      </c>
      <c r="I21" s="6">
        <f>(D24-$B$6)*$B$2*Output!$L$98*$D$2/Output!$L$95/1000000</f>
        <v>10.168263826553133</v>
      </c>
      <c r="P21" s="6">
        <v>2039</v>
      </c>
      <c r="Q21" s="6">
        <f t="shared" si="3"/>
        <v>98.070401707490575</v>
      </c>
      <c r="R21" s="6">
        <f t="shared" si="4"/>
        <v>95.380210056227881</v>
      </c>
      <c r="S21" s="6">
        <f t="shared" si="5"/>
        <v>92.690018404965187</v>
      </c>
      <c r="U21" s="6">
        <v>2039</v>
      </c>
      <c r="V21" s="6">
        <f t="shared" si="6"/>
        <v>1.9295982925094251</v>
      </c>
      <c r="W21" s="6">
        <f t="shared" si="1"/>
        <v>4.619789943772119</v>
      </c>
      <c r="X21" s="6">
        <f t="shared" si="1"/>
        <v>7.309981595034813</v>
      </c>
      <c r="Z21" s="6">
        <v>2039</v>
      </c>
      <c r="AA21" s="6">
        <f t="shared" si="7"/>
        <v>11.239636050909864</v>
      </c>
      <c r="AB21" s="6">
        <f t="shared" si="2"/>
        <v>26.909620412300576</v>
      </c>
      <c r="AC21" s="6">
        <f t="shared" si="2"/>
        <v>42.579604773691287</v>
      </c>
    </row>
    <row r="22" spans="1:29" x14ac:dyDescent="0.25">
      <c r="A22" s="6">
        <v>2037</v>
      </c>
      <c r="B22" s="6">
        <v>0.55005127809890797</v>
      </c>
      <c r="C22" s="6">
        <v>0.83817226823916646</v>
      </c>
      <c r="D22" s="6">
        <v>1.1262932583794252</v>
      </c>
      <c r="F22" s="6">
        <v>2040</v>
      </c>
      <c r="G22" s="6">
        <f>(B25-$B$6)*$B$2*Output!$L$98*$D$2/Output!$L$95/1000000</f>
        <v>2.8518479532159442</v>
      </c>
      <c r="H22" s="6">
        <f>(C25-$B$6)*$B$2*Output!$L$98*$D$2/Output!$L$95/1000000</f>
        <v>6.8546826331119881</v>
      </c>
      <c r="I22" s="6">
        <f>(D25-$B$6)*$B$2*Output!$L$98*$D$2/Output!$L$95/1000000</f>
        <v>10.857517313008037</v>
      </c>
      <c r="P22" s="6">
        <v>2040</v>
      </c>
      <c r="Q22" s="6">
        <f t="shared" si="3"/>
        <v>97.949801814208726</v>
      </c>
      <c r="R22" s="6">
        <f t="shared" si="4"/>
        <v>95.072157376856836</v>
      </c>
      <c r="S22" s="6">
        <f t="shared" si="5"/>
        <v>92.194512939504918</v>
      </c>
      <c r="U22" s="6">
        <v>2040</v>
      </c>
      <c r="V22" s="6">
        <f t="shared" si="6"/>
        <v>2.0501981857912739</v>
      </c>
      <c r="W22" s="6">
        <f t="shared" si="6"/>
        <v>4.9278426231431638</v>
      </c>
      <c r="X22" s="6">
        <f t="shared" si="6"/>
        <v>7.8054870604950821</v>
      </c>
      <c r="Z22" s="6">
        <v>2040</v>
      </c>
      <c r="AA22" s="6">
        <f t="shared" si="7"/>
        <v>11.942113304091787</v>
      </c>
      <c r="AB22" s="6">
        <f t="shared" si="7"/>
        <v>28.703983526156438</v>
      </c>
      <c r="AC22" s="6">
        <f t="shared" si="7"/>
        <v>45.465853748221257</v>
      </c>
    </row>
    <row r="23" spans="1:29" x14ac:dyDescent="0.25">
      <c r="A23" s="6">
        <v>2038</v>
      </c>
      <c r="B23" s="6">
        <v>0.56484065510597281</v>
      </c>
      <c r="C23" s="6">
        <v>0.8731758389448494</v>
      </c>
      <c r="D23" s="6">
        <v>1.181511022783726</v>
      </c>
      <c r="F23" s="6">
        <v>2041</v>
      </c>
      <c r="G23" s="6">
        <f>(B26-$B$6)*$B$2*Output!$L$98*$D$2/Output!$L$95/1000000</f>
        <v>3.0196037151698247</v>
      </c>
      <c r="H23" s="6">
        <f>(C26-$B$6)*$B$2*Output!$L$98*$D$2/Output!$L$95/1000000</f>
        <v>7.1445657113223335</v>
      </c>
      <c r="I23" s="6">
        <f>(D26-$B$6)*$B$2*Output!$L$98*$D$2/Output!$L$95/1000000</f>
        <v>11.269527707474849</v>
      </c>
      <c r="P23" s="6">
        <v>2041</v>
      </c>
      <c r="Q23" s="6">
        <f t="shared" si="3"/>
        <v>97.829201920926891</v>
      </c>
      <c r="R23" s="6">
        <f t="shared" si="4"/>
        <v>94.863759954978761</v>
      </c>
      <c r="S23" s="6">
        <f t="shared" si="5"/>
        <v>91.89831798903063</v>
      </c>
      <c r="U23" s="6">
        <v>2041</v>
      </c>
      <c r="V23" s="6">
        <f t="shared" si="6"/>
        <v>2.1707980790731085</v>
      </c>
      <c r="W23" s="6">
        <f t="shared" si="6"/>
        <v>5.1362400450212391</v>
      </c>
      <c r="X23" s="6">
        <f t="shared" si="6"/>
        <v>8.1016820109693697</v>
      </c>
      <c r="Z23" s="6">
        <v>2041</v>
      </c>
      <c r="AA23" s="6">
        <f t="shared" si="7"/>
        <v>12.644590557273627</v>
      </c>
      <c r="AB23" s="6">
        <f t="shared" si="7"/>
        <v>29.91786891616232</v>
      </c>
      <c r="AC23" s="6">
        <f t="shared" si="7"/>
        <v>47.191147275051016</v>
      </c>
    </row>
    <row r="24" spans="1:29" x14ac:dyDescent="0.25">
      <c r="A24" s="6">
        <v>2039</v>
      </c>
      <c r="B24" s="6">
        <v>0.57963003211303776</v>
      </c>
      <c r="C24" s="6">
        <v>0.90953296543324014</v>
      </c>
      <c r="D24" s="6">
        <v>1.2394358987534428</v>
      </c>
      <c r="F24" s="6">
        <v>2042</v>
      </c>
      <c r="G24" s="6">
        <f>(B27-$B$6)*$B$2*Output!$L$98*$D$2/Output!$L$95/1000000</f>
        <v>3.1873594771237035</v>
      </c>
      <c r="H24" s="6">
        <f>(C27-$B$6)*$B$2*Output!$L$98*$D$2/Output!$L$95/1000000</f>
        <v>7.4402038305086844</v>
      </c>
      <c r="I24" s="6">
        <f>(D27-$B$6)*$B$2*Output!$L$98*$D$2/Output!$L$95/1000000</f>
        <v>11.693048183893676</v>
      </c>
      <c r="P24" s="6">
        <v>2042</v>
      </c>
      <c r="Q24" s="6">
        <f t="shared" si="3"/>
        <v>97.708602027645043</v>
      </c>
      <c r="R24" s="6">
        <f t="shared" si="4"/>
        <v>94.651225224674135</v>
      </c>
      <c r="S24" s="6">
        <f t="shared" si="5"/>
        <v>91.593848421703186</v>
      </c>
      <c r="U24" s="6">
        <v>2042</v>
      </c>
      <c r="V24" s="6">
        <f t="shared" si="6"/>
        <v>2.2913979723549573</v>
      </c>
      <c r="W24" s="6">
        <f t="shared" si="6"/>
        <v>5.3487747753258645</v>
      </c>
      <c r="X24" s="6">
        <f t="shared" si="6"/>
        <v>8.4061515782968144</v>
      </c>
      <c r="Z24" s="6">
        <v>2042</v>
      </c>
      <c r="AA24" s="6">
        <f t="shared" si="7"/>
        <v>13.347067810455549</v>
      </c>
      <c r="AB24" s="6">
        <f t="shared" si="7"/>
        <v>31.155853540255059</v>
      </c>
      <c r="AC24" s="6">
        <f t="shared" si="7"/>
        <v>48.964639270054818</v>
      </c>
    </row>
    <row r="25" spans="1:29" x14ac:dyDescent="0.25">
      <c r="A25" s="6">
        <v>2040</v>
      </c>
      <c r="B25" s="6">
        <v>0.5944194091201026</v>
      </c>
      <c r="C25" s="6">
        <v>0.94731000726368242</v>
      </c>
      <c r="D25" s="6">
        <v>1.3002006054072626</v>
      </c>
      <c r="F25" s="6">
        <v>2043</v>
      </c>
      <c r="G25" s="6">
        <f>(B28-$B$6)*$B$2*Output!$L$98*$D$2/Output!$L$95/1000000</f>
        <v>3.3551152390775836</v>
      </c>
      <c r="H25" s="6">
        <f>(C28-$B$6)*$B$2*Output!$L$98*$D$2/Output!$L$95/1000000</f>
        <v>7.7417577657246932</v>
      </c>
      <c r="I25" s="6">
        <f>(D28-$B$6)*$B$2*Output!$L$98*$D$2/Output!$L$95/1000000</f>
        <v>12.128400292371808</v>
      </c>
      <c r="P25" s="6">
        <v>2043</v>
      </c>
      <c r="Q25" s="6">
        <f t="shared" si="3"/>
        <v>97.588002134363208</v>
      </c>
      <c r="R25" s="6">
        <f t="shared" si="4"/>
        <v>94.434437604492288</v>
      </c>
      <c r="S25" s="6">
        <f t="shared" si="5"/>
        <v>91.280873074621411</v>
      </c>
      <c r="U25" s="6">
        <v>2043</v>
      </c>
      <c r="V25" s="6">
        <f t="shared" si="6"/>
        <v>2.411997865636792</v>
      </c>
      <c r="W25" s="6">
        <f t="shared" si="6"/>
        <v>5.5655623955077118</v>
      </c>
      <c r="X25" s="6">
        <f t="shared" si="6"/>
        <v>8.719126925378589</v>
      </c>
      <c r="Z25" s="6">
        <v>2043</v>
      </c>
      <c r="AA25" s="6">
        <f t="shared" si="7"/>
        <v>14.049545063637391</v>
      </c>
      <c r="AB25" s="6">
        <f t="shared" si="7"/>
        <v>32.418610643972251</v>
      </c>
      <c r="AC25" s="6">
        <f t="shared" si="7"/>
        <v>50.787676224306878</v>
      </c>
    </row>
    <row r="26" spans="1:29" x14ac:dyDescent="0.25">
      <c r="A26" s="6">
        <v>2041</v>
      </c>
      <c r="B26" s="6">
        <v>0.60920878612716756</v>
      </c>
      <c r="C26" s="6">
        <v>0.97286614960828899</v>
      </c>
      <c r="D26" s="6">
        <v>1.3365235130894106</v>
      </c>
      <c r="F26" s="6">
        <v>2044</v>
      </c>
      <c r="G26" s="6">
        <f>(B29-$B$6)*$B$2*Output!$L$98*$D$2/Output!$L$95/1000000</f>
        <v>3.5228710010314619</v>
      </c>
      <c r="H26" s="6">
        <f>(C29-$B$6)*$B$2*Output!$L$98*$D$2/Output!$L$95/1000000</f>
        <v>8.0493927834981562</v>
      </c>
      <c r="I26" s="6">
        <f>(D29-$B$6)*$B$2*Output!$L$98*$D$2/Output!$L$95/1000000</f>
        <v>12.575914565964858</v>
      </c>
      <c r="P26" s="6">
        <v>2044</v>
      </c>
      <c r="Q26" s="6">
        <f t="shared" si="3"/>
        <v>97.467402241081373</v>
      </c>
      <c r="R26" s="6">
        <f t="shared" si="4"/>
        <v>94.213278284054553</v>
      </c>
      <c r="S26" s="6">
        <f t="shared" si="5"/>
        <v>90.959154327027733</v>
      </c>
      <c r="U26" s="6">
        <v>2044</v>
      </c>
      <c r="V26" s="6">
        <f t="shared" si="6"/>
        <v>2.5325977589186266</v>
      </c>
      <c r="W26" s="6">
        <f t="shared" si="6"/>
        <v>5.7867217159454469</v>
      </c>
      <c r="X26" s="6">
        <f t="shared" si="6"/>
        <v>9.0408456729722673</v>
      </c>
      <c r="Z26" s="6">
        <v>2044</v>
      </c>
      <c r="AA26" s="6">
        <f t="shared" si="7"/>
        <v>14.752022316819231</v>
      </c>
      <c r="AB26" s="6">
        <f t="shared" si="7"/>
        <v>33.70683228089856</v>
      </c>
      <c r="AC26" s="6">
        <f t="shared" si="7"/>
        <v>52.661642244977884</v>
      </c>
    </row>
    <row r="27" spans="1:29" x14ac:dyDescent="0.25">
      <c r="A27" s="6">
        <v>2042</v>
      </c>
      <c r="B27" s="6">
        <v>0.6239981631342324</v>
      </c>
      <c r="C27" s="6">
        <v>0.99892965736135564</v>
      </c>
      <c r="D27" s="6">
        <v>1.3738611515884795</v>
      </c>
      <c r="F27" s="6">
        <v>2045</v>
      </c>
      <c r="G27" s="6">
        <f>(B30-$B$6)*$B$2*Output!$L$98*$D$2/Output!$L$95/1000000</f>
        <v>3.6906267629853429</v>
      </c>
      <c r="H27" s="6">
        <f>(C30-$B$6)*$B$2*Output!$L$98*$D$2/Output!$L$95/1000000</f>
        <v>8.3632787673066211</v>
      </c>
      <c r="I27" s="6">
        <f>(D30-$B$6)*$B$2*Output!$L$98*$D$2/Output!$L$95/1000000</f>
        <v>13.035930771627902</v>
      </c>
      <c r="P27" s="6">
        <v>2045</v>
      </c>
      <c r="Q27" s="6">
        <f t="shared" si="3"/>
        <v>97.346802347799539</v>
      </c>
      <c r="R27" s="6">
        <f t="shared" si="4"/>
        <v>93.987625133849363</v>
      </c>
      <c r="S27" s="6">
        <f t="shared" si="5"/>
        <v>90.628447919899173</v>
      </c>
      <c r="U27" s="6">
        <v>2045</v>
      </c>
      <c r="V27" s="6">
        <f t="shared" si="6"/>
        <v>2.6531976522004612</v>
      </c>
      <c r="W27" s="6">
        <f t="shared" si="6"/>
        <v>6.0123748661506369</v>
      </c>
      <c r="X27" s="6">
        <f t="shared" si="6"/>
        <v>9.3715520801008267</v>
      </c>
      <c r="Z27" s="6">
        <v>2045</v>
      </c>
      <c r="AA27" s="6">
        <f t="shared" si="7"/>
        <v>15.454499570001072</v>
      </c>
      <c r="AB27" s="6">
        <f t="shared" si="7"/>
        <v>35.02122983809646</v>
      </c>
      <c r="AC27" s="6">
        <f t="shared" si="7"/>
        <v>54.587960106191936</v>
      </c>
    </row>
    <row r="28" spans="1:29" x14ac:dyDescent="0.25">
      <c r="A28" s="6">
        <v>2043</v>
      </c>
      <c r="B28" s="6">
        <v>0.63878754014129735</v>
      </c>
      <c r="C28" s="6">
        <v>1.025514704479437</v>
      </c>
      <c r="D28" s="6">
        <v>1.4122418688175773</v>
      </c>
      <c r="F28" s="6">
        <v>2046</v>
      </c>
      <c r="G28" s="6">
        <f>(B31-$B$6)*$B$2*Output!$L$98*$D$2/Output!$L$95/1000000</f>
        <v>3.8583825249392212</v>
      </c>
      <c r="H28" s="6">
        <f>(C31-$B$6)*$B$2*Output!$L$98*$D$2/Output!$L$95/1000000</f>
        <v>8.6835903465582351</v>
      </c>
      <c r="I28" s="6">
        <f>(D31-$B$6)*$B$2*Output!$L$98*$D$2/Output!$L$95/1000000</f>
        <v>13.508798168177259</v>
      </c>
      <c r="P28" s="6">
        <v>2046</v>
      </c>
      <c r="Q28" s="6">
        <f t="shared" si="3"/>
        <v>97.22620245451769</v>
      </c>
      <c r="R28" s="6">
        <f t="shared" si="4"/>
        <v>93.757352612507873</v>
      </c>
      <c r="S28" s="6">
        <f t="shared" si="5"/>
        <v>90.288502770498042</v>
      </c>
      <c r="U28" s="6">
        <v>2046</v>
      </c>
      <c r="V28" s="6">
        <f t="shared" si="6"/>
        <v>2.7737975454823101</v>
      </c>
      <c r="W28" s="6">
        <f t="shared" si="6"/>
        <v>6.2426473874921271</v>
      </c>
      <c r="X28" s="6">
        <f t="shared" si="6"/>
        <v>9.7114972295019584</v>
      </c>
      <c r="Z28" s="6">
        <v>2046</v>
      </c>
      <c r="AA28" s="6">
        <f t="shared" si="7"/>
        <v>16.156976823182994</v>
      </c>
      <c r="AB28" s="6">
        <f t="shared" si="7"/>
        <v>36.36253457621261</v>
      </c>
      <c r="AC28" s="6">
        <f t="shared" si="7"/>
        <v>56.568092329242312</v>
      </c>
    </row>
    <row r="29" spans="1:29" x14ac:dyDescent="0.25">
      <c r="A29" s="6">
        <v>2044</v>
      </c>
      <c r="B29" s="6">
        <v>0.65357691714836219</v>
      </c>
      <c r="C29" s="6">
        <v>1.0526358608882269</v>
      </c>
      <c r="D29" s="6">
        <v>1.4516948046280922</v>
      </c>
      <c r="F29" s="6">
        <v>2047</v>
      </c>
      <c r="G29" s="6">
        <f>(B32-$B$6)*$B$2*Output!$L$98*$D$2/Output!$L$95/1000000</f>
        <v>4.0261382868931017</v>
      </c>
      <c r="H29" s="6">
        <f>(C32-$B$6)*$B$2*Output!$L$98*$D$2/Output!$L$95/1000000</f>
        <v>9.0105070291759581</v>
      </c>
      <c r="I29" s="6">
        <f>(D32-$B$6)*$B$2*Output!$L$98*$D$2/Output!$L$95/1000000</f>
        <v>13.994875771458814</v>
      </c>
      <c r="P29" s="6">
        <v>2047</v>
      </c>
      <c r="Q29" s="6">
        <f t="shared" si="3"/>
        <v>97.105602561235855</v>
      </c>
      <c r="R29" s="6">
        <f t="shared" si="4"/>
        <v>93.522331671488928</v>
      </c>
      <c r="S29" s="6">
        <f t="shared" si="5"/>
        <v>89.939060781742015</v>
      </c>
      <c r="U29" s="6">
        <v>2047</v>
      </c>
      <c r="V29" s="6">
        <f t="shared" si="6"/>
        <v>2.8943974387641447</v>
      </c>
      <c r="W29" s="6">
        <f t="shared" si="6"/>
        <v>6.4776683285110721</v>
      </c>
      <c r="X29" s="6">
        <f t="shared" si="6"/>
        <v>10.060939218257985</v>
      </c>
      <c r="Z29" s="6">
        <v>2047</v>
      </c>
      <c r="AA29" s="6">
        <f t="shared" si="7"/>
        <v>16.859454076364838</v>
      </c>
      <c r="AB29" s="6">
        <f t="shared" si="7"/>
        <v>37.731498184674336</v>
      </c>
      <c r="AC29" s="6">
        <f t="shared" si="7"/>
        <v>58.603542292983768</v>
      </c>
    </row>
    <row r="30" spans="1:29" x14ac:dyDescent="0.25">
      <c r="A30" s="6">
        <v>2045</v>
      </c>
      <c r="B30" s="6">
        <v>0.66836629415542714</v>
      </c>
      <c r="C30" s="6">
        <v>1.0803081035445063</v>
      </c>
      <c r="D30" s="6">
        <v>1.492249912933586</v>
      </c>
      <c r="F30" s="6">
        <v>2048</v>
      </c>
      <c r="G30" s="6">
        <f>(B33-$B$6)*$B$2*Output!$L$98*$D$2/Output!$L$95/1000000</f>
        <v>4.19389404884698</v>
      </c>
      <c r="H30" s="6">
        <f>(C33-$B$6)*$B$2*Output!$L$98*$D$2/Output!$L$95/1000000</f>
        <v>9.3442133378855736</v>
      </c>
      <c r="I30" s="6">
        <f>(D33-$B$6)*$B$2*Output!$L$98*$D$2/Output!$L$95/1000000</f>
        <v>14.494532626924174</v>
      </c>
      <c r="P30" s="6">
        <v>2048</v>
      </c>
      <c r="Q30" s="6">
        <f t="shared" si="3"/>
        <v>96.985002667954006</v>
      </c>
      <c r="R30" s="6">
        <f t="shared" si="4"/>
        <v>93.282429657101375</v>
      </c>
      <c r="S30" s="6">
        <f t="shared" si="5"/>
        <v>89.579856646248729</v>
      </c>
      <c r="U30" s="6">
        <v>2048</v>
      </c>
      <c r="V30" s="6">
        <f t="shared" si="6"/>
        <v>3.0149973320459935</v>
      </c>
      <c r="W30" s="6">
        <f t="shared" si="6"/>
        <v>6.7175703428986253</v>
      </c>
      <c r="X30" s="6">
        <f t="shared" si="6"/>
        <v>10.420143353751271</v>
      </c>
      <c r="Z30" s="6">
        <v>2048</v>
      </c>
      <c r="AA30" s="6">
        <f t="shared" si="7"/>
        <v>17.561931329546759</v>
      </c>
      <c r="AB30" s="6">
        <f t="shared" si="7"/>
        <v>39.128893352395792</v>
      </c>
      <c r="AC30" s="6">
        <f t="shared" si="7"/>
        <v>60.695855375244911</v>
      </c>
    </row>
    <row r="31" spans="1:29" x14ac:dyDescent="0.25">
      <c r="A31" s="6">
        <v>2046</v>
      </c>
      <c r="B31" s="6">
        <v>0.68315567116249198</v>
      </c>
      <c r="C31" s="6">
        <v>1.1085468278071215</v>
      </c>
      <c r="D31" s="6">
        <v>1.5339379844517518</v>
      </c>
      <c r="F31" s="6">
        <v>2049</v>
      </c>
      <c r="G31" s="6">
        <f>(B34-$B$6)*$B$2*Output!$L$98*$D$2/Output!$L$95/1000000</f>
        <v>4.361649810800861</v>
      </c>
      <c r="H31" s="6">
        <f>(C34-$B$6)*$B$2*Output!$L$98*$D$2/Output!$L$95/1000000</f>
        <v>9.684898950311231</v>
      </c>
      <c r="I31" s="6">
        <f>(D34-$B$6)*$B$2*Output!$L$98*$D$2/Output!$L$95/1000000</f>
        <v>15.008148089821599</v>
      </c>
      <c r="P31" s="6">
        <v>2049</v>
      </c>
      <c r="Q31" s="6">
        <f t="shared" si="3"/>
        <v>96.864402774672172</v>
      </c>
      <c r="R31" s="6">
        <f t="shared" si="4"/>
        <v>93.037510209789104</v>
      </c>
      <c r="S31" s="6">
        <f t="shared" si="5"/>
        <v>89.210617644906037</v>
      </c>
      <c r="U31" s="6">
        <v>2049</v>
      </c>
      <c r="V31" s="6">
        <f t="shared" si="6"/>
        <v>3.1355972253278281</v>
      </c>
      <c r="W31" s="6">
        <f t="shared" si="6"/>
        <v>6.9624897902108955</v>
      </c>
      <c r="X31" s="6">
        <f t="shared" si="6"/>
        <v>10.789382355093963</v>
      </c>
      <c r="Z31" s="6">
        <v>2049</v>
      </c>
      <c r="AA31" s="6">
        <f t="shared" si="7"/>
        <v>18.264408582728603</v>
      </c>
      <c r="AB31" s="6">
        <f t="shared" si="7"/>
        <v>40.555514354428254</v>
      </c>
      <c r="AC31" s="6">
        <f t="shared" si="7"/>
        <v>62.846620126127902</v>
      </c>
    </row>
    <row r="32" spans="1:29" x14ac:dyDescent="0.25">
      <c r="A32" s="6">
        <v>2047</v>
      </c>
      <c r="B32" s="6">
        <v>0.69794504816955694</v>
      </c>
      <c r="C32" s="6">
        <v>1.1373678591256267</v>
      </c>
      <c r="D32" s="6">
        <v>1.5767906700816965</v>
      </c>
      <c r="F32" s="6">
        <v>2050</v>
      </c>
      <c r="G32" s="6">
        <f>(B35-$B$6)*$B$2*Output!$L$98*$D$2/Output!$L$95/1000000</f>
        <v>4.5294055727547402</v>
      </c>
      <c r="H32" s="6">
        <f>(C35-$B$6)*$B$2*Output!$L$98*$D$2/Output!$L$95/1000000</f>
        <v>10.03275884298462</v>
      </c>
      <c r="I32" s="6">
        <f>(D35-$B$6)*$B$2*Output!$L$98*$D$2/Output!$L$95/1000000</f>
        <v>15.536112113214505</v>
      </c>
      <c r="P32" s="6">
        <v>2050</v>
      </c>
      <c r="Q32" s="6">
        <f t="shared" si="3"/>
        <v>96.743802881390323</v>
      </c>
      <c r="R32" s="6">
        <f t="shared" si="4"/>
        <v>92.787433160602689</v>
      </c>
      <c r="S32" s="6">
        <f t="shared" si="5"/>
        <v>88.831063439815054</v>
      </c>
      <c r="U32" s="6">
        <v>2050</v>
      </c>
      <c r="V32" s="6">
        <f t="shared" si="6"/>
        <v>3.256197118609677</v>
      </c>
      <c r="W32" s="6">
        <f t="shared" si="6"/>
        <v>7.2125668393973115</v>
      </c>
      <c r="X32" s="6">
        <f t="shared" si="6"/>
        <v>11.168936560184946</v>
      </c>
      <c r="Z32" s="6">
        <v>2050</v>
      </c>
      <c r="AA32" s="6">
        <f t="shared" si="7"/>
        <v>18.966885835910524</v>
      </c>
      <c r="AB32" s="6">
        <f t="shared" si="7"/>
        <v>42.012177654998133</v>
      </c>
      <c r="AC32" s="6">
        <f t="shared" si="7"/>
        <v>65.05746947408575</v>
      </c>
    </row>
    <row r="33" spans="1:29" x14ac:dyDescent="0.25">
      <c r="A33" s="6">
        <v>2048</v>
      </c>
      <c r="B33" s="6">
        <v>0.71273442517662178</v>
      </c>
      <c r="C33" s="6">
        <v>1.1667874650554626</v>
      </c>
      <c r="D33" s="6">
        <v>1.620840504934304</v>
      </c>
    </row>
    <row r="34" spans="1:29" x14ac:dyDescent="0.25">
      <c r="A34" s="6">
        <v>2049</v>
      </c>
      <c r="B34" s="6">
        <v>0.72752380218368673</v>
      </c>
      <c r="C34" s="6">
        <v>1.196822367608801</v>
      </c>
      <c r="D34" s="6">
        <v>1.6661209330339157</v>
      </c>
    </row>
    <row r="35" spans="1:29" x14ac:dyDescent="0.25">
      <c r="A35" s="6">
        <v>2050</v>
      </c>
      <c r="B35" s="6">
        <v>0.74231317919075157</v>
      </c>
      <c r="C35" s="6">
        <v>1.2274897559504208</v>
      </c>
      <c r="D35" s="6">
        <v>1.7126663327100902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Output!L112</f>
        <v>8.028772255520264E-2</v>
      </c>
      <c r="C39" s="6">
        <f>Output!L142</f>
        <v>8.028772255520264E-2</v>
      </c>
      <c r="D39" s="6">
        <f>Output!L172</f>
        <v>8.028772255520264E-2</v>
      </c>
      <c r="F39" s="6">
        <v>2024</v>
      </c>
      <c r="G39" s="6">
        <f>((G6*B39+L6*R39)*1000000)/10^9</f>
        <v>1.3468728072789651E-5</v>
      </c>
      <c r="H39" s="6">
        <f>((G6*C39+L6*S39)*1000000)/10^9</f>
        <v>1.3468728072789651E-5</v>
      </c>
      <c r="I39" s="6">
        <f>((G6*D39+L6*T39)*1000000)/10^9</f>
        <v>1.3468728072789651E-5</v>
      </c>
      <c r="J39" s="6">
        <f>((H6*B39+M6*R39)*1000000)/10^9</f>
        <v>2.6998095192952423E-5</v>
      </c>
      <c r="K39" s="6">
        <f>((H6*C39+M6*S39)*1000000)/10^9</f>
        <v>2.6998095192952423E-5</v>
      </c>
      <c r="L39" s="6">
        <f>((H6*D39+M6*T39)*1000000)/10^9</f>
        <v>2.6998095192952423E-5</v>
      </c>
      <c r="M39" s="6">
        <f>((I6*B39+N6*R39)*1000000)/10^9</f>
        <v>4.0527462313115152E-5</v>
      </c>
      <c r="N39" s="6">
        <f>((I6*C39+N6*S39)*1000000)/10^9</f>
        <v>4.0527462313115152E-5</v>
      </c>
      <c r="O39" s="6">
        <f>((I6*D39+N6*T39)*1000000)/10^9</f>
        <v>4.0527462313115152E-5</v>
      </c>
      <c r="Z39" s="6">
        <v>2024</v>
      </c>
      <c r="AA39" s="6">
        <f>0.181/10^3*AA6</f>
        <v>1.2714838282591314E-4</v>
      </c>
      <c r="AB39" s="6">
        <f t="shared" ref="AB39:AC39" si="8">0.181/10^3*AB6</f>
        <v>2.5486921442115858E-4</v>
      </c>
      <c r="AC39" s="6">
        <f t="shared" si="8"/>
        <v>3.825900460164041E-4</v>
      </c>
    </row>
    <row r="40" spans="1:29" x14ac:dyDescent="0.25">
      <c r="A40" s="6">
        <v>2025</v>
      </c>
      <c r="B40" s="6">
        <f>Output!L113</f>
        <v>7.7711104996158895E-2</v>
      </c>
      <c r="C40" s="6">
        <f>Output!L143</f>
        <v>7.5333694273559099E-2</v>
      </c>
      <c r="D40" s="6">
        <f>Output!L173</f>
        <v>7.38951366727537E-2</v>
      </c>
      <c r="F40" s="6">
        <v>2025</v>
      </c>
      <c r="G40" s="6">
        <f>G39+((G7-G6)*B40+(L7-L6)*R40)*1000000/10^9</f>
        <v>2.6505213703698175E-5</v>
      </c>
      <c r="H40" s="6">
        <f>H39+((G7-G6)*C40+(L7-L6)*S40)*1000000/10^9</f>
        <v>2.6106389356451123E-5</v>
      </c>
      <c r="I40" s="6">
        <f>I39+((G7-G6)*D40+(L7-L6)*T40)*1000000/10^9</f>
        <v>2.586506303001347E-5</v>
      </c>
      <c r="J40" s="6">
        <f>J39+((H7-H6)*B40+(M7-M6)*R40)*1000000/10^9</f>
        <v>5.5674432247100908E-5</v>
      </c>
      <c r="K40" s="6">
        <f>K39+((H7-H6)*C40+(M7-M6)*S40)*1000000/10^9</f>
        <v>5.4797138954195234E-5</v>
      </c>
      <c r="L40" s="6">
        <f>L39+((H7-H6)*D40+(M7-M6)*T40)*1000000/10^9</f>
        <v>5.4266293811347998E-5</v>
      </c>
      <c r="M40" s="6">
        <f>M39+((I7-I6)*B40+(N7-N6)*R40)*1000000/10^9</f>
        <v>8.4843650790503722E-5</v>
      </c>
      <c r="N40" s="6">
        <f>N39+((I7-I6)*C40+(N7-N6)*S40)*1000000/10^9</f>
        <v>8.3487888551939433E-5</v>
      </c>
      <c r="O40" s="6">
        <f>O39+((I7-I6)*D40+(N7-N6)*T40)*1000000/10^9</f>
        <v>8.2667524592682607E-5</v>
      </c>
      <c r="Z40" s="6">
        <v>2025</v>
      </c>
      <c r="AA40" s="6">
        <f t="shared" ref="AA40:AC55" si="9">0.181/10^3*AA7</f>
        <v>2.5429676565184129E-4</v>
      </c>
      <c r="AB40" s="6">
        <f t="shared" si="9"/>
        <v>5.345573132720594E-4</v>
      </c>
      <c r="AC40" s="6">
        <f t="shared" si="9"/>
        <v>8.1481786089227773E-4</v>
      </c>
    </row>
    <row r="41" spans="1:29" x14ac:dyDescent="0.25">
      <c r="A41" s="6">
        <v>2026</v>
      </c>
      <c r="B41" s="6">
        <f>Output!L114</f>
        <v>7.5382462160505273E-2</v>
      </c>
      <c r="C41" s="6">
        <f>Output!L144</f>
        <v>7.2410663108215353E-2</v>
      </c>
      <c r="D41" s="6">
        <f>Output!L174</f>
        <v>7.0612525522275552E-2</v>
      </c>
      <c r="F41" s="6">
        <v>2026</v>
      </c>
      <c r="G41" s="6">
        <f t="shared" ref="G41:G65" si="10">G40+((G8-G7)*B41+(L8-L7)*R41)*1000000/10^9</f>
        <v>3.9151056081393169E-5</v>
      </c>
      <c r="H41" s="6">
        <f t="shared" ref="H41:H65" si="11">H40+((G8-G7)*C41+(L8-L7)*S41)*1000000/10^9</f>
        <v>3.8253695319755408E-5</v>
      </c>
      <c r="I41" s="6">
        <f t="shared" ref="I41:I65" si="12">I40+((G8-G7)*D41+(L8-L7)*T41)*1000000/10^9</f>
        <v>3.7710721052490519E-5</v>
      </c>
      <c r="J41" s="6">
        <f t="shared" ref="J41:J65" si="13">J40+((H8-H7)*B41+(M8-M7)*R41)*1000000/10^9</f>
        <v>8.6280149012889017E-5</v>
      </c>
      <c r="K41" s="6">
        <f t="shared" ref="K41:K65" si="14">K40+((H8-H7)*C41+(M8-M7)*S41)*1000000/10^9</f>
        <v>8.4196288071853703E-5</v>
      </c>
      <c r="L41" s="6">
        <f t="shared" ref="L41:L65" si="15">L40+((H8-H7)*D41+(M8-M7)*T41)*1000000/10^9</f>
        <v>8.2935388642055541E-5</v>
      </c>
      <c r="M41" s="6">
        <f t="shared" ref="M41:M65" si="16">M40+((I8-I7)*B41+(N8-N7)*R41)*1000000/10^9</f>
        <v>1.3340924194438474E-4</v>
      </c>
      <c r="N41" s="6">
        <f t="shared" ref="N41:N65" si="17">N40+((I8-I7)*C41+(N8-N7)*S41)*1000000/10^9</f>
        <v>1.3013888082395188E-4</v>
      </c>
      <c r="O41" s="6">
        <f t="shared" ref="O41:O65" si="18">O40+((I8-I7)*D41+(N8-N7)*T41)*1000000/10^9</f>
        <v>1.2816005623162048E-4</v>
      </c>
      <c r="Z41" s="6">
        <v>2026</v>
      </c>
      <c r="AA41" s="6">
        <f t="shared" si="9"/>
        <v>3.814451484777544E-4</v>
      </c>
      <c r="AB41" s="6">
        <f t="shared" si="9"/>
        <v>8.4228433340809215E-4</v>
      </c>
      <c r="AC41" s="6">
        <f t="shared" si="9"/>
        <v>1.3031235183384303E-3</v>
      </c>
    </row>
    <row r="42" spans="1:29" x14ac:dyDescent="0.25">
      <c r="A42" s="6">
        <v>2027</v>
      </c>
      <c r="B42" s="6">
        <f>Output!L115</f>
        <v>7.3272751963520399E-2</v>
      </c>
      <c r="C42" s="6">
        <f>Output!L145</f>
        <v>6.9706612113593913E-2</v>
      </c>
      <c r="D42" s="6">
        <f>Output!L175</f>
        <v>6.7548799478412608E-2</v>
      </c>
      <c r="F42" s="6">
        <v>2027</v>
      </c>
      <c r="G42" s="6">
        <f t="shared" si="10"/>
        <v>5.1442982417491121E-5</v>
      </c>
      <c r="H42" s="6">
        <f t="shared" si="11"/>
        <v>4.9947381148094851E-5</v>
      </c>
      <c r="I42" s="6">
        <f t="shared" si="12"/>
        <v>4.9042421378061413E-5</v>
      </c>
      <c r="J42" s="6">
        <f t="shared" si="13"/>
        <v>1.190916233316563E-4</v>
      </c>
      <c r="K42" s="6">
        <f t="shared" si="14"/>
        <v>1.1541084808117548E-4</v>
      </c>
      <c r="L42" s="6">
        <f t="shared" si="15"/>
        <v>1.1318368203839121E-4</v>
      </c>
      <c r="M42" s="6">
        <f t="shared" si="16"/>
        <v>1.8674026424582137E-4</v>
      </c>
      <c r="N42" s="6">
        <f t="shared" si="17"/>
        <v>1.8087431501425603E-4</v>
      </c>
      <c r="O42" s="6">
        <f t="shared" si="18"/>
        <v>1.7732494269872095E-4</v>
      </c>
      <c r="Z42" s="6">
        <v>2027</v>
      </c>
      <c r="AA42" s="6">
        <f t="shared" si="9"/>
        <v>5.0859353130365255E-4</v>
      </c>
      <c r="AB42" s="6">
        <f t="shared" si="9"/>
        <v>1.1816880837798949E-3</v>
      </c>
      <c r="AC42" s="6">
        <f t="shared" si="9"/>
        <v>1.854782636256092E-3</v>
      </c>
    </row>
    <row r="43" spans="1:29" x14ac:dyDescent="0.25">
      <c r="A43" s="6">
        <v>2028</v>
      </c>
      <c r="B43" s="6">
        <f>Output!L116</f>
        <v>7.1356307096285224E-2</v>
      </c>
      <c r="C43" s="6">
        <f>Output!L146</f>
        <v>6.7195778916668628E-2</v>
      </c>
      <c r="D43" s="6">
        <f>Output!L176</f>
        <v>6.4678338764299348E-2</v>
      </c>
      <c r="F43" s="6">
        <v>2028</v>
      </c>
      <c r="G43" s="6">
        <f t="shared" si="10"/>
        <v>6.3413414084643416E-5</v>
      </c>
      <c r="H43" s="6">
        <f t="shared" si="11"/>
        <v>6.1219860240344979E-5</v>
      </c>
      <c r="I43" s="6">
        <f t="shared" si="12"/>
        <v>5.9892585379377541E-5</v>
      </c>
      <c r="J43" s="6">
        <f t="shared" si="13"/>
        <v>1.5441404991281196E-4</v>
      </c>
      <c r="K43" s="6">
        <f t="shared" si="14"/>
        <v>1.4867375172534627E-4</v>
      </c>
      <c r="L43" s="6">
        <f t="shared" si="15"/>
        <v>1.4520041560211585E-4</v>
      </c>
      <c r="M43" s="6">
        <f t="shared" si="16"/>
        <v>2.454146857409805E-4</v>
      </c>
      <c r="N43" s="6">
        <f t="shared" si="17"/>
        <v>2.3612764321034757E-4</v>
      </c>
      <c r="O43" s="6">
        <f t="shared" si="18"/>
        <v>2.3050824582485422E-4</v>
      </c>
      <c r="Z43" s="6">
        <v>2028</v>
      </c>
      <c r="AA43" s="6">
        <f t="shared" si="9"/>
        <v>6.3574191412958062E-4</v>
      </c>
      <c r="AB43" s="6">
        <f t="shared" si="9"/>
        <v>1.5568783477705578E-3</v>
      </c>
      <c r="AC43" s="6">
        <f t="shared" si="9"/>
        <v>2.4780147814115203E-3</v>
      </c>
    </row>
    <row r="44" spans="1:29" x14ac:dyDescent="0.25">
      <c r="A44" s="6">
        <v>2029</v>
      </c>
      <c r="B44" s="6">
        <f>Output!L117</f>
        <v>6.9610549833361707E-2</v>
      </c>
      <c r="C44" s="6">
        <f>Output!L147</f>
        <v>6.485568085610853E-2</v>
      </c>
      <c r="D44" s="6">
        <f>Output!L177</f>
        <v>6.1978613186551311E-2</v>
      </c>
      <c r="F44" s="6">
        <v>2029</v>
      </c>
      <c r="G44" s="6">
        <f t="shared" si="10"/>
        <v>7.5090984911967455E-5</v>
      </c>
      <c r="H44" s="6">
        <f t="shared" si="11"/>
        <v>7.209977439939906E-5</v>
      </c>
      <c r="I44" s="6">
        <f t="shared" si="12"/>
        <v>7.0289854859332171E-5</v>
      </c>
      <c r="J44" s="6">
        <f t="shared" si="13"/>
        <v>1.925854304221151E-4</v>
      </c>
      <c r="K44" s="6">
        <f t="shared" si="14"/>
        <v>1.8423777008283335E-4</v>
      </c>
      <c r="L44" s="6">
        <f t="shared" si="15"/>
        <v>1.7918677590305002E-4</v>
      </c>
      <c r="M44" s="6">
        <f t="shared" si="16"/>
        <v>3.1007987593226259E-4</v>
      </c>
      <c r="N44" s="6">
        <f t="shared" si="17"/>
        <v>2.9637576576626754E-4</v>
      </c>
      <c r="O44" s="6">
        <f t="shared" si="18"/>
        <v>2.8808369694676778E-4</v>
      </c>
      <c r="Z44" s="6">
        <v>2029</v>
      </c>
      <c r="AA44" s="6">
        <f t="shared" si="9"/>
        <v>7.628902969555088E-4</v>
      </c>
      <c r="AB44" s="6">
        <f t="shared" si="9"/>
        <v>1.9724981178201755E-3</v>
      </c>
      <c r="AC44" s="6">
        <f t="shared" si="9"/>
        <v>3.1821059386848718E-3</v>
      </c>
    </row>
    <row r="45" spans="1:29" x14ac:dyDescent="0.25">
      <c r="A45" s="6">
        <v>2030</v>
      </c>
      <c r="B45" s="6">
        <f>Output!L118</f>
        <v>6.801318764163311E-2</v>
      </c>
      <c r="C45" s="6">
        <f>Output!L148</f>
        <v>6.2663977866743381E-2</v>
      </c>
      <c r="D45" s="6">
        <f>Output!L178</f>
        <v>5.9427282679998188E-2</v>
      </c>
      <c r="F45" s="6">
        <v>2030</v>
      </c>
      <c r="G45" s="6">
        <f t="shared" si="10"/>
        <v>8.6500589027701779E-5</v>
      </c>
      <c r="H45" s="6">
        <f t="shared" si="11"/>
        <v>8.2612017753495615E-5</v>
      </c>
      <c r="I45" s="6">
        <f t="shared" si="12"/>
        <v>8.025912394616383E-5</v>
      </c>
      <c r="J45" s="6">
        <f t="shared" si="13"/>
        <v>2.339795032283228E-4</v>
      </c>
      <c r="K45" s="6">
        <f t="shared" si="14"/>
        <v>2.2237621575913543E-4</v>
      </c>
      <c r="L45" s="6">
        <f t="shared" si="15"/>
        <v>2.153553095540904E-4</v>
      </c>
      <c r="M45" s="6">
        <f t="shared" si="16"/>
        <v>3.8145841742894378E-4</v>
      </c>
      <c r="N45" s="6">
        <f t="shared" si="17"/>
        <v>3.6214041376477521E-4</v>
      </c>
      <c r="O45" s="6">
        <f t="shared" si="18"/>
        <v>3.5045149516201696E-4</v>
      </c>
      <c r="Z45" s="6">
        <v>2030</v>
      </c>
      <c r="AA45" s="6">
        <f t="shared" si="9"/>
        <v>8.900386797814218E-4</v>
      </c>
      <c r="AB45" s="6">
        <f t="shared" si="9"/>
        <v>2.4337927747162535E-3</v>
      </c>
      <c r="AC45" s="6">
        <f t="shared" si="9"/>
        <v>3.9775468696510701E-3</v>
      </c>
    </row>
    <row r="46" spans="1:29" x14ac:dyDescent="0.25">
      <c r="A46" s="6">
        <v>2031</v>
      </c>
      <c r="B46" s="6">
        <f>Output!L119</f>
        <v>6.7336331199027169E-2</v>
      </c>
      <c r="C46" s="6">
        <f>Output!L149</f>
        <v>6.1853223629276415E-2</v>
      </c>
      <c r="D46" s="6">
        <f>Output!L179</f>
        <v>5.8498839077932054E-2</v>
      </c>
      <c r="F46" s="6">
        <v>2031</v>
      </c>
      <c r="G46" s="6">
        <f t="shared" si="10"/>
        <v>9.7796646575173336E-5</v>
      </c>
      <c r="H46" s="6">
        <f t="shared" si="11"/>
        <v>9.2988252412728548E-5</v>
      </c>
      <c r="I46" s="6">
        <f t="shared" si="12"/>
        <v>9.0072641269099671E-5</v>
      </c>
      <c r="J46" s="6">
        <f t="shared" si="13"/>
        <v>2.5471171484835436E-4</v>
      </c>
      <c r="K46" s="6">
        <f t="shared" si="14"/>
        <v>2.4142023106007334E-4</v>
      </c>
      <c r="L46" s="6">
        <f t="shared" si="15"/>
        <v>2.3336654197043835E-4</v>
      </c>
      <c r="M46" s="6">
        <f t="shared" si="16"/>
        <v>4.1162678312153534E-4</v>
      </c>
      <c r="N46" s="6">
        <f t="shared" si="17"/>
        <v>3.8985220970741804E-4</v>
      </c>
      <c r="O46" s="6">
        <f t="shared" si="18"/>
        <v>3.7666044267177702E-4</v>
      </c>
      <c r="Z46" s="6">
        <v>2031</v>
      </c>
      <c r="AA46" s="6">
        <f t="shared" si="9"/>
        <v>1.01718706260735E-3</v>
      </c>
      <c r="AB46" s="6">
        <f t="shared" si="9"/>
        <v>2.6671544735933643E-3</v>
      </c>
      <c r="AC46" s="6">
        <f t="shared" si="9"/>
        <v>4.3171218845794081E-3</v>
      </c>
    </row>
    <row r="47" spans="1:29" x14ac:dyDescent="0.25">
      <c r="A47" s="6">
        <v>2032</v>
      </c>
      <c r="B47" s="6">
        <f>Output!L120</f>
        <v>6.6669931808203062E-2</v>
      </c>
      <c r="C47" s="6">
        <f>Output!L150</f>
        <v>6.1053021507698396E-2</v>
      </c>
      <c r="D47" s="6">
        <f>Output!L180</f>
        <v>5.7580947591754854E-2</v>
      </c>
      <c r="F47" s="6">
        <v>2032</v>
      </c>
      <c r="G47" s="6">
        <f t="shared" si="10"/>
        <v>1.0898091178507156E-4</v>
      </c>
      <c r="H47" s="6">
        <f t="shared" si="11"/>
        <v>1.0323024855533903E-4</v>
      </c>
      <c r="I47" s="6">
        <f t="shared" si="12"/>
        <v>9.9732177006380852E-5</v>
      </c>
      <c r="J47" s="6">
        <f t="shared" si="13"/>
        <v>2.7597094840787416E-4</v>
      </c>
      <c r="K47" s="6">
        <f t="shared" si="14"/>
        <v>2.6088838422213862E-4</v>
      </c>
      <c r="L47" s="6">
        <f t="shared" si="15"/>
        <v>2.5172754490281225E-4</v>
      </c>
      <c r="M47" s="6">
        <f t="shared" si="16"/>
        <v>4.4296098503067682E-4</v>
      </c>
      <c r="N47" s="6">
        <f t="shared" si="17"/>
        <v>4.1854651988893827E-4</v>
      </c>
      <c r="O47" s="6">
        <f t="shared" si="18"/>
        <v>4.0372291279924376E-4</v>
      </c>
      <c r="Z47" s="6">
        <v>2032</v>
      </c>
      <c r="AA47" s="6">
        <f t="shared" si="9"/>
        <v>1.1443354454332632E-3</v>
      </c>
      <c r="AB47" s="6">
        <f t="shared" si="9"/>
        <v>2.9088401915625091E-3</v>
      </c>
      <c r="AC47" s="6">
        <f t="shared" si="9"/>
        <v>4.6733449376917544E-3</v>
      </c>
    </row>
    <row r="48" spans="1:29" x14ac:dyDescent="0.25">
      <c r="A48" s="6">
        <v>2033</v>
      </c>
      <c r="B48" s="6">
        <f>Output!L121</f>
        <v>6.6014274661482117E-2</v>
      </c>
      <c r="C48" s="6">
        <f>Output!L151</f>
        <v>6.0263514098169976E-2</v>
      </c>
      <c r="D48" s="6">
        <f>Output!L181</f>
        <v>5.6673750817627259E-2</v>
      </c>
      <c r="F48" s="6">
        <v>2033</v>
      </c>
      <c r="G48" s="6">
        <f t="shared" si="10"/>
        <v>1.2005518673074114E-4</v>
      </c>
      <c r="H48" s="6">
        <f t="shared" si="11"/>
        <v>1.1333980028089587E-4</v>
      </c>
      <c r="I48" s="6">
        <f t="shared" si="12"/>
        <v>1.0923952525757618E-4</v>
      </c>
      <c r="J48" s="6">
        <f t="shared" si="13"/>
        <v>2.9778165376519893E-4</v>
      </c>
      <c r="K48" s="6">
        <f t="shared" si="14"/>
        <v>2.807990740923568E-4</v>
      </c>
      <c r="L48" s="6">
        <f t="shared" si="15"/>
        <v>2.7045219933424157E-4</v>
      </c>
      <c r="M48" s="6">
        <f t="shared" si="16"/>
        <v>4.7550812079965676E-4</v>
      </c>
      <c r="N48" s="6">
        <f t="shared" si="17"/>
        <v>4.4825834790381778E-4</v>
      </c>
      <c r="O48" s="6">
        <f t="shared" si="18"/>
        <v>4.3166487341090697E-4</v>
      </c>
      <c r="Z48" s="6">
        <v>2033</v>
      </c>
      <c r="AA48" s="6">
        <f t="shared" si="9"/>
        <v>1.2714838282591914E-3</v>
      </c>
      <c r="AB48" s="6">
        <f t="shared" si="9"/>
        <v>3.1592580228048998E-3</v>
      </c>
      <c r="AC48" s="6">
        <f t="shared" si="9"/>
        <v>5.0470322173506088E-3</v>
      </c>
    </row>
    <row r="49" spans="1:29" x14ac:dyDescent="0.25">
      <c r="A49" s="6">
        <v>2034</v>
      </c>
      <c r="B49" s="6">
        <f>Output!L122</f>
        <v>6.5368979502435892E-2</v>
      </c>
      <c r="C49" s="6">
        <f>Output!L152</f>
        <v>5.948436867631629E-2</v>
      </c>
      <c r="D49" s="6">
        <f>Output!L182</f>
        <v>5.5776916031174385E-2</v>
      </c>
      <c r="F49" s="6">
        <v>2034</v>
      </c>
      <c r="G49" s="6">
        <f t="shared" si="10"/>
        <v>1.3102120969531972E-4</v>
      </c>
      <c r="H49" s="6">
        <f t="shared" si="11"/>
        <v>1.2331864587253671E-4</v>
      </c>
      <c r="I49" s="6">
        <f t="shared" si="12"/>
        <v>1.1859642430582333E-4</v>
      </c>
      <c r="J49" s="6">
        <f t="shared" si="13"/>
        <v>3.2016918831231288E-4</v>
      </c>
      <c r="K49" s="6">
        <f t="shared" si="14"/>
        <v>3.0117125014422048E-4</v>
      </c>
      <c r="L49" s="6">
        <f t="shared" si="15"/>
        <v>2.8955464890717482E-4</v>
      </c>
      <c r="M49" s="6">
        <f t="shared" si="16"/>
        <v>5.0931716692930611E-4</v>
      </c>
      <c r="N49" s="6">
        <f t="shared" si="17"/>
        <v>4.7902385441590437E-4</v>
      </c>
      <c r="O49" s="6">
        <f t="shared" si="18"/>
        <v>4.6051287350852641E-4</v>
      </c>
      <c r="Z49" s="6">
        <v>2034</v>
      </c>
      <c r="AA49" s="6">
        <f t="shared" si="9"/>
        <v>1.3986322110851193E-3</v>
      </c>
      <c r="AB49" s="6">
        <f t="shared" si="9"/>
        <v>3.4188360687673622E-3</v>
      </c>
      <c r="AC49" s="6">
        <f t="shared" si="9"/>
        <v>5.4390399264496346E-3</v>
      </c>
    </row>
    <row r="50" spans="1:29" x14ac:dyDescent="0.25">
      <c r="A50" s="6">
        <v>2035</v>
      </c>
      <c r="B50" s="6">
        <f>Output!L123</f>
        <v>6.4733618542582402E-2</v>
      </c>
      <c r="C50" s="6">
        <f>Output!L153</f>
        <v>5.8715157453655339E-2</v>
      </c>
      <c r="D50" s="6">
        <f>Output!L183</f>
        <v>5.489001544391426E-2</v>
      </c>
      <c r="F50" s="6">
        <v>2035</v>
      </c>
      <c r="G50" s="6">
        <f t="shared" si="10"/>
        <v>1.4188064719796237E-4</v>
      </c>
      <c r="H50" s="6">
        <f t="shared" si="11"/>
        <v>1.3316845184941663E-4</v>
      </c>
      <c r="I50" s="6">
        <f t="shared" si="12"/>
        <v>1.2780454067027735E-4</v>
      </c>
      <c r="J50" s="6">
        <f t="shared" si="13"/>
        <v>3.4315983232856956E-4</v>
      </c>
      <c r="K50" s="6">
        <f t="shared" si="14"/>
        <v>3.2202439127501441E-4</v>
      </c>
      <c r="L50" s="6">
        <f t="shared" si="15"/>
        <v>3.0904926134395276E-4</v>
      </c>
      <c r="M50" s="6">
        <f t="shared" si="16"/>
        <v>5.4443901745917687E-4</v>
      </c>
      <c r="N50" s="6">
        <f t="shared" si="17"/>
        <v>5.1088033070061231E-4</v>
      </c>
      <c r="O50" s="6">
        <f t="shared" si="18"/>
        <v>4.9029398201762828E-4</v>
      </c>
      <c r="Z50" s="6">
        <v>2035</v>
      </c>
      <c r="AA50" s="6">
        <f t="shared" si="9"/>
        <v>1.5257805939110024E-3</v>
      </c>
      <c r="AB50" s="6">
        <f t="shared" si="9"/>
        <v>3.6880234190405118E-3</v>
      </c>
      <c r="AC50" s="6">
        <f t="shared" si="9"/>
        <v>5.8502662441700208E-3</v>
      </c>
    </row>
    <row r="51" spans="1:29" x14ac:dyDescent="0.25">
      <c r="A51" s="6">
        <v>2036</v>
      </c>
      <c r="B51" s="6">
        <f>Output!L124</f>
        <v>6.410785905754679E-2</v>
      </c>
      <c r="C51" s="6">
        <f>Output!L154</f>
        <v>5.7955547705812252E-2</v>
      </c>
      <c r="D51" s="6">
        <f>Output!L184</f>
        <v>5.4012716331471998E-2</v>
      </c>
      <c r="F51" s="6">
        <v>2036</v>
      </c>
      <c r="G51" s="6">
        <f t="shared" si="10"/>
        <v>1.5263510994139307E-4</v>
      </c>
      <c r="H51" s="6">
        <f t="shared" si="11"/>
        <v>1.4289082891425962E-4</v>
      </c>
      <c r="I51" s="6">
        <f t="shared" si="12"/>
        <v>1.3686548505366221E-4</v>
      </c>
      <c r="J51" s="6">
        <f t="shared" si="13"/>
        <v>3.6678085421992308E-4</v>
      </c>
      <c r="K51" s="6">
        <f t="shared" si="14"/>
        <v>3.4337854786688422E-4</v>
      </c>
      <c r="L51" s="6">
        <f t="shared" si="15"/>
        <v>3.289506521193319E-4</v>
      </c>
      <c r="M51" s="6">
        <f t="shared" si="16"/>
        <v>5.8092659849845343E-4</v>
      </c>
      <c r="N51" s="6">
        <f t="shared" si="17"/>
        <v>5.4386626681950914E-4</v>
      </c>
      <c r="O51" s="6">
        <f t="shared" si="18"/>
        <v>5.2103581918500183E-4</v>
      </c>
      <c r="Z51" s="6">
        <v>2036</v>
      </c>
      <c r="AA51" s="6">
        <f t="shared" si="9"/>
        <v>1.6529289767369306E-3</v>
      </c>
      <c r="AB51" s="6">
        <f t="shared" si="9"/>
        <v>3.9672911803255778E-3</v>
      </c>
      <c r="AC51" s="6">
        <f t="shared" si="9"/>
        <v>6.2816533839141946E-3</v>
      </c>
    </row>
    <row r="52" spans="1:29" x14ac:dyDescent="0.25">
      <c r="A52" s="6">
        <v>2037</v>
      </c>
      <c r="B52" s="6">
        <f>Output!L125</f>
        <v>6.3491320790900613E-2</v>
      </c>
      <c r="C52" s="6">
        <f>Output!L155</f>
        <v>5.7205206708412157E-2</v>
      </c>
      <c r="D52" s="6">
        <f>Output!L185</f>
        <v>5.3144685969472721E-2</v>
      </c>
      <c r="F52" s="6">
        <v>2037</v>
      </c>
      <c r="G52" s="6">
        <f t="shared" si="10"/>
        <v>1.6328614483812886E-4</v>
      </c>
      <c r="H52" s="6">
        <f t="shared" si="11"/>
        <v>1.5248733195335852E-4</v>
      </c>
      <c r="I52" s="6">
        <f t="shared" si="12"/>
        <v>1.4578081234227079E-4</v>
      </c>
      <c r="J52" s="6">
        <f t="shared" si="13"/>
        <v>3.9106052799651444E-4</v>
      </c>
      <c r="K52" s="6">
        <f t="shared" si="14"/>
        <v>3.6525435293600445E-4</v>
      </c>
      <c r="L52" s="6">
        <f t="shared" si="15"/>
        <v>3.4927367615198227E-4</v>
      </c>
      <c r="M52" s="6">
        <f t="shared" si="16"/>
        <v>6.1883491115490008E-4</v>
      </c>
      <c r="N52" s="6">
        <f t="shared" si="17"/>
        <v>5.7802137391865045E-4</v>
      </c>
      <c r="O52" s="6">
        <f t="shared" si="18"/>
        <v>5.5276653996169385E-4</v>
      </c>
      <c r="Z52" s="6">
        <v>2037</v>
      </c>
      <c r="AA52" s="6">
        <f t="shared" si="9"/>
        <v>1.7800773595628436E-3</v>
      </c>
      <c r="AB52" s="6">
        <f t="shared" si="9"/>
        <v>4.2571335558472768E-3</v>
      </c>
      <c r="AC52" s="6">
        <f t="shared" si="9"/>
        <v>6.7341897521316805E-3</v>
      </c>
    </row>
    <row r="53" spans="1:29" x14ac:dyDescent="0.25">
      <c r="A53" s="6">
        <v>2038</v>
      </c>
      <c r="B53" s="6">
        <f>Output!L126</f>
        <v>6.2883718550322543E-2</v>
      </c>
      <c r="C53" s="6">
        <f>Output!L156</f>
        <v>5.6463754205026619E-2</v>
      </c>
      <c r="D53" s="6">
        <f>Output!L186</f>
        <v>5.2285544101488002E-2</v>
      </c>
      <c r="F53" s="6">
        <v>2038</v>
      </c>
      <c r="G53" s="6">
        <f t="shared" si="10"/>
        <v>1.7383525095803149E-4</v>
      </c>
      <c r="H53" s="6">
        <f t="shared" si="11"/>
        <v>1.6195945206279929E-4</v>
      </c>
      <c r="I53" s="6">
        <f t="shared" si="12"/>
        <v>1.5455201363218904E-4</v>
      </c>
      <c r="J53" s="6">
        <f t="shared" si="13"/>
        <v>4.1602820457771001E-4</v>
      </c>
      <c r="K53" s="6">
        <f t="shared" si="14"/>
        <v>3.8767301369670772E-4</v>
      </c>
      <c r="L53" s="6">
        <f t="shared" si="15"/>
        <v>3.7003339878118887E-4</v>
      </c>
      <c r="M53" s="6">
        <f t="shared" si="16"/>
        <v>6.5822115819738831E-4</v>
      </c>
      <c r="N53" s="6">
        <f t="shared" si="17"/>
        <v>6.1338657533061599E-4</v>
      </c>
      <c r="O53" s="6">
        <f t="shared" si="18"/>
        <v>5.8551478393018854E-4</v>
      </c>
      <c r="Z53" s="6">
        <v>2038</v>
      </c>
      <c r="AA53" s="6">
        <f t="shared" si="9"/>
        <v>1.9072257423887718E-3</v>
      </c>
      <c r="AB53" s="6">
        <f t="shared" si="9"/>
        <v>4.5580689776864953E-3</v>
      </c>
      <c r="AC53" s="6">
        <f t="shared" si="9"/>
        <v>7.2089122129841881E-3</v>
      </c>
    </row>
    <row r="54" spans="1:29" x14ac:dyDescent="0.25">
      <c r="A54" s="6">
        <v>2039</v>
      </c>
      <c r="B54" s="6">
        <f>Output!L127</f>
        <v>6.2284719611437701E-2</v>
      </c>
      <c r="C54" s="6">
        <f>Output!L157</f>
        <v>5.5730905003334323E-2</v>
      </c>
      <c r="D54" s="6">
        <f>Output!L187</f>
        <v>5.1435005535196525E-2</v>
      </c>
      <c r="F54" s="6">
        <v>2039</v>
      </c>
      <c r="G54" s="6">
        <f t="shared" si="10"/>
        <v>1.8428387155453201E-4</v>
      </c>
      <c r="H54" s="6">
        <f t="shared" si="11"/>
        <v>1.7130863249601296E-4</v>
      </c>
      <c r="I54" s="6">
        <f t="shared" si="12"/>
        <v>1.6318053217684797E-4</v>
      </c>
      <c r="J54" s="6">
        <f t="shared" si="13"/>
        <v>4.4171433188886725E-4</v>
      </c>
      <c r="K54" s="6">
        <f t="shared" si="14"/>
        <v>4.1065635744477492E-4</v>
      </c>
      <c r="L54" s="6">
        <f t="shared" si="15"/>
        <v>3.9124511986894861E-4</v>
      </c>
      <c r="M54" s="6">
        <f t="shared" si="16"/>
        <v>6.9914479222320301E-4</v>
      </c>
      <c r="N54" s="6">
        <f t="shared" si="17"/>
        <v>6.5000408239353734E-4</v>
      </c>
      <c r="O54" s="6">
        <f t="shared" si="18"/>
        <v>6.1930970756104964E-4</v>
      </c>
      <c r="Z54" s="6">
        <v>2039</v>
      </c>
      <c r="AA54" s="6">
        <f t="shared" si="9"/>
        <v>2.0343741252146852E-3</v>
      </c>
      <c r="AB54" s="6">
        <f t="shared" si="9"/>
        <v>4.8706412946264042E-3</v>
      </c>
      <c r="AC54" s="6">
        <f t="shared" si="9"/>
        <v>7.7069084640381223E-3</v>
      </c>
    </row>
    <row r="55" spans="1:29" x14ac:dyDescent="0.25">
      <c r="A55" s="6">
        <v>2040</v>
      </c>
      <c r="B55" s="6">
        <f>Output!L128</f>
        <v>6.1693230737014368E-2</v>
      </c>
      <c r="C55" s="6">
        <f>Output!L158</f>
        <v>5.5005565866103515E-2</v>
      </c>
      <c r="D55" s="6">
        <f>Output!L188</f>
        <v>5.0591977033366542E-2</v>
      </c>
      <c r="F55" s="6">
        <v>2040</v>
      </c>
      <c r="G55" s="6">
        <f t="shared" si="10"/>
        <v>1.946332664842163E-4</v>
      </c>
      <c r="H55" s="6">
        <f t="shared" si="11"/>
        <v>1.8053613310958541E-4</v>
      </c>
      <c r="I55" s="6">
        <f t="shared" si="12"/>
        <v>1.7166762783283351E-4</v>
      </c>
      <c r="J55" s="6">
        <f t="shared" si="13"/>
        <v>4.6815016654178651E-4</v>
      </c>
      <c r="K55" s="6">
        <f t="shared" si="14"/>
        <v>4.3422649677537958E-4</v>
      </c>
      <c r="L55" s="6">
        <f t="shared" si="15"/>
        <v>4.1292401597538866E-4</v>
      </c>
      <c r="M55" s="6">
        <f t="shared" si="16"/>
        <v>7.41667066599357E-4</v>
      </c>
      <c r="N55" s="6">
        <f t="shared" si="17"/>
        <v>6.8791686044117405E-4</v>
      </c>
      <c r="O55" s="6">
        <f t="shared" si="18"/>
        <v>6.5418040411794394E-4</v>
      </c>
      <c r="Z55" s="6">
        <v>2040</v>
      </c>
      <c r="AA55" s="6">
        <f t="shared" si="9"/>
        <v>2.1615225080406134E-3</v>
      </c>
      <c r="AB55" s="6">
        <f t="shared" si="9"/>
        <v>5.1954210182343146E-3</v>
      </c>
      <c r="AC55" s="6">
        <f t="shared" si="9"/>
        <v>8.2293195284280467E-3</v>
      </c>
    </row>
    <row r="56" spans="1:29" x14ac:dyDescent="0.25">
      <c r="A56" s="6">
        <v>2041</v>
      </c>
      <c r="B56" s="6">
        <f>Output!L129</f>
        <v>6.1198659719787205E-2</v>
      </c>
      <c r="C56" s="6">
        <f>Output!L159</f>
        <v>5.437719211812244E-2</v>
      </c>
      <c r="D56" s="6">
        <f>Output!L189</f>
        <v>4.9845913920786286E-2</v>
      </c>
      <c r="F56" s="6">
        <v>2041</v>
      </c>
      <c r="G56" s="6">
        <f t="shared" si="10"/>
        <v>2.0489969427606546E-4</v>
      </c>
      <c r="H56" s="6">
        <f t="shared" si="11"/>
        <v>1.896582204062736E-4</v>
      </c>
      <c r="I56" s="6">
        <f t="shared" si="12"/>
        <v>1.8002956710290257E-4</v>
      </c>
      <c r="J56" s="6">
        <f t="shared" si="13"/>
        <v>4.8589062240370588E-4</v>
      </c>
      <c r="K56" s="6">
        <f t="shared" si="14"/>
        <v>4.4998952461101623E-4</v>
      </c>
      <c r="L56" s="6">
        <f t="shared" si="15"/>
        <v>4.2737350293895409E-4</v>
      </c>
      <c r="M56" s="6">
        <f t="shared" si="16"/>
        <v>7.6688155053134671E-4</v>
      </c>
      <c r="N56" s="6">
        <f t="shared" si="17"/>
        <v>7.1032082881575926E-4</v>
      </c>
      <c r="O56" s="6">
        <f t="shared" si="18"/>
        <v>6.7471743877500583E-4</v>
      </c>
      <c r="Z56" s="6">
        <v>2041</v>
      </c>
      <c r="AA56" s="6">
        <f t="shared" ref="AA56:AC65" si="19">0.181/10^3*AA23</f>
        <v>2.2886708908665264E-3</v>
      </c>
      <c r="AB56" s="6">
        <f t="shared" si="19"/>
        <v>5.4151342738253793E-3</v>
      </c>
      <c r="AC56" s="6">
        <f t="shared" si="19"/>
        <v>8.5415976567842326E-3</v>
      </c>
    </row>
    <row r="57" spans="1:29" x14ac:dyDescent="0.25">
      <c r="A57" s="6">
        <v>2042</v>
      </c>
      <c r="B57" s="6">
        <f>Output!L130</f>
        <v>6.0706322709077068E-2</v>
      </c>
      <c r="C57" s="6">
        <f>Output!L160</f>
        <v>5.3750957312551285E-2</v>
      </c>
      <c r="D57" s="6">
        <f>Output!L190</f>
        <v>4.9102037282669507E-2</v>
      </c>
      <c r="F57" s="6">
        <v>2042</v>
      </c>
      <c r="G57" s="6">
        <f t="shared" si="10"/>
        <v>2.1508352969754475E-4</v>
      </c>
      <c r="H57" s="6">
        <f t="shared" si="11"/>
        <v>1.9867525320599105E-4</v>
      </c>
      <c r="I57" s="6">
        <f t="shared" si="12"/>
        <v>1.8826671678074454E-4</v>
      </c>
      <c r="J57" s="6">
        <f t="shared" si="13"/>
        <v>5.0383772547213704E-4</v>
      </c>
      <c r="K57" s="6">
        <f t="shared" si="14"/>
        <v>4.6588035653536471E-4</v>
      </c>
      <c r="L57" s="6">
        <f t="shared" si="15"/>
        <v>4.4188993688942059E-4</v>
      </c>
      <c r="M57" s="6">
        <f t="shared" si="16"/>
        <v>7.9259192124673009E-4</v>
      </c>
      <c r="N57" s="6">
        <f t="shared" si="17"/>
        <v>7.3308545986473903E-4</v>
      </c>
      <c r="O57" s="6">
        <f t="shared" si="18"/>
        <v>6.9551315699809707E-4</v>
      </c>
      <c r="Z57" s="6">
        <v>2042</v>
      </c>
      <c r="AA57" s="6">
        <f t="shared" si="19"/>
        <v>2.4158192736924542E-3</v>
      </c>
      <c r="AB57" s="6">
        <f t="shared" si="19"/>
        <v>5.6392094907861652E-3</v>
      </c>
      <c r="AC57" s="6">
        <f t="shared" si="19"/>
        <v>8.8625997078799219E-3</v>
      </c>
    </row>
    <row r="58" spans="1:29" x14ac:dyDescent="0.25">
      <c r="A58" s="6">
        <v>2043</v>
      </c>
      <c r="B58" s="6">
        <f>Output!L131</f>
        <v>6.0216599961312393E-2</v>
      </c>
      <c r="C58" s="6">
        <f>Output!L161</f>
        <v>5.3127431834032693E-2</v>
      </c>
      <c r="D58" s="6">
        <f>Output!L191</f>
        <v>4.8360774907498183E-2</v>
      </c>
      <c r="F58" s="6">
        <v>2043</v>
      </c>
      <c r="G58" s="6">
        <f t="shared" si="10"/>
        <v>2.2518521130632669E-4</v>
      </c>
      <c r="H58" s="6">
        <f t="shared" si="11"/>
        <v>2.0758768601396202E-4</v>
      </c>
      <c r="I58" s="6">
        <f t="shared" si="12"/>
        <v>1.9637951542403198E-4</v>
      </c>
      <c r="J58" s="6">
        <f t="shared" si="13"/>
        <v>5.2199627815579901E-4</v>
      </c>
      <c r="K58" s="6">
        <f t="shared" si="14"/>
        <v>4.8190114267283754E-4</v>
      </c>
      <c r="L58" s="6">
        <f t="shared" si="15"/>
        <v>4.5647331887287227E-4</v>
      </c>
      <c r="M58" s="6">
        <f t="shared" si="16"/>
        <v>8.1880734500527159E-4</v>
      </c>
      <c r="N58" s="6">
        <f t="shared" si="17"/>
        <v>7.5621459933171333E-4</v>
      </c>
      <c r="O58" s="6">
        <f t="shared" si="18"/>
        <v>7.1656712232171275E-4</v>
      </c>
      <c r="Z58" s="6">
        <v>2043</v>
      </c>
      <c r="AA58" s="6">
        <f t="shared" si="19"/>
        <v>2.5429676565183676E-3</v>
      </c>
      <c r="AB58" s="6">
        <f t="shared" si="19"/>
        <v>5.8677685265589767E-3</v>
      </c>
      <c r="AC58" s="6">
        <f t="shared" si="19"/>
        <v>9.1925693965995443E-3</v>
      </c>
    </row>
    <row r="59" spans="1:29" x14ac:dyDescent="0.25">
      <c r="A59" s="6">
        <v>2044</v>
      </c>
      <c r="B59" s="6">
        <f>Output!L132</f>
        <v>5.9729443944439617E-2</v>
      </c>
      <c r="C59" s="6">
        <f>Output!L162</f>
        <v>5.2506425554352455E-2</v>
      </c>
      <c r="D59" s="6">
        <f>Output!L192</f>
        <v>4.7622079263218764E-2</v>
      </c>
      <c r="F59" s="6">
        <v>2044</v>
      </c>
      <c r="G59" s="6">
        <f t="shared" si="10"/>
        <v>2.3520516968630762E-4</v>
      </c>
      <c r="H59" s="6">
        <f t="shared" si="11"/>
        <v>2.1639594144030701E-4</v>
      </c>
      <c r="I59" s="6">
        <f t="shared" si="12"/>
        <v>2.0436839361666123E-4</v>
      </c>
      <c r="J59" s="6">
        <f t="shared" si="13"/>
        <v>5.4037114670524571E-4</v>
      </c>
      <c r="K59" s="6">
        <f t="shared" si="14"/>
        <v>4.9805395783147173E-4</v>
      </c>
      <c r="L59" s="6">
        <f t="shared" si="15"/>
        <v>4.7112353807342186E-4</v>
      </c>
      <c r="M59" s="6">
        <f t="shared" si="16"/>
        <v>8.4553712372418426E-4</v>
      </c>
      <c r="N59" s="6">
        <f t="shared" si="17"/>
        <v>7.797119742226369E-4</v>
      </c>
      <c r="O59" s="6">
        <f t="shared" si="18"/>
        <v>7.3787868253018273E-4</v>
      </c>
      <c r="Z59" s="6">
        <v>2044</v>
      </c>
      <c r="AA59" s="6">
        <f t="shared" si="19"/>
        <v>2.6701160393442806E-3</v>
      </c>
      <c r="AB59" s="6">
        <f t="shared" si="19"/>
        <v>6.1009366428426389E-3</v>
      </c>
      <c r="AC59" s="6">
        <f t="shared" si="19"/>
        <v>9.5317572463409963E-3</v>
      </c>
    </row>
    <row r="60" spans="1:29" x14ac:dyDescent="0.25">
      <c r="A60" s="6">
        <v>2045</v>
      </c>
      <c r="B60" s="6">
        <f>Output!L133</f>
        <v>5.9244807126405195E-2</v>
      </c>
      <c r="C60" s="6">
        <f>Output!L163</f>
        <v>5.1887938473510566E-2</v>
      </c>
      <c r="D60" s="6">
        <f>Output!L193</f>
        <v>4.6885920238275321E-2</v>
      </c>
      <c r="F60" s="6">
        <v>2045</v>
      </c>
      <c r="G60" s="6">
        <f t="shared" si="10"/>
        <v>2.4514382744760845E-4</v>
      </c>
      <c r="H60" s="6">
        <f t="shared" si="11"/>
        <v>2.2510044209514686E-4</v>
      </c>
      <c r="I60" s="6">
        <f t="shared" si="12"/>
        <v>2.1223377689114201E-4</v>
      </c>
      <c r="J60" s="6">
        <f t="shared" si="13"/>
        <v>5.5896726127566013E-4</v>
      </c>
      <c r="K60" s="6">
        <f t="shared" si="14"/>
        <v>5.1434085444702264E-4</v>
      </c>
      <c r="L60" s="6">
        <f t="shared" si="15"/>
        <v>4.8584037127417815E-4</v>
      </c>
      <c r="M60" s="6">
        <f t="shared" si="16"/>
        <v>8.7279069510371203E-4</v>
      </c>
      <c r="N60" s="6">
        <f t="shared" si="17"/>
        <v>8.0358126679889866E-4</v>
      </c>
      <c r="O60" s="6">
        <f t="shared" si="18"/>
        <v>7.5944696565721423E-4</v>
      </c>
      <c r="Z60" s="6">
        <v>2045</v>
      </c>
      <c r="AA60" s="6">
        <f t="shared" si="19"/>
        <v>2.7972644221701936E-3</v>
      </c>
      <c r="AB60" s="6">
        <f t="shared" si="19"/>
        <v>6.3388426006954586E-3</v>
      </c>
      <c r="AC60" s="6">
        <f t="shared" si="19"/>
        <v>9.8804207792207391E-3</v>
      </c>
    </row>
    <row r="61" spans="1:29" x14ac:dyDescent="0.25">
      <c r="A61" s="6">
        <v>2046</v>
      </c>
      <c r="B61" s="6">
        <f>Output!L134</f>
        <v>5.8762641975155572E-2</v>
      </c>
      <c r="C61" s="6">
        <f>Output!L164</f>
        <v>5.1271923059453481E-2</v>
      </c>
      <c r="D61" s="6">
        <f>Output!L194</f>
        <v>4.6152220341160954E-2</v>
      </c>
      <c r="F61" s="6">
        <v>2046</v>
      </c>
      <c r="G61" s="6">
        <f t="shared" si="10"/>
        <v>2.5500159922657361E-4</v>
      </c>
      <c r="H61" s="6">
        <f t="shared" si="11"/>
        <v>2.337016026148261E-4</v>
      </c>
      <c r="I61" s="6">
        <f t="shared" si="12"/>
        <v>2.1997607778033673E-4</v>
      </c>
      <c r="J61" s="6">
        <f t="shared" si="13"/>
        <v>5.7778961592771941E-4</v>
      </c>
      <c r="K61" s="6">
        <f t="shared" si="14"/>
        <v>5.3076384509346348E-4</v>
      </c>
      <c r="L61" s="6">
        <f t="shared" si="15"/>
        <v>5.0062346185762393E-4</v>
      </c>
      <c r="M61" s="6">
        <f t="shared" si="16"/>
        <v>9.005776326288658E-4</v>
      </c>
      <c r="N61" s="6">
        <f t="shared" si="17"/>
        <v>8.2782608757210141E-4</v>
      </c>
      <c r="O61" s="6">
        <f t="shared" si="18"/>
        <v>7.8127084593491135E-4</v>
      </c>
      <c r="Z61" s="6">
        <v>2046</v>
      </c>
      <c r="AA61" s="6">
        <f t="shared" si="19"/>
        <v>2.9244128049961218E-3</v>
      </c>
      <c r="AB61" s="6">
        <f t="shared" si="19"/>
        <v>6.5816187582944819E-3</v>
      </c>
      <c r="AC61" s="6">
        <f t="shared" si="19"/>
        <v>1.0238824711592858E-2</v>
      </c>
    </row>
    <row r="62" spans="1:29" x14ac:dyDescent="0.25">
      <c r="A62" s="6">
        <v>2047</v>
      </c>
      <c r="B62" s="6">
        <f>Output!L135</f>
        <v>5.8282900958637189E-2</v>
      </c>
      <c r="C62" s="6">
        <f>Output!L165</f>
        <v>5.065833178012763E-2</v>
      </c>
      <c r="D62" s="6">
        <f>Output!L195</f>
        <v>4.5420932244209934E-2</v>
      </c>
      <c r="F62" s="6">
        <v>2047</v>
      </c>
      <c r="G62" s="6">
        <f t="shared" si="10"/>
        <v>2.6477889168577233E-4</v>
      </c>
      <c r="H62" s="6">
        <f t="shared" si="11"/>
        <v>2.4219982966191389E-4</v>
      </c>
      <c r="I62" s="6">
        <f t="shared" si="12"/>
        <v>2.2759570087761975E-4</v>
      </c>
      <c r="J62" s="6">
        <f t="shared" si="13"/>
        <v>5.968432685624544E-4</v>
      </c>
      <c r="K62" s="6">
        <f t="shared" si="14"/>
        <v>5.4732489886597077E-4</v>
      </c>
      <c r="L62" s="6">
        <f t="shared" si="15"/>
        <v>5.1547232234830538E-4</v>
      </c>
      <c r="M62" s="6">
        <f t="shared" si="16"/>
        <v>9.2890764543913636E-4</v>
      </c>
      <c r="N62" s="6">
        <f t="shared" si="17"/>
        <v>8.524499680700277E-4</v>
      </c>
      <c r="O62" s="6">
        <f t="shared" si="18"/>
        <v>8.033489438189908E-4</v>
      </c>
      <c r="Z62" s="6">
        <v>2047</v>
      </c>
      <c r="AA62" s="6">
        <f t="shared" si="19"/>
        <v>3.0515611878220352E-3</v>
      </c>
      <c r="AB62" s="6">
        <f t="shared" si="19"/>
        <v>6.8294011714260545E-3</v>
      </c>
      <c r="AC62" s="6">
        <f t="shared" si="19"/>
        <v>1.0607241155030062E-2</v>
      </c>
    </row>
    <row r="63" spans="1:29" x14ac:dyDescent="0.25">
      <c r="A63" s="6">
        <v>2048</v>
      </c>
      <c r="B63" s="6">
        <f>Output!L136</f>
        <v>5.7805489012742947E-2</v>
      </c>
      <c r="C63" s="6">
        <f>Output!L166</f>
        <v>5.004706957142592E-2</v>
      </c>
      <c r="D63" s="6">
        <f>Output!L196</f>
        <v>4.4692004764906985E-2</v>
      </c>
      <c r="F63" s="6">
        <v>2048</v>
      </c>
      <c r="G63" s="6">
        <f t="shared" si="10"/>
        <v>2.7447609554022157E-4</v>
      </c>
      <c r="H63" s="6">
        <f t="shared" si="11"/>
        <v>2.505955139514272E-4</v>
      </c>
      <c r="I63" s="6">
        <f t="shared" si="12"/>
        <v>2.3509304219020309E-4</v>
      </c>
      <c r="J63" s="6">
        <f t="shared" si="13"/>
        <v>6.1613332492405103E-4</v>
      </c>
      <c r="K63" s="6">
        <f t="shared" si="14"/>
        <v>5.6402592171438462E-4</v>
      </c>
      <c r="L63" s="6">
        <f t="shared" si="15"/>
        <v>5.3038632628723506E-4</v>
      </c>
      <c r="M63" s="6">
        <f t="shared" si="16"/>
        <v>9.5779055430788098E-4</v>
      </c>
      <c r="N63" s="6">
        <f t="shared" si="17"/>
        <v>8.7745632947734253E-4</v>
      </c>
      <c r="O63" s="6">
        <f t="shared" si="18"/>
        <v>8.2567961038426717E-4</v>
      </c>
      <c r="Z63" s="6">
        <v>2048</v>
      </c>
      <c r="AA63" s="6">
        <f t="shared" si="19"/>
        <v>3.178709570647963E-3</v>
      </c>
      <c r="AB63" s="6">
        <f t="shared" si="19"/>
        <v>7.0823296967836378E-3</v>
      </c>
      <c r="AC63" s="6">
        <f t="shared" si="19"/>
        <v>1.0985949822919328E-2</v>
      </c>
    </row>
    <row r="64" spans="1:29" x14ac:dyDescent="0.25">
      <c r="A64" s="6">
        <v>2049</v>
      </c>
      <c r="B64" s="6">
        <f>Output!L137</f>
        <v>5.7330406137472839E-2</v>
      </c>
      <c r="C64" s="6">
        <f>Output!L167</f>
        <v>4.9438183965401894E-2</v>
      </c>
      <c r="D64" s="6">
        <f>Output!L197</f>
        <v>4.396538779971447E-2</v>
      </c>
      <c r="F64" s="6">
        <v>2049</v>
      </c>
      <c r="G64" s="6">
        <f t="shared" si="10"/>
        <v>2.8409360150493876E-4</v>
      </c>
      <c r="H64" s="6">
        <f t="shared" si="11"/>
        <v>2.5888905417215932E-4</v>
      </c>
      <c r="I64" s="6">
        <f t="shared" si="12"/>
        <v>2.4246848932014205E-4</v>
      </c>
      <c r="J64" s="6">
        <f t="shared" si="13"/>
        <v>6.3566496944960759E-4</v>
      </c>
      <c r="K64" s="6">
        <f t="shared" si="14"/>
        <v>5.8086879969584991E-4</v>
      </c>
      <c r="L64" s="6">
        <f t="shared" si="15"/>
        <v>5.4536470135531227E-4</v>
      </c>
      <c r="M64" s="6">
        <f t="shared" si="16"/>
        <v>9.8723633739427642E-4</v>
      </c>
      <c r="N64" s="6">
        <f t="shared" si="17"/>
        <v>9.0284854521954045E-4</v>
      </c>
      <c r="O64" s="6">
        <f t="shared" si="18"/>
        <v>8.4826091339048238E-4</v>
      </c>
      <c r="Z64" s="6">
        <v>2049</v>
      </c>
      <c r="AA64" s="6">
        <f t="shared" si="19"/>
        <v>3.3058579534738768E-3</v>
      </c>
      <c r="AB64" s="6">
        <f t="shared" si="19"/>
        <v>7.3405480981515135E-3</v>
      </c>
      <c r="AC64" s="6">
        <f t="shared" si="19"/>
        <v>1.1375238242829148E-2</v>
      </c>
    </row>
    <row r="65" spans="1:29" x14ac:dyDescent="0.25">
      <c r="A65" s="6">
        <v>2050</v>
      </c>
      <c r="B65" s="6">
        <f>Output!L138</f>
        <v>5.6851235505597099E-2</v>
      </c>
      <c r="C65" s="6">
        <f>Output!L168</f>
        <v>4.8825163070718693E-2</v>
      </c>
      <c r="D65" s="6">
        <f>Output!L198</f>
        <v>4.3234694362025844E-2</v>
      </c>
      <c r="F65" s="6">
        <v>2050</v>
      </c>
      <c r="G65" s="6">
        <f t="shared" si="10"/>
        <v>2.9363072383519964E-4</v>
      </c>
      <c r="H65" s="6">
        <f t="shared" si="11"/>
        <v>2.6707975660561012E-4</v>
      </c>
      <c r="I65" s="6">
        <f t="shared" si="12"/>
        <v>2.4972135841568678E-4</v>
      </c>
      <c r="J65" s="6">
        <f t="shared" si="13"/>
        <v>6.5544123413093414E-4</v>
      </c>
      <c r="K65" s="6">
        <f t="shared" si="14"/>
        <v>5.9785311568139087E-4</v>
      </c>
      <c r="L65" s="6">
        <f t="shared" si="15"/>
        <v>5.6040431749585331E-4</v>
      </c>
      <c r="M65" s="6">
        <f t="shared" si="16"/>
        <v>1.017251744426669E-3</v>
      </c>
      <c r="N65" s="6">
        <f t="shared" si="17"/>
        <v>9.2862647475717183E-4</v>
      </c>
      <c r="O65" s="6">
        <f t="shared" si="18"/>
        <v>8.7108727657602011E-4</v>
      </c>
      <c r="Z65" s="6">
        <v>2050</v>
      </c>
      <c r="AA65" s="6">
        <f t="shared" si="19"/>
        <v>3.4330063362998046E-3</v>
      </c>
      <c r="AB65" s="6">
        <f t="shared" si="19"/>
        <v>7.604204155554661E-3</v>
      </c>
      <c r="AC65" s="6">
        <f t="shared" si="19"/>
        <v>1.1775401974809519E-2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4DDD-8714-4030-AADF-313FC1EA8A42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257.77764999999999</v>
      </c>
      <c r="B2" s="6">
        <v>0.64680670352140135</v>
      </c>
      <c r="D2" s="6">
        <v>3.853487113724042E-3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5.617</v>
      </c>
      <c r="C6" s="6">
        <v>5.617</v>
      </c>
      <c r="D6" s="6">
        <v>5.617</v>
      </c>
      <c r="F6" s="6">
        <v>2024</v>
      </c>
      <c r="G6" s="6">
        <f>(B9-$B$6)*$B$2*Output!$M$98*$D$2/Output!$M$95/1000000</f>
        <v>1.3348004973255538</v>
      </c>
      <c r="H6" s="6">
        <f>(C9-$B$6)*$B$2*Output!$M$98*$D$2/Output!$M$95/1000000</f>
        <v>2.6756105473091929</v>
      </c>
      <c r="I6" s="6">
        <f>(D9-$B$6)*$B$2*Output!$M$98*$D$2/Output!$M$95/1000000</f>
        <v>4.0164205972928357</v>
      </c>
      <c r="P6" s="6">
        <v>2024</v>
      </c>
      <c r="Q6" s="6">
        <f>($A$2-(G6*0.67/0.16))/$A$2*100</f>
        <v>97.831667298328327</v>
      </c>
      <c r="R6" s="6">
        <f t="shared" ref="R6:S6" si="0">($A$2-(H6*0.67/0.16))/$A$2*100</f>
        <v>95.653572306653729</v>
      </c>
      <c r="S6" s="6">
        <f t="shared" si="0"/>
        <v>93.475477314979116</v>
      </c>
      <c r="U6" s="6">
        <v>2024</v>
      </c>
      <c r="V6" s="6">
        <f>100-Q6</f>
        <v>2.1683327016716731</v>
      </c>
      <c r="W6" s="6">
        <f t="shared" ref="W6:X21" si="1">100-R6</f>
        <v>4.3464276933462713</v>
      </c>
      <c r="X6" s="6">
        <f t="shared" si="1"/>
        <v>6.5245226850208837</v>
      </c>
      <c r="Z6" s="6">
        <v>2024</v>
      </c>
      <c r="AA6" s="6">
        <f>V6/100*$A$2</f>
        <v>5.5894770825507498</v>
      </c>
      <c r="AB6" s="6">
        <f t="shared" ref="AB6:AC21" si="2">W6/100*$A$2</f>
        <v>11.204119166857224</v>
      </c>
      <c r="AC6" s="6">
        <f t="shared" si="2"/>
        <v>16.818761251163735</v>
      </c>
    </row>
    <row r="7" spans="1:29" x14ac:dyDescent="0.25">
      <c r="F7" s="6">
        <v>2025</v>
      </c>
      <c r="G7" s="6">
        <f>(B10-$B$6)*$B$2*Output!$M$98*$D$2/Output!$M$95/1000000</f>
        <v>2.6696009946511023</v>
      </c>
      <c r="H7" s="6">
        <f>(C10-$B$6)*$B$2*Output!$M$98*$D$2/Output!$M$95/1000000</f>
        <v>5.6117691137406434</v>
      </c>
      <c r="I7" s="6">
        <f>(D10-$B$6)*$B$2*Output!$M$98*$D$2/Output!$M$95/1000000</f>
        <v>8.5539372328301884</v>
      </c>
      <c r="P7" s="6">
        <v>2025</v>
      </c>
      <c r="Q7" s="6">
        <f t="shared" ref="Q7:Q32" si="3">($A$2-(G7*0.67/0.16))/$A$2*100</f>
        <v>95.663334596656654</v>
      </c>
      <c r="R7" s="6">
        <f t="shared" ref="R7:R24" si="4">($A$2-(H7*0.67/0.16))/$A$2*100</f>
        <v>90.883894253908764</v>
      </c>
      <c r="S7" s="6">
        <f t="shared" ref="S7:S17" si="5">($A$2-(I7*0.67/0.16))/$A$2*100</f>
        <v>86.104453911160874</v>
      </c>
      <c r="U7" s="6">
        <v>2025</v>
      </c>
      <c r="V7" s="6">
        <f t="shared" ref="V7:X32" si="6">100-Q7</f>
        <v>4.3366654033433463</v>
      </c>
      <c r="W7" s="6">
        <f t="shared" si="1"/>
        <v>9.116105746091236</v>
      </c>
      <c r="X7" s="6">
        <f t="shared" si="1"/>
        <v>13.895546088839126</v>
      </c>
      <c r="Z7" s="6">
        <v>2025</v>
      </c>
      <c r="AA7" s="6">
        <f t="shared" ref="AA7:AC32" si="7">V7/100*$A$2</f>
        <v>11.1789541651015</v>
      </c>
      <c r="AB7" s="6">
        <f t="shared" si="2"/>
        <v>23.499283163788952</v>
      </c>
      <c r="AC7" s="6">
        <f t="shared" si="2"/>
        <v>35.81961216247641</v>
      </c>
    </row>
    <row r="8" spans="1:29" x14ac:dyDescent="0.25">
      <c r="F8" s="6">
        <v>2026</v>
      </c>
      <c r="G8" s="6">
        <f>(B11-$B$6)*$B$2*Output!$M$98*$D$2/Output!$M$95/1000000</f>
        <v>4.0044014919766564</v>
      </c>
      <c r="H8" s="6">
        <f>(C11-$B$6)*$B$2*Output!$M$98*$D$2/Output!$M$95/1000000</f>
        <v>8.8422795645142038</v>
      </c>
      <c r="I8" s="6">
        <f>(D11-$B$6)*$B$2*Output!$M$98*$D$2/Output!$M$95/1000000</f>
        <v>13.680157637051739</v>
      </c>
      <c r="P8" s="6">
        <v>2026</v>
      </c>
      <c r="Q8" s="6">
        <f t="shared" si="3"/>
        <v>93.495001894984981</v>
      </c>
      <c r="R8" s="6">
        <f t="shared" si="4"/>
        <v>85.636052746852471</v>
      </c>
      <c r="S8" s="6">
        <f t="shared" si="5"/>
        <v>77.777103598720004</v>
      </c>
      <c r="U8" s="6">
        <v>2026</v>
      </c>
      <c r="V8" s="6">
        <f t="shared" si="6"/>
        <v>6.5049981050150194</v>
      </c>
      <c r="W8" s="6">
        <f t="shared" si="1"/>
        <v>14.363947253147529</v>
      </c>
      <c r="X8" s="6">
        <f t="shared" si="1"/>
        <v>22.222896401279996</v>
      </c>
      <c r="Z8" s="6">
        <v>2026</v>
      </c>
      <c r="AA8" s="6">
        <f t="shared" si="7"/>
        <v>16.768431247652249</v>
      </c>
      <c r="AB8" s="6">
        <f t="shared" si="2"/>
        <v>37.027045676403255</v>
      </c>
      <c r="AC8" s="6">
        <f t="shared" si="2"/>
        <v>57.285660105154143</v>
      </c>
    </row>
    <row r="9" spans="1:29" x14ac:dyDescent="0.25">
      <c r="A9" s="6">
        <v>2024</v>
      </c>
      <c r="B9" s="6">
        <v>5.8591922176346456</v>
      </c>
      <c r="C9" s="6">
        <v>6.10247483558617</v>
      </c>
      <c r="D9" s="6">
        <v>6.3457574535376953</v>
      </c>
      <c r="F9" s="6">
        <v>2027</v>
      </c>
      <c r="G9" s="6">
        <f>(B12-$B$6)*$B$2*Output!$M$98*$D$2/Output!$M$95/1000000</f>
        <v>5.3392019893022047</v>
      </c>
      <c r="H9" s="6">
        <f>(C12-$B$6)*$B$2*Output!$M$98*$D$2/Output!$M$95/1000000</f>
        <v>12.405331525707322</v>
      </c>
      <c r="I9" s="6">
        <f>(D12-$B$6)*$B$2*Output!$M$98*$D$2/Output!$M$95/1000000</f>
        <v>19.471461062112439</v>
      </c>
      <c r="P9" s="6">
        <v>2027</v>
      </c>
      <c r="Q9" s="6">
        <f t="shared" si="3"/>
        <v>91.326669193313307</v>
      </c>
      <c r="R9" s="6">
        <f t="shared" si="4"/>
        <v>79.848010188664759</v>
      </c>
      <c r="S9" s="6">
        <f t="shared" si="5"/>
        <v>68.369351184016196</v>
      </c>
      <c r="U9" s="6">
        <v>2027</v>
      </c>
      <c r="V9" s="6">
        <f t="shared" si="6"/>
        <v>8.6733308066866925</v>
      </c>
      <c r="W9" s="6">
        <f t="shared" si="1"/>
        <v>20.151989811335241</v>
      </c>
      <c r="X9" s="6">
        <f t="shared" si="1"/>
        <v>31.630648815983804</v>
      </c>
      <c r="Z9" s="6">
        <v>2027</v>
      </c>
      <c r="AA9" s="6">
        <f t="shared" si="7"/>
        <v>22.357908330202999</v>
      </c>
      <c r="AB9" s="6">
        <f t="shared" si="2"/>
        <v>51.947325763899414</v>
      </c>
      <c r="AC9" s="6">
        <f t="shared" si="2"/>
        <v>81.536743197595868</v>
      </c>
    </row>
    <row r="10" spans="1:29" x14ac:dyDescent="0.25">
      <c r="A10" s="6">
        <v>2025</v>
      </c>
      <c r="B10" s="6">
        <v>6.1013844352692903</v>
      </c>
      <c r="C10" s="6">
        <v>6.6352246779452386</v>
      </c>
      <c r="D10" s="6">
        <v>7.1690649206211878</v>
      </c>
      <c r="F10" s="6">
        <v>2028</v>
      </c>
      <c r="G10" s="6">
        <f>(B13-$B$6)*$B$2*Output!$M$98*$D$2/Output!$M$95/1000000</f>
        <v>6.6740024866277592</v>
      </c>
      <c r="H10" s="6">
        <f>(C13-$B$6)*$B$2*Output!$M$98*$D$2/Output!$M$95/1000000</f>
        <v>16.344069399016462</v>
      </c>
      <c r="I10" s="6">
        <f>(D13-$B$6)*$B$2*Output!$M$98*$D$2/Output!$M$95/1000000</f>
        <v>26.014136311405185</v>
      </c>
      <c r="P10" s="6">
        <v>2028</v>
      </c>
      <c r="Q10" s="6">
        <f t="shared" si="3"/>
        <v>89.158336491641649</v>
      </c>
      <c r="R10" s="6">
        <f t="shared" si="4"/>
        <v>73.44968013775383</v>
      </c>
      <c r="S10" s="6">
        <f t="shared" si="5"/>
        <v>57.741023783865977</v>
      </c>
      <c r="U10" s="6">
        <v>2028</v>
      </c>
      <c r="V10" s="6">
        <f t="shared" si="6"/>
        <v>10.841663508358351</v>
      </c>
      <c r="W10" s="6">
        <f t="shared" si="1"/>
        <v>26.55031986224617</v>
      </c>
      <c r="X10" s="6">
        <f t="shared" si="1"/>
        <v>42.258976216134023</v>
      </c>
      <c r="Z10" s="6">
        <v>2028</v>
      </c>
      <c r="AA10" s="6">
        <f t="shared" si="7"/>
        <v>27.947385412753711</v>
      </c>
      <c r="AB10" s="6">
        <f t="shared" si="2"/>
        <v>68.440790608381405</v>
      </c>
      <c r="AC10" s="6">
        <f t="shared" si="2"/>
        <v>108.93419580400921</v>
      </c>
    </row>
    <row r="11" spans="1:29" x14ac:dyDescent="0.25">
      <c r="A11" s="6">
        <v>2026</v>
      </c>
      <c r="B11" s="6">
        <v>6.3435766529039359</v>
      </c>
      <c r="C11" s="6">
        <v>7.2213830527228895</v>
      </c>
      <c r="D11" s="6">
        <v>8.0991894525418413</v>
      </c>
      <c r="F11" s="6">
        <v>2029</v>
      </c>
      <c r="G11" s="6">
        <f>(B14-$B$6)*$B$2*Output!$M$98*$D$2/Output!$M$95/1000000</f>
        <v>8.0088029839533075</v>
      </c>
      <c r="H11" s="6">
        <f>(C14-$B$6)*$B$2*Output!$M$98*$D$2/Output!$M$95/1000000</f>
        <v>20.707235201291116</v>
      </c>
      <c r="I11" s="6">
        <f>(D14-$B$6)*$B$2*Output!$M$98*$D$2/Output!$M$95/1000000</f>
        <v>33.405667418628958</v>
      </c>
      <c r="P11" s="6">
        <v>2029</v>
      </c>
      <c r="Q11" s="6">
        <f t="shared" si="3"/>
        <v>86.990003789969961</v>
      </c>
      <c r="R11" s="6">
        <f t="shared" si="4"/>
        <v>66.361883039353273</v>
      </c>
      <c r="S11" s="6">
        <f t="shared" si="5"/>
        <v>45.733762288736536</v>
      </c>
      <c r="U11" s="6">
        <v>2029</v>
      </c>
      <c r="V11" s="6">
        <f t="shared" si="6"/>
        <v>13.009996210030039</v>
      </c>
      <c r="W11" s="6">
        <f t="shared" si="1"/>
        <v>33.638116960646727</v>
      </c>
      <c r="X11" s="6">
        <f t="shared" si="1"/>
        <v>54.266237711263464</v>
      </c>
      <c r="Z11" s="6">
        <v>2029</v>
      </c>
      <c r="AA11" s="6">
        <f t="shared" si="7"/>
        <v>33.536862495304497</v>
      </c>
      <c r="AB11" s="6">
        <f t="shared" si="2"/>
        <v>86.711547405406549</v>
      </c>
      <c r="AC11" s="6">
        <f t="shared" si="2"/>
        <v>139.88623231550875</v>
      </c>
    </row>
    <row r="12" spans="1:29" x14ac:dyDescent="0.25">
      <c r="A12" s="6">
        <v>2027</v>
      </c>
      <c r="B12" s="6">
        <v>6.5857688705385806</v>
      </c>
      <c r="C12" s="6">
        <v>7.8678792577796406</v>
      </c>
      <c r="D12" s="6">
        <v>9.1499896450207014</v>
      </c>
      <c r="F12" s="6">
        <v>2030</v>
      </c>
      <c r="G12" s="6">
        <f>(B15-$B$6)*$B$2*Output!$M$98*$D$2/Output!$M$95/1000000</f>
        <v>9.343603481278862</v>
      </c>
      <c r="H12" s="6">
        <f>(C15-$B$6)*$B$2*Output!$M$98*$D$2/Output!$M$95/1000000</f>
        <v>25.549894806970187</v>
      </c>
      <c r="I12" s="6">
        <f>(D15-$B$6)*$B$2*Output!$M$98*$D$2/Output!$M$95/1000000</f>
        <v>41.756186132661561</v>
      </c>
      <c r="P12" s="6">
        <v>2030</v>
      </c>
      <c r="Q12" s="6">
        <f t="shared" si="3"/>
        <v>84.821671088298302</v>
      </c>
      <c r="R12" s="6">
        <f t="shared" si="4"/>
        <v>58.495166472272651</v>
      </c>
      <c r="S12" s="6">
        <f t="shared" si="5"/>
        <v>32.168661856246914</v>
      </c>
      <c r="U12" s="6">
        <v>2030</v>
      </c>
      <c r="V12" s="6">
        <f t="shared" si="6"/>
        <v>15.178328911701698</v>
      </c>
      <c r="W12" s="6">
        <f t="shared" si="1"/>
        <v>41.504833527727349</v>
      </c>
      <c r="X12" s="6">
        <f t="shared" si="1"/>
        <v>67.831338143753086</v>
      </c>
      <c r="Z12" s="6">
        <v>2030</v>
      </c>
      <c r="AA12" s="6">
        <f t="shared" si="7"/>
        <v>39.126339577855205</v>
      </c>
      <c r="AB12" s="6">
        <f t="shared" si="2"/>
        <v>106.99018450418765</v>
      </c>
      <c r="AC12" s="6">
        <f t="shared" si="2"/>
        <v>174.85402943052031</v>
      </c>
    </row>
    <row r="13" spans="1:29" x14ac:dyDescent="0.25">
      <c r="A13" s="6">
        <v>2028</v>
      </c>
      <c r="B13" s="6">
        <v>6.8279610881732262</v>
      </c>
      <c r="C13" s="6">
        <v>8.5825416077934698</v>
      </c>
      <c r="D13" s="6">
        <v>10.337122127413718</v>
      </c>
      <c r="F13" s="6">
        <v>2031</v>
      </c>
      <c r="G13" s="6">
        <f>(B16-$B$6)*$B$2*Output!$M$98*$D$2/Output!$M$95/1000000</f>
        <v>10.678403978604409</v>
      </c>
      <c r="H13" s="6">
        <f>(C16-$B$6)*$B$2*Output!$M$98*$D$2/Output!$M$95/1000000</f>
        <v>27.999720001714429</v>
      </c>
      <c r="I13" s="6">
        <f>(D16-$B$6)*$B$2*Output!$M$98*$D$2/Output!$M$95/1000000</f>
        <v>45.321036024824501</v>
      </c>
      <c r="P13" s="6">
        <v>2031</v>
      </c>
      <c r="Q13" s="6">
        <f t="shared" si="3"/>
        <v>82.653338386626629</v>
      </c>
      <c r="R13" s="6">
        <f t="shared" si="4"/>
        <v>54.515518507062524</v>
      </c>
      <c r="S13" s="6">
        <f t="shared" si="5"/>
        <v>26.377698627498305</v>
      </c>
      <c r="U13" s="6">
        <v>2031</v>
      </c>
      <c r="V13" s="6">
        <f t="shared" si="6"/>
        <v>17.346661613373371</v>
      </c>
      <c r="W13" s="6">
        <f t="shared" si="1"/>
        <v>45.484481492937476</v>
      </c>
      <c r="X13" s="6">
        <f t="shared" si="1"/>
        <v>73.622301372501695</v>
      </c>
      <c r="Z13" s="6">
        <v>2031</v>
      </c>
      <c r="AA13" s="6">
        <f t="shared" si="7"/>
        <v>44.715816660405963</v>
      </c>
      <c r="AB13" s="6">
        <f t="shared" si="2"/>
        <v>117.24882750717914</v>
      </c>
      <c r="AC13" s="6">
        <f t="shared" si="2"/>
        <v>189.78183835395262</v>
      </c>
    </row>
    <row r="14" spans="1:29" x14ac:dyDescent="0.25">
      <c r="A14" s="6">
        <v>2029</v>
      </c>
      <c r="B14" s="6">
        <v>7.0701533058078709</v>
      </c>
      <c r="C14" s="6">
        <v>9.374214073961884</v>
      </c>
      <c r="D14" s="6">
        <v>11.678274842115902</v>
      </c>
      <c r="F14" s="6">
        <v>2032</v>
      </c>
      <c r="G14" s="6">
        <f>(B17-$B$6)*$B$2*Output!$M$98*$D$2/Output!$M$95/1000000</f>
        <v>12.013204475929966</v>
      </c>
      <c r="H14" s="6">
        <f>(C17-$B$6)*$B$2*Output!$M$98*$D$2/Output!$M$95/1000000</f>
        <v>30.536930537717556</v>
      </c>
      <c r="I14" s="6">
        <f>(D17-$B$6)*$B$2*Output!$M$98*$D$2/Output!$M$95/1000000</f>
        <v>49.060656599505201</v>
      </c>
      <c r="P14" s="6">
        <v>2032</v>
      </c>
      <c r="Q14" s="6">
        <f t="shared" si="3"/>
        <v>80.485005684954942</v>
      </c>
      <c r="R14" s="6">
        <f t="shared" si="4"/>
        <v>50.393916374560675</v>
      </c>
      <c r="S14" s="6">
        <f t="shared" si="5"/>
        <v>20.302827064166333</v>
      </c>
      <c r="U14" s="6">
        <v>2032</v>
      </c>
      <c r="V14" s="6">
        <f t="shared" si="6"/>
        <v>19.514994315045058</v>
      </c>
      <c r="W14" s="6">
        <f t="shared" si="1"/>
        <v>49.606083625439325</v>
      </c>
      <c r="X14" s="6">
        <f t="shared" si="1"/>
        <v>79.697172935833663</v>
      </c>
      <c r="Z14" s="6">
        <v>2032</v>
      </c>
      <c r="AA14" s="6">
        <f t="shared" si="7"/>
        <v>50.305293742956749</v>
      </c>
      <c r="AB14" s="6">
        <f t="shared" si="2"/>
        <v>127.87339662669228</v>
      </c>
      <c r="AC14" s="6">
        <f t="shared" si="2"/>
        <v>205.441499510428</v>
      </c>
    </row>
    <row r="15" spans="1:29" x14ac:dyDescent="0.25">
      <c r="A15" s="6">
        <v>2030</v>
      </c>
      <c r="B15" s="6">
        <v>7.3123455234425165</v>
      </c>
      <c r="C15" s="6">
        <v>10.252888056702449</v>
      </c>
      <c r="D15" s="6">
        <v>13.193430589962391</v>
      </c>
      <c r="F15" s="6">
        <v>2033</v>
      </c>
      <c r="G15" s="6">
        <f>(B18-$B$6)*$B$2*Output!$M$98*$D$2/Output!$M$95/1000000</f>
        <v>13.348004973255511</v>
      </c>
      <c r="H15" s="6">
        <f>(C18-$B$6)*$B$2*Output!$M$98*$D$2/Output!$M$95/1000000</f>
        <v>33.165810577341503</v>
      </c>
      <c r="I15" s="6">
        <f>(D18-$B$6)*$B$2*Output!$M$98*$D$2/Output!$M$95/1000000</f>
        <v>52.983616181427514</v>
      </c>
      <c r="P15" s="6">
        <v>2033</v>
      </c>
      <c r="Q15" s="6">
        <f t="shared" si="3"/>
        <v>78.316672983283283</v>
      </c>
      <c r="R15" s="6">
        <f t="shared" si="4"/>
        <v>46.123400615756431</v>
      </c>
      <c r="S15" s="6">
        <f t="shared" si="5"/>
        <v>13.930128248229531</v>
      </c>
      <c r="U15" s="6">
        <v>2033</v>
      </c>
      <c r="V15" s="6">
        <f t="shared" si="6"/>
        <v>21.683327016716717</v>
      </c>
      <c r="W15" s="6">
        <f t="shared" si="1"/>
        <v>53.876599384243569</v>
      </c>
      <c r="X15" s="6">
        <f t="shared" si="1"/>
        <v>86.069871751770464</v>
      </c>
      <c r="Z15" s="6">
        <v>2033</v>
      </c>
      <c r="AA15" s="6">
        <f t="shared" si="7"/>
        <v>55.894770825507457</v>
      </c>
      <c r="AB15" s="6">
        <f t="shared" si="2"/>
        <v>138.88183179261756</v>
      </c>
      <c r="AC15" s="6">
        <f t="shared" si="2"/>
        <v>221.86889275972774</v>
      </c>
    </row>
    <row r="16" spans="1:29" x14ac:dyDescent="0.25">
      <c r="A16" s="6">
        <v>2031</v>
      </c>
      <c r="B16" s="6">
        <v>7.5545377410771613</v>
      </c>
      <c r="C16" s="6">
        <v>10.697395380396999</v>
      </c>
      <c r="D16" s="6">
        <v>13.840253019716846</v>
      </c>
      <c r="F16" s="6">
        <v>2034</v>
      </c>
      <c r="G16" s="6">
        <f>(B19-$B$6)*$B$2*Output!$M$98*$D$2/Output!$M$95/1000000</f>
        <v>14.682805470581068</v>
      </c>
      <c r="H16" s="6">
        <f>(C19-$B$6)*$B$2*Output!$M$98*$D$2/Output!$M$95/1000000</f>
        <v>35.89085431871478</v>
      </c>
      <c r="I16" s="6">
        <f>(D19-$B$6)*$B$2*Output!$M$98*$D$2/Output!$M$95/1000000</f>
        <v>57.098903166848523</v>
      </c>
      <c r="P16" s="6">
        <v>2034</v>
      </c>
      <c r="Q16" s="6">
        <f t="shared" si="3"/>
        <v>76.14834028161161</v>
      </c>
      <c r="R16" s="6">
        <f t="shared" si="4"/>
        <v>41.696670576515004</v>
      </c>
      <c r="S16" s="6">
        <f t="shared" si="5"/>
        <v>7.245000871418374</v>
      </c>
      <c r="U16" s="6">
        <v>2034</v>
      </c>
      <c r="V16" s="6">
        <f t="shared" si="6"/>
        <v>23.85165971838839</v>
      </c>
      <c r="W16" s="6">
        <f t="shared" si="1"/>
        <v>58.303329423484996</v>
      </c>
      <c r="X16" s="6">
        <f t="shared" si="1"/>
        <v>92.75499912858163</v>
      </c>
      <c r="Z16" s="6">
        <v>2034</v>
      </c>
      <c r="AA16" s="6">
        <f t="shared" si="7"/>
        <v>61.484247908058208</v>
      </c>
      <c r="AB16" s="6">
        <f t="shared" si="2"/>
        <v>150.29295245961816</v>
      </c>
      <c r="AC16" s="6">
        <f t="shared" si="2"/>
        <v>239.10165701117819</v>
      </c>
    </row>
    <row r="17" spans="1:29" x14ac:dyDescent="0.25">
      <c r="A17" s="6">
        <v>2032</v>
      </c>
      <c r="B17" s="6">
        <v>7.7967299587118069</v>
      </c>
      <c r="C17" s="6">
        <v>11.157758294219553</v>
      </c>
      <c r="D17" s="6">
        <v>14.518786629727309</v>
      </c>
      <c r="F17" s="6">
        <v>2035</v>
      </c>
      <c r="G17" s="6">
        <f>(B20-$B$6)*$B$2*Output!$M$98*$D$2/Output!$M$95/1000000</f>
        <v>16.017605967906622</v>
      </c>
      <c r="H17" s="6">
        <f>(C20-$B$6)*$B$2*Output!$M$98*$D$2/Output!$M$95/1000000</f>
        <v>38.716776292966777</v>
      </c>
      <c r="I17" s="6">
        <f>(D20-$B$6)*$B$2*Output!$M$98*$D$2/Output!$M$95/1000000</f>
        <v>61.415946618026972</v>
      </c>
      <c r="P17" s="6">
        <v>2035</v>
      </c>
      <c r="Q17" s="6">
        <f t="shared" si="3"/>
        <v>73.980007579939937</v>
      </c>
      <c r="R17" s="6">
        <f t="shared" si="4"/>
        <v>37.106067680111757</v>
      </c>
      <c r="S17" s="6">
        <f t="shared" si="5"/>
        <v>0.23212778028352618</v>
      </c>
      <c r="U17" s="6">
        <v>2035</v>
      </c>
      <c r="V17" s="6">
        <f t="shared" si="6"/>
        <v>26.019992420060063</v>
      </c>
      <c r="W17" s="6">
        <f t="shared" si="1"/>
        <v>62.893932319888243</v>
      </c>
      <c r="X17" s="6">
        <f t="shared" si="1"/>
        <v>99.76787221971648</v>
      </c>
      <c r="Z17" s="6">
        <v>2035</v>
      </c>
      <c r="AA17" s="6">
        <f t="shared" si="7"/>
        <v>67.073724990608952</v>
      </c>
      <c r="AB17" s="6">
        <f t="shared" si="2"/>
        <v>162.12650072679841</v>
      </c>
      <c r="AC17" s="6">
        <f t="shared" si="2"/>
        <v>257.17927646298796</v>
      </c>
    </row>
    <row r="18" spans="1:29" x14ac:dyDescent="0.25">
      <c r="A18" s="6">
        <v>2033</v>
      </c>
      <c r="B18" s="6">
        <v>8.0389221763464516</v>
      </c>
      <c r="C18" s="6">
        <v>11.634754135896026</v>
      </c>
      <c r="D18" s="6">
        <v>15.230586095445606</v>
      </c>
      <c r="F18" s="6">
        <v>2036</v>
      </c>
      <c r="G18" s="6">
        <f>(B21-$B$6)*$B$2*Output!$M$98*$D$2/Output!$M$95/1000000</f>
        <v>17.352406465232175</v>
      </c>
      <c r="H18" s="6">
        <f>(C21-$B$6)*$B$2*Output!$M$98*$D$2/Output!$M$95/1000000</f>
        <v>41.648522166295152</v>
      </c>
      <c r="I18" s="6">
        <f>(D21-$B$6)*$B$2*Output!$M$98*$D$2/Output!$M$95/1000000</f>
        <v>65.944637867358168</v>
      </c>
      <c r="P18" s="6">
        <v>2036</v>
      </c>
      <c r="Q18" s="6">
        <f t="shared" si="3"/>
        <v>71.811674878268249</v>
      </c>
      <c r="R18" s="6">
        <f t="shared" si="4"/>
        <v>32.343557879683928</v>
      </c>
      <c r="S18" s="6">
        <v>0</v>
      </c>
      <c r="U18" s="6">
        <v>2036</v>
      </c>
      <c r="V18" s="6">
        <f t="shared" si="6"/>
        <v>28.188325121731751</v>
      </c>
      <c r="W18" s="6">
        <f t="shared" si="1"/>
        <v>67.656442120316072</v>
      </c>
      <c r="X18" s="6">
        <f t="shared" si="1"/>
        <v>100</v>
      </c>
      <c r="Z18" s="6">
        <v>2036</v>
      </c>
      <c r="AA18" s="6">
        <f t="shared" si="7"/>
        <v>72.663202073159738</v>
      </c>
      <c r="AB18" s="6">
        <f t="shared" si="2"/>
        <v>174.40318657136095</v>
      </c>
      <c r="AC18" s="6">
        <f t="shared" si="2"/>
        <v>257.77764999999999</v>
      </c>
    </row>
    <row r="19" spans="1:29" x14ac:dyDescent="0.25">
      <c r="A19" s="6">
        <v>2034</v>
      </c>
      <c r="B19" s="6">
        <v>8.2811143939810972</v>
      </c>
      <c r="C19" s="6">
        <v>12.129198352988372</v>
      </c>
      <c r="D19" s="6">
        <v>15.97728231199565</v>
      </c>
      <c r="F19" s="6">
        <v>2037</v>
      </c>
      <c r="G19" s="6">
        <f>(B22-$B$6)*$B$2*Output!$M$98*$D$2/Output!$M$95/1000000</f>
        <v>18.687206962557717</v>
      </c>
      <c r="H19" s="6">
        <f>(C22-$B$6)*$B$2*Output!$M$98*$D$2/Output!$M$95/1000000</f>
        <v>44.691280071616497</v>
      </c>
      <c r="I19" s="6">
        <f>(D22-$B$6)*$B$2*Output!$M$98*$D$2/Output!$M$95/1000000</f>
        <v>70.695353180675312</v>
      </c>
      <c r="P19" s="6">
        <v>2037</v>
      </c>
      <c r="Q19" s="6">
        <f t="shared" si="3"/>
        <v>69.643342176596605</v>
      </c>
      <c r="R19" s="6">
        <f t="shared" si="4"/>
        <v>27.400713250394638</v>
      </c>
      <c r="S19" s="6">
        <v>0</v>
      </c>
      <c r="U19" s="6">
        <v>2037</v>
      </c>
      <c r="V19" s="6">
        <f t="shared" si="6"/>
        <v>30.356657823403395</v>
      </c>
      <c r="W19" s="6">
        <f t="shared" si="1"/>
        <v>72.599286749605369</v>
      </c>
      <c r="X19" s="6">
        <f t="shared" si="1"/>
        <v>100</v>
      </c>
      <c r="Z19" s="6">
        <v>2037</v>
      </c>
      <c r="AA19" s="6">
        <f t="shared" si="7"/>
        <v>78.25267915571041</v>
      </c>
      <c r="AB19" s="6">
        <f t="shared" si="2"/>
        <v>187.14473529989411</v>
      </c>
      <c r="AC19" s="6">
        <f t="shared" si="2"/>
        <v>257.77764999999999</v>
      </c>
    </row>
    <row r="20" spans="1:29" x14ac:dyDescent="0.25">
      <c r="A20" s="6">
        <v>2035</v>
      </c>
      <c r="B20" s="6">
        <v>8.5233066116157428</v>
      </c>
      <c r="C20" s="6">
        <v>12.641946371271166</v>
      </c>
      <c r="D20" s="6">
        <v>16.760586130926598</v>
      </c>
      <c r="F20" s="6">
        <v>2038</v>
      </c>
      <c r="G20" s="6">
        <f>(B23-$B$6)*$B$2*Output!$M$98*$D$2/Output!$M$95/1000000</f>
        <v>20.022007459883273</v>
      </c>
      <c r="H20" s="6">
        <f>(C23-$B$6)*$B$2*Output!$M$98*$D$2/Output!$M$95/1000000</f>
        <v>47.850492495763653</v>
      </c>
      <c r="I20" s="6">
        <f>(D23-$B$6)*$B$2*Output!$M$98*$D$2/Output!$M$95/1000000</f>
        <v>75.678977531644065</v>
      </c>
      <c r="P20" s="6">
        <v>2038</v>
      </c>
      <c r="Q20" s="6">
        <f t="shared" si="3"/>
        <v>67.475009474924903</v>
      </c>
      <c r="R20" s="6">
        <f t="shared" si="4"/>
        <v>22.26869267913245</v>
      </c>
      <c r="S20" s="6">
        <v>0</v>
      </c>
      <c r="U20" s="6">
        <v>2038</v>
      </c>
      <c r="V20" s="6">
        <f t="shared" si="6"/>
        <v>32.524990525075097</v>
      </c>
      <c r="W20" s="6">
        <f t="shared" si="1"/>
        <v>77.731307320867558</v>
      </c>
      <c r="X20" s="6">
        <f t="shared" si="1"/>
        <v>100</v>
      </c>
      <c r="Z20" s="6">
        <v>2038</v>
      </c>
      <c r="AA20" s="6">
        <f t="shared" si="7"/>
        <v>83.842156238261254</v>
      </c>
      <c r="AB20" s="6">
        <f t="shared" si="2"/>
        <v>200.37393732601035</v>
      </c>
      <c r="AC20" s="6">
        <f t="shared" si="2"/>
        <v>257.77764999999999</v>
      </c>
    </row>
    <row r="21" spans="1:29" x14ac:dyDescent="0.25">
      <c r="A21" s="6">
        <v>2036</v>
      </c>
      <c r="B21" s="6">
        <v>8.7654988292503884</v>
      </c>
      <c r="C21" s="6">
        <v>13.173895554707407</v>
      </c>
      <c r="D21" s="6">
        <v>17.582292280164438</v>
      </c>
      <c r="F21" s="6">
        <v>2039</v>
      </c>
      <c r="G21" s="6">
        <f>(B24-$B$6)*$B$2*Output!$M$98*$D$2/Output!$M$95/1000000</f>
        <v>21.356807957208829</v>
      </c>
      <c r="H21" s="6">
        <f>(C24-$B$6)*$B$2*Output!$M$98*$D$2/Output!$M$95/1000000</f>
        <v>51.131868749465866</v>
      </c>
      <c r="I21" s="6">
        <f>(D24-$B$6)*$B$2*Output!$M$98*$D$2/Output!$M$95/1000000</f>
        <v>80.906929541722917</v>
      </c>
      <c r="P21" s="6">
        <v>2039</v>
      </c>
      <c r="Q21" s="6">
        <f t="shared" si="3"/>
        <v>65.306676773253244</v>
      </c>
      <c r="R21" s="6">
        <f t="shared" si="4"/>
        <v>16.93822160750231</v>
      </c>
      <c r="S21" s="6">
        <v>0</v>
      </c>
      <c r="U21" s="6">
        <v>2039</v>
      </c>
      <c r="V21" s="6">
        <f t="shared" si="6"/>
        <v>34.693323226746756</v>
      </c>
      <c r="W21" s="6">
        <f t="shared" si="1"/>
        <v>83.061778392497686</v>
      </c>
      <c r="X21" s="6">
        <f t="shared" si="1"/>
        <v>100</v>
      </c>
      <c r="Z21" s="6">
        <v>2039</v>
      </c>
      <c r="AA21" s="6">
        <f t="shared" si="7"/>
        <v>89.431633320811969</v>
      </c>
      <c r="AB21" s="6">
        <f t="shared" si="2"/>
        <v>214.11470038838831</v>
      </c>
      <c r="AC21" s="6">
        <f t="shared" si="2"/>
        <v>257.77764999999999</v>
      </c>
    </row>
    <row r="22" spans="1:29" x14ac:dyDescent="0.25">
      <c r="A22" s="6">
        <v>2037</v>
      </c>
      <c r="B22" s="6">
        <v>9.0076910468850322</v>
      </c>
      <c r="C22" s="6">
        <v>13.72598726151428</v>
      </c>
      <c r="D22" s="6">
        <v>18.444283476143536</v>
      </c>
      <c r="F22" s="6">
        <v>2040</v>
      </c>
      <c r="G22" s="6">
        <f>(B25-$B$6)*$B$2*Output!$M$98*$D$2/Output!$M$95/1000000</f>
        <v>22.691608454534382</v>
      </c>
      <c r="H22" s="6">
        <f>(C25-$B$6)*$B$2*Output!$M$98*$D$2/Output!$M$95/1000000</f>
        <v>54.541398048683455</v>
      </c>
      <c r="I22" s="6">
        <f>(D25-$B$6)*$B$2*Output!$M$98*$D$2/Output!$M$95/1000000</f>
        <v>86.391187642832548</v>
      </c>
      <c r="P22" s="6">
        <v>2040</v>
      </c>
      <c r="Q22" s="6">
        <f t="shared" si="3"/>
        <v>63.138344071581557</v>
      </c>
      <c r="R22" s="6">
        <f t="shared" si="4"/>
        <v>11.399570781694237</v>
      </c>
      <c r="S22" s="6">
        <v>0</v>
      </c>
      <c r="U22" s="6">
        <v>2040</v>
      </c>
      <c r="V22" s="6">
        <f t="shared" si="6"/>
        <v>36.861655928418443</v>
      </c>
      <c r="W22" s="6">
        <f t="shared" si="6"/>
        <v>88.600429218305763</v>
      </c>
      <c r="X22" s="6">
        <f t="shared" si="6"/>
        <v>100</v>
      </c>
      <c r="Z22" s="6">
        <v>2040</v>
      </c>
      <c r="AA22" s="6">
        <f t="shared" si="7"/>
        <v>95.021110403362741</v>
      </c>
      <c r="AB22" s="6">
        <f t="shared" si="7"/>
        <v>228.39210432886196</v>
      </c>
      <c r="AC22" s="6">
        <f t="shared" si="7"/>
        <v>257.77764999999999</v>
      </c>
    </row>
    <row r="23" spans="1:29" x14ac:dyDescent="0.25">
      <c r="A23" s="6">
        <v>2038</v>
      </c>
      <c r="B23" s="6">
        <v>9.2498832645196778</v>
      </c>
      <c r="C23" s="6">
        <v>14.299209001029794</v>
      </c>
      <c r="D23" s="6">
        <v>19.348534737539914</v>
      </c>
      <c r="F23" s="6">
        <v>2041</v>
      </c>
      <c r="G23" s="6">
        <f>(B26-$B$6)*$B$2*Output!$M$98*$D$2/Output!$M$95/1000000</f>
        <v>24.026408951859924</v>
      </c>
      <c r="H23" s="6">
        <f>(C26-$B$6)*$B$2*Output!$M$98*$D$2/Output!$M$95/1000000</f>
        <v>56.847942232052922</v>
      </c>
      <c r="I23" s="6">
        <f>(D26-$B$6)*$B$2*Output!$M$98*$D$2/Output!$M$95/1000000</f>
        <v>89.669475512245896</v>
      </c>
      <c r="P23" s="6">
        <v>2041</v>
      </c>
      <c r="Q23" s="6">
        <f t="shared" si="3"/>
        <v>60.970011369909905</v>
      </c>
      <c r="R23" s="6">
        <f t="shared" si="4"/>
        <v>7.6526773765213498</v>
      </c>
      <c r="S23" s="6">
        <v>0</v>
      </c>
      <c r="U23" s="6">
        <v>2041</v>
      </c>
      <c r="V23" s="6">
        <f t="shared" si="6"/>
        <v>39.029988630090095</v>
      </c>
      <c r="W23" s="6">
        <f t="shared" si="6"/>
        <v>92.347322623478647</v>
      </c>
      <c r="X23" s="6">
        <f t="shared" si="6"/>
        <v>100</v>
      </c>
      <c r="Z23" s="6">
        <v>2041</v>
      </c>
      <c r="AA23" s="6">
        <f t="shared" si="7"/>
        <v>100.61058748591344</v>
      </c>
      <c r="AB23" s="6">
        <f t="shared" si="7"/>
        <v>238.05075809672158</v>
      </c>
      <c r="AC23" s="6">
        <f t="shared" si="7"/>
        <v>257.77764999999999</v>
      </c>
    </row>
    <row r="24" spans="1:29" x14ac:dyDescent="0.25">
      <c r="A24" s="6">
        <v>2039</v>
      </c>
      <c r="B24" s="6">
        <v>9.4920754821543234</v>
      </c>
      <c r="C24" s="6">
        <v>14.894596696322187</v>
      </c>
      <c r="D24" s="6">
        <v>20.297117910490059</v>
      </c>
      <c r="F24" s="6">
        <v>2042</v>
      </c>
      <c r="G24" s="6">
        <f>(B27-$B$6)*$B$2*Output!$M$98*$D$2/Output!$M$95/1000000</f>
        <v>25.361209449185477</v>
      </c>
      <c r="H24" s="6">
        <f>(C27-$B$6)*$B$2*Output!$M$98*$D$2/Output!$M$95/1000000</f>
        <v>59.200278175225023</v>
      </c>
      <c r="I24" s="6">
        <f>(D27-$B$6)*$B$2*Output!$M$98*$D$2/Output!$M$95/1000000</f>
        <v>93.039346901264594</v>
      </c>
      <c r="P24" s="6">
        <v>2042</v>
      </c>
      <c r="Q24" s="6">
        <f t="shared" si="3"/>
        <v>58.801678668238225</v>
      </c>
      <c r="R24" s="6">
        <f t="shared" si="4"/>
        <v>3.8313969970807058</v>
      </c>
      <c r="S24" s="6">
        <v>0</v>
      </c>
      <c r="U24" s="6">
        <v>2042</v>
      </c>
      <c r="V24" s="6">
        <f t="shared" si="6"/>
        <v>41.198321331761775</v>
      </c>
      <c r="W24" s="6">
        <f t="shared" si="6"/>
        <v>96.168603002919298</v>
      </c>
      <c r="X24" s="6">
        <f t="shared" si="6"/>
        <v>100</v>
      </c>
      <c r="Z24" s="6">
        <v>2042</v>
      </c>
      <c r="AA24" s="6">
        <f t="shared" si="7"/>
        <v>106.20006456846421</v>
      </c>
      <c r="AB24" s="6">
        <f t="shared" si="7"/>
        <v>247.90116485875478</v>
      </c>
      <c r="AC24" s="6">
        <f t="shared" si="7"/>
        <v>257.77764999999999</v>
      </c>
    </row>
    <row r="25" spans="1:29" x14ac:dyDescent="0.25">
      <c r="A25" s="6">
        <v>2040</v>
      </c>
      <c r="B25" s="6">
        <v>9.734267699788969</v>
      </c>
      <c r="C25" s="6">
        <v>15.513237057726254</v>
      </c>
      <c r="D25" s="6">
        <v>21.292206415663543</v>
      </c>
      <c r="F25" s="6">
        <v>2043</v>
      </c>
      <c r="G25" s="6">
        <f>(B28-$B$6)*$B$2*Output!$M$98*$D$2/Output!$M$95/1000000</f>
        <v>26.696009946511033</v>
      </c>
      <c r="H25" s="6">
        <f>(C28-$B$6)*$B$2*Output!$M$98*$D$2/Output!$M$95/1000000</f>
        <v>61.599685134536877</v>
      </c>
      <c r="I25" s="6">
        <f>(D28-$B$6)*$B$2*Output!$M$98*$D$2/Output!$M$95/1000000</f>
        <v>96.50336032256277</v>
      </c>
      <c r="P25" s="6">
        <v>2043</v>
      </c>
      <c r="Q25" s="6">
        <f t="shared" si="3"/>
        <v>56.633345966566552</v>
      </c>
      <c r="R25" s="6">
        <v>0</v>
      </c>
      <c r="S25" s="6">
        <v>0</v>
      </c>
      <c r="U25" s="6">
        <v>2043</v>
      </c>
      <c r="V25" s="6">
        <f t="shared" si="6"/>
        <v>43.366654033433448</v>
      </c>
      <c r="W25" s="6">
        <f t="shared" si="6"/>
        <v>100</v>
      </c>
      <c r="X25" s="6">
        <f t="shared" si="6"/>
        <v>100</v>
      </c>
      <c r="Z25" s="6">
        <v>2043</v>
      </c>
      <c r="AA25" s="6">
        <f t="shared" si="7"/>
        <v>111.78954165101496</v>
      </c>
      <c r="AB25" s="6">
        <f t="shared" si="7"/>
        <v>257.77764999999999</v>
      </c>
      <c r="AC25" s="6">
        <f t="shared" si="7"/>
        <v>257.77764999999999</v>
      </c>
    </row>
    <row r="26" spans="1:29" x14ac:dyDescent="0.25">
      <c r="A26" s="6">
        <v>2041</v>
      </c>
      <c r="B26" s="6">
        <v>9.9764599174236128</v>
      </c>
      <c r="C26" s="6">
        <v>15.931746829008047</v>
      </c>
      <c r="D26" s="6">
        <v>21.887033740592479</v>
      </c>
      <c r="F26" s="6">
        <v>2044</v>
      </c>
      <c r="G26" s="6">
        <f>(B29-$B$6)*$B$2*Output!$M$98*$D$2/Output!$M$95/1000000</f>
        <v>28.030810443836589</v>
      </c>
      <c r="H26" s="6">
        <f>(C29-$B$6)*$B$2*Output!$M$98*$D$2/Output!$M$95/1000000</f>
        <v>64.047478104126043</v>
      </c>
      <c r="I26" s="6">
        <f>(D29-$B$6)*$B$2*Output!$M$98*$D$2/Output!$M$95/1000000</f>
        <v>100.06414576441551</v>
      </c>
      <c r="P26" s="6">
        <v>2044</v>
      </c>
      <c r="Q26" s="6">
        <f t="shared" si="3"/>
        <v>54.465013264894878</v>
      </c>
      <c r="R26" s="6">
        <v>0</v>
      </c>
      <c r="S26" s="6">
        <v>0</v>
      </c>
      <c r="U26" s="6">
        <v>2044</v>
      </c>
      <c r="V26" s="6">
        <f t="shared" si="6"/>
        <v>45.534986735105122</v>
      </c>
      <c r="W26" s="6">
        <f t="shared" si="6"/>
        <v>100</v>
      </c>
      <c r="X26" s="6">
        <f t="shared" si="6"/>
        <v>100</v>
      </c>
      <c r="Z26" s="6">
        <v>2044</v>
      </c>
      <c r="AA26" s="6">
        <f t="shared" si="7"/>
        <v>117.3790187335657</v>
      </c>
      <c r="AB26" s="6">
        <f t="shared" si="7"/>
        <v>257.77764999999999</v>
      </c>
      <c r="AC26" s="6">
        <f t="shared" si="7"/>
        <v>257.77764999999999</v>
      </c>
    </row>
    <row r="27" spans="1:29" x14ac:dyDescent="0.25">
      <c r="A27" s="6">
        <v>2042</v>
      </c>
      <c r="B27" s="6">
        <v>10.218652135058258</v>
      </c>
      <c r="C27" s="6">
        <v>16.358565263553167</v>
      </c>
      <c r="D27" s="6">
        <v>22.498478392048078</v>
      </c>
      <c r="F27" s="6">
        <v>2045</v>
      </c>
      <c r="G27" s="6">
        <f>(B30-$B$6)*$B$2*Output!$M$98*$D$2/Output!$M$95/1000000</f>
        <v>29.365610941162139</v>
      </c>
      <c r="H27" s="6">
        <f>(C30-$B$6)*$B$2*Output!$M$98*$D$2/Output!$M$95/1000000</f>
        <v>66.545008814315551</v>
      </c>
      <c r="I27" s="6">
        <f>(D30-$B$6)*$B$2*Output!$M$98*$D$2/Output!$M$95/1000000</f>
        <v>103.72440668746897</v>
      </c>
      <c r="P27" s="6">
        <v>2045</v>
      </c>
      <c r="Q27" s="6">
        <f t="shared" si="3"/>
        <v>52.296680563223205</v>
      </c>
      <c r="R27" s="6">
        <v>0</v>
      </c>
      <c r="S27" s="6">
        <v>0</v>
      </c>
      <c r="U27" s="6">
        <v>2045</v>
      </c>
      <c r="V27" s="6">
        <f t="shared" si="6"/>
        <v>47.703319436776795</v>
      </c>
      <c r="W27" s="6">
        <f t="shared" si="6"/>
        <v>100</v>
      </c>
      <c r="X27" s="6">
        <f t="shared" si="6"/>
        <v>100</v>
      </c>
      <c r="Z27" s="6">
        <v>2045</v>
      </c>
      <c r="AA27" s="6">
        <f t="shared" si="7"/>
        <v>122.96849581611644</v>
      </c>
      <c r="AB27" s="6">
        <f t="shared" si="7"/>
        <v>257.77764999999999</v>
      </c>
      <c r="AC27" s="6">
        <f t="shared" si="7"/>
        <v>257.77764999999999</v>
      </c>
    </row>
    <row r="28" spans="1:29" x14ac:dyDescent="0.25">
      <c r="A28" s="6">
        <v>2043</v>
      </c>
      <c r="B28" s="6">
        <v>10.460844352692904</v>
      </c>
      <c r="C28" s="6">
        <v>16.793924475396498</v>
      </c>
      <c r="D28" s="6">
        <v>23.127004598100097</v>
      </c>
      <c r="F28" s="6">
        <v>2046</v>
      </c>
      <c r="G28" s="6">
        <f>(B31-$B$6)*$B$2*Output!$M$98*$D$2/Output!$M$95/1000000</f>
        <v>30.700411438487688</v>
      </c>
      <c r="H28" s="6">
        <f>(C31-$B$6)*$B$2*Output!$M$98*$D$2/Output!$M$95/1000000</f>
        <v>69.093666757890333</v>
      </c>
      <c r="I28" s="6">
        <f>(D31-$B$6)*$B$2*Output!$M$98*$D$2/Output!$M$95/1000000</f>
        <v>107.48692207729297</v>
      </c>
      <c r="P28" s="6">
        <v>2046</v>
      </c>
      <c r="Q28" s="6">
        <f t="shared" si="3"/>
        <v>50.128347861551539</v>
      </c>
      <c r="R28" s="6">
        <v>0</v>
      </c>
      <c r="S28" s="6">
        <v>0</v>
      </c>
      <c r="U28" s="6">
        <v>2046</v>
      </c>
      <c r="V28" s="6">
        <f t="shared" si="6"/>
        <v>49.871652138448461</v>
      </c>
      <c r="W28" s="6">
        <f t="shared" si="6"/>
        <v>100</v>
      </c>
      <c r="X28" s="6">
        <f t="shared" si="6"/>
        <v>100</v>
      </c>
      <c r="Z28" s="6">
        <v>2046</v>
      </c>
      <c r="AA28" s="6">
        <f t="shared" si="7"/>
        <v>128.5579728986672</v>
      </c>
      <c r="AB28" s="6">
        <f t="shared" si="7"/>
        <v>257.77764999999999</v>
      </c>
      <c r="AC28" s="6">
        <f t="shared" si="7"/>
        <v>257.77764999999999</v>
      </c>
    </row>
    <row r="29" spans="1:29" x14ac:dyDescent="0.25">
      <c r="A29" s="6">
        <v>2044</v>
      </c>
      <c r="B29" s="6">
        <v>10.70303657032755</v>
      </c>
      <c r="C29" s="6">
        <v>17.238063063000503</v>
      </c>
      <c r="D29" s="6">
        <v>23.773089555673458</v>
      </c>
      <c r="F29" s="6">
        <v>2047</v>
      </c>
      <c r="G29" s="6">
        <f>(B32-$B$6)*$B$2*Output!$M$98*$D$2/Output!$M$95/1000000</f>
        <v>32.035211935813244</v>
      </c>
      <c r="H29" s="6">
        <f>(C32-$B$6)*$B$2*Output!$M$98*$D$2/Output!$M$95/1000000</f>
        <v>71.69488024504389</v>
      </c>
      <c r="I29" s="6">
        <f>(D32-$B$6)*$B$2*Output!$M$98*$D$2/Output!$M$95/1000000</f>
        <v>111.35454855427452</v>
      </c>
      <c r="P29" s="6">
        <v>2047</v>
      </c>
      <c r="Q29" s="6">
        <f t="shared" si="3"/>
        <v>47.960015159879852</v>
      </c>
      <c r="R29" s="6">
        <v>0</v>
      </c>
      <c r="S29" s="6">
        <v>0</v>
      </c>
      <c r="U29" s="6">
        <v>2047</v>
      </c>
      <c r="V29" s="6">
        <f t="shared" si="6"/>
        <v>52.039984840120148</v>
      </c>
      <c r="W29" s="6">
        <f t="shared" si="6"/>
        <v>100</v>
      </c>
      <c r="X29" s="6">
        <f t="shared" si="6"/>
        <v>100</v>
      </c>
      <c r="Z29" s="6">
        <v>2047</v>
      </c>
      <c r="AA29" s="6">
        <f t="shared" si="7"/>
        <v>134.14744998121796</v>
      </c>
      <c r="AB29" s="6">
        <f t="shared" si="7"/>
        <v>257.77764999999999</v>
      </c>
      <c r="AC29" s="6">
        <f t="shared" si="7"/>
        <v>257.77764999999999</v>
      </c>
    </row>
    <row r="30" spans="1:29" x14ac:dyDescent="0.25">
      <c r="A30" s="6">
        <v>2045</v>
      </c>
      <c r="B30" s="6">
        <v>10.945228787962195</v>
      </c>
      <c r="C30" s="6">
        <v>17.691226290406689</v>
      </c>
      <c r="D30" s="6">
        <v>24.437223792851182</v>
      </c>
      <c r="F30" s="6">
        <v>2048</v>
      </c>
      <c r="G30" s="6">
        <f>(B33-$B$6)*$B$2*Output!$M$98*$D$2/Output!$M$95/1000000</f>
        <v>33.370012433138797</v>
      </c>
      <c r="H30" s="6">
        <f>(C33-$B$6)*$B$2*Output!$M$98*$D$2/Output!$M$95/1000000</f>
        <v>74.350117487796425</v>
      </c>
      <c r="I30" s="6">
        <f>(D33-$B$6)*$B$2*Output!$M$98*$D$2/Output!$M$95/1000000</f>
        <v>115.33022254245408</v>
      </c>
      <c r="P30" s="6">
        <v>2048</v>
      </c>
      <c r="Q30" s="6">
        <f t="shared" si="3"/>
        <v>45.791682458208186</v>
      </c>
      <c r="R30" s="6">
        <v>0</v>
      </c>
      <c r="S30" s="6">
        <v>0</v>
      </c>
      <c r="U30" s="6">
        <v>2048</v>
      </c>
      <c r="V30" s="6">
        <f t="shared" si="6"/>
        <v>54.208317541791814</v>
      </c>
      <c r="W30" s="6">
        <f t="shared" si="6"/>
        <v>100</v>
      </c>
      <c r="X30" s="6">
        <f t="shared" si="6"/>
        <v>100</v>
      </c>
      <c r="Z30" s="6">
        <v>2048</v>
      </c>
      <c r="AA30" s="6">
        <f t="shared" si="7"/>
        <v>139.73692706376872</v>
      </c>
      <c r="AB30" s="6">
        <f t="shared" si="7"/>
        <v>257.77764999999999</v>
      </c>
      <c r="AC30" s="6">
        <f t="shared" si="7"/>
        <v>257.77764999999999</v>
      </c>
    </row>
    <row r="31" spans="1:29" x14ac:dyDescent="0.25">
      <c r="A31" s="6">
        <v>2046</v>
      </c>
      <c r="B31" s="6">
        <v>11.187421005596839</v>
      </c>
      <c r="C31" s="6">
        <v>18.153666273447826</v>
      </c>
      <c r="D31" s="6">
        <v>25.119911541298812</v>
      </c>
      <c r="F31" s="6">
        <v>2049</v>
      </c>
      <c r="G31" s="6">
        <f>(B34-$B$6)*$B$2*Output!$M$98*$D$2/Output!$M$95/1000000</f>
        <v>34.704812930464342</v>
      </c>
      <c r="H31" s="6">
        <f>(C34-$B$6)*$B$2*Output!$M$98*$D$2/Output!$M$95/1000000</f>
        <v>77.060887714707903</v>
      </c>
      <c r="I31" s="6">
        <f>(D34-$B$6)*$B$2*Output!$M$98*$D$2/Output!$M$95/1000000</f>
        <v>119.41696249895143</v>
      </c>
      <c r="P31" s="6">
        <v>2049</v>
      </c>
      <c r="Q31" s="6">
        <f t="shared" si="3"/>
        <v>43.623349756536527</v>
      </c>
      <c r="R31" s="6">
        <v>0</v>
      </c>
      <c r="S31" s="6">
        <v>0</v>
      </c>
      <c r="U31" s="6">
        <v>2049</v>
      </c>
      <c r="V31" s="6">
        <f t="shared" si="6"/>
        <v>56.376650243463473</v>
      </c>
      <c r="W31" s="6">
        <f t="shared" si="6"/>
        <v>100</v>
      </c>
      <c r="X31" s="6">
        <f t="shared" si="6"/>
        <v>100</v>
      </c>
      <c r="Z31" s="6">
        <v>2049</v>
      </c>
      <c r="AA31" s="6">
        <f t="shared" si="7"/>
        <v>145.32640414631942</v>
      </c>
      <c r="AB31" s="6">
        <f t="shared" si="7"/>
        <v>257.77764999999999</v>
      </c>
      <c r="AC31" s="6">
        <f t="shared" si="7"/>
        <v>257.77764999999999</v>
      </c>
    </row>
    <row r="32" spans="1:29" x14ac:dyDescent="0.25">
      <c r="A32" s="6">
        <v>2047</v>
      </c>
      <c r="B32" s="6">
        <v>11.429613223231485</v>
      </c>
      <c r="C32" s="6">
        <v>18.625642171162234</v>
      </c>
      <c r="D32" s="6">
        <v>25.821671119092983</v>
      </c>
      <c r="F32" s="6">
        <v>2050</v>
      </c>
      <c r="G32" s="6">
        <f>(B35-$B$6)*$B$2*Output!$M$98*$D$2/Output!$M$95/1000000</f>
        <v>36.039613427789888</v>
      </c>
      <c r="H32" s="6">
        <f>(C35-$B$6)*$B$2*Output!$M$98*$D$2/Output!$M$95/1000000</f>
        <v>79.828742316731734</v>
      </c>
      <c r="I32" s="6">
        <f>(D35-$B$6)*$B$2*Output!$M$98*$D$2/Output!$M$95/1000000</f>
        <v>123.61787120567357</v>
      </c>
      <c r="P32" s="6">
        <v>2050</v>
      </c>
      <c r="Q32" s="6">
        <f t="shared" si="3"/>
        <v>41.455017054864861</v>
      </c>
      <c r="R32" s="6">
        <v>0</v>
      </c>
      <c r="S32" s="6">
        <v>0</v>
      </c>
      <c r="U32" s="6">
        <v>2050</v>
      </c>
      <c r="V32" s="6">
        <f t="shared" si="6"/>
        <v>58.544982945135139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150.91588122887015</v>
      </c>
      <c r="AB32" s="6">
        <f t="shared" si="7"/>
        <v>257.77764999999999</v>
      </c>
      <c r="AC32" s="6">
        <f t="shared" si="7"/>
        <v>257.77764999999999</v>
      </c>
    </row>
    <row r="33" spans="1:29" x14ac:dyDescent="0.25">
      <c r="A33" s="6">
        <v>2048</v>
      </c>
      <c r="B33" s="6">
        <v>11.67180544086613</v>
      </c>
      <c r="C33" s="6">
        <v>19.107420382555496</v>
      </c>
      <c r="D33" s="6">
        <v>26.543035324244862</v>
      </c>
    </row>
    <row r="34" spans="1:29" x14ac:dyDescent="0.25">
      <c r="A34" s="6">
        <v>2049</v>
      </c>
      <c r="B34" s="6">
        <v>11.913997658500776</v>
      </c>
      <c r="C34" s="6">
        <v>19.599274748858999</v>
      </c>
      <c r="D34" s="6">
        <v>27.284551839217219</v>
      </c>
    </row>
    <row r="35" spans="1:29" x14ac:dyDescent="0.25">
      <c r="A35" s="6">
        <v>2050</v>
      </c>
      <c r="B35" s="6">
        <v>12.15618987613542</v>
      </c>
      <c r="C35" s="6">
        <v>20.101486761438821</v>
      </c>
      <c r="D35" s="6">
        <v>28.046783646742213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Output!M112</f>
        <v>8.6052425649146405E-2</v>
      </c>
      <c r="C39" s="6">
        <f>Output!M142</f>
        <v>8.6052425649146405E-2</v>
      </c>
      <c r="D39" s="6">
        <f>Output!M172</f>
        <v>8.6052425649146405E-2</v>
      </c>
      <c r="F39" s="6">
        <v>2024</v>
      </c>
      <c r="G39" s="6">
        <f>((G6*B39+L6*R39)*1000000)/10^9</f>
        <v>1.1486282055255087E-4</v>
      </c>
      <c r="H39" s="6">
        <f>((G6*C39+L6*S39)*1000000)/10^9</f>
        <v>1.1486282055255087E-4</v>
      </c>
      <c r="I39" s="6">
        <f>((G6*D39+L6*T39)*1000000)/10^9</f>
        <v>1.1486282055255087E-4</v>
      </c>
      <c r="J39" s="6">
        <f>((H6*B39+M6*R39)*1000000)/10^9</f>
        <v>2.3024277768839626E-4</v>
      </c>
      <c r="K39" s="6">
        <f>((H6*C39+M6*S39)*1000000)/10^9</f>
        <v>2.3024277768839626E-4</v>
      </c>
      <c r="L39" s="6">
        <f>((H6*D39+M6*T39)*1000000)/10^9</f>
        <v>2.3024277768839626E-4</v>
      </c>
      <c r="M39" s="6">
        <f>((I6*B39+N6*R39)*1000000)/10^9</f>
        <v>3.4562273482424195E-4</v>
      </c>
      <c r="N39" s="6">
        <f>((I6*C39+N6*S39)*1000000)/10^9</f>
        <v>3.4562273482424195E-4</v>
      </c>
      <c r="O39" s="6">
        <f>((I6*D39+N6*T39)*1000000)/10^9</f>
        <v>3.4562273482424195E-4</v>
      </c>
      <c r="Z39" s="6">
        <v>2024</v>
      </c>
      <c r="AA39" s="6">
        <f>0.181/10^3*AA6</f>
        <v>1.0116953519416856E-3</v>
      </c>
      <c r="AB39" s="6">
        <f t="shared" ref="AB39:AC39" si="8">0.181/10^3*AB6</f>
        <v>2.0279455692011573E-3</v>
      </c>
      <c r="AC39" s="6">
        <f t="shared" si="8"/>
        <v>3.0441957864606357E-3</v>
      </c>
    </row>
    <row r="40" spans="1:29" x14ac:dyDescent="0.25">
      <c r="A40" s="6">
        <v>2025</v>
      </c>
      <c r="B40" s="6">
        <f>Output!M113</f>
        <v>8.3290802789576887E-2</v>
      </c>
      <c r="C40" s="6">
        <f>Output!M143</f>
        <v>8.0742677898584608E-2</v>
      </c>
      <c r="D40" s="6">
        <f>Output!M173</f>
        <v>7.920086195468469E-2</v>
      </c>
      <c r="F40" s="6">
        <v>2025</v>
      </c>
      <c r="G40" s="6">
        <f>G39+((G7-G6)*B40+(L7-L6)*R40)*1000000/10^9</f>
        <v>2.260394255387223E-4</v>
      </c>
      <c r="H40" s="6">
        <f>H39+((G7-G6)*C40+(L7-L6)*S40)*1000000/10^9</f>
        <v>2.226381871669782E-4</v>
      </c>
      <c r="I40" s="6">
        <f>I39+((G7-G6)*D40+(L7-L6)*T40)*1000000/10^9</f>
        <v>2.2058017047827611E-4</v>
      </c>
      <c r="J40" s="6">
        <f>J39+((H7-H6)*B40+(M7-M6)*R40)*1000000/10^9</f>
        <v>4.7479778180396499E-4</v>
      </c>
      <c r="K40" s="6">
        <f>K39+((H7-H6)*C40+(M7-M6)*S40)*1000000/10^9</f>
        <v>4.6731608307694079E-4</v>
      </c>
      <c r="L40" s="6">
        <f>L39+((H7-H6)*D40+(M7-M6)*T40)*1000000/10^9</f>
        <v>4.6278906698539847E-4</v>
      </c>
      <c r="M40" s="6">
        <f>M39+((I7-I6)*B40+(N7-N6)*R40)*1000000/10^9</f>
        <v>7.2355613806920796E-4</v>
      </c>
      <c r="N40" s="6">
        <f>N39+((I7-I6)*C40+(N7-N6)*S40)*1000000/10^9</f>
        <v>7.1199397898690376E-4</v>
      </c>
      <c r="O40" s="6">
        <f>O39+((I7-I6)*D40+(N7-N6)*T40)*1000000/10^9</f>
        <v>7.0499796349252119E-4</v>
      </c>
      <c r="Z40" s="6">
        <v>2025</v>
      </c>
      <c r="AA40" s="6">
        <f t="shared" ref="AA40:AC55" si="9">0.181/10^3*AA7</f>
        <v>2.0233907038833712E-3</v>
      </c>
      <c r="AB40" s="6">
        <f t="shared" si="9"/>
        <v>4.2533702526458004E-3</v>
      </c>
      <c r="AC40" s="6">
        <f t="shared" si="9"/>
        <v>6.4833498014082299E-3</v>
      </c>
    </row>
    <row r="41" spans="1:29" x14ac:dyDescent="0.25">
      <c r="A41" s="6">
        <v>2026</v>
      </c>
      <c r="B41" s="6">
        <f>Output!M114</f>
        <v>8.0794966460562445E-2</v>
      </c>
      <c r="C41" s="6">
        <f>Output!M144</f>
        <v>7.7609789857573677E-2</v>
      </c>
      <c r="D41" s="6">
        <f>Output!M174</f>
        <v>7.5682530172322987E-2</v>
      </c>
      <c r="F41" s="6">
        <v>2026</v>
      </c>
      <c r="G41" s="6">
        <f t="shared" ref="G41:G65" si="10">G40+((G8-G7)*B41+(L8-L7)*R41)*1000000/10^9</f>
        <v>3.3388458695168252E-4</v>
      </c>
      <c r="H41" s="6">
        <f t="shared" ref="H41:H65" si="11">H40+((G8-G7)*C41+(L8-L7)*S41)*1000000/10^9</f>
        <v>3.262317732661993E-4</v>
      </c>
      <c r="I41" s="6">
        <f t="shared" ref="I41:I65" si="12">I40+((G8-G7)*D41+(L8-L7)*T41)*1000000/10^9</f>
        <v>3.2160124939114909E-4</v>
      </c>
      <c r="J41" s="6">
        <f t="shared" ref="J41:J65" si="13">J40+((H8-H7)*B41+(M8-M7)*R41)*1000000/10^9</f>
        <v>7.3580676532471125E-4</v>
      </c>
      <c r="K41" s="6">
        <f t="shared" ref="K41:K65" si="14">K40+((H8-H7)*C41+(M8-M7)*S41)*1000000/10^9</f>
        <v>7.1803532029417238E-4</v>
      </c>
      <c r="L41" s="6">
        <f t="shared" ref="L41:L65" si="15">L40+((H8-H7)*D41+(M8-M7)*T41)*1000000/10^9</f>
        <v>7.0728227164807323E-4</v>
      </c>
      <c r="M41" s="6">
        <f t="shared" ref="M41:M65" si="16">M40+((I8-I7)*B41+(N8-N7)*R41)*1000000/10^9</f>
        <v>1.1377289436977391E-3</v>
      </c>
      <c r="N41" s="6">
        <f t="shared" ref="N41:N65" si="17">N40+((I8-I7)*C41+(N8-N7)*S41)*1000000/10^9</f>
        <v>1.1098388673221446E-3</v>
      </c>
      <c r="O41" s="6">
        <f t="shared" ref="O41:O65" si="18">O40+((I8-I7)*D41+(N8-N7)*T41)*1000000/10^9</f>
        <v>1.0929632939049964E-3</v>
      </c>
      <c r="Z41" s="6">
        <v>2026</v>
      </c>
      <c r="AA41" s="6">
        <f t="shared" si="9"/>
        <v>3.0350860558250566E-3</v>
      </c>
      <c r="AB41" s="6">
        <f t="shared" si="9"/>
        <v>6.7018952674289881E-3</v>
      </c>
      <c r="AC41" s="6">
        <f t="shared" si="9"/>
        <v>1.03687044790329E-2</v>
      </c>
    </row>
    <row r="42" spans="1:29" x14ac:dyDescent="0.25">
      <c r="A42" s="6">
        <v>2027</v>
      </c>
      <c r="B42" s="6">
        <f>Output!M115</f>
        <v>7.8533773004498722E-2</v>
      </c>
      <c r="C42" s="6">
        <f>Output!M145</f>
        <v>7.4711544689513465E-2</v>
      </c>
      <c r="D42" s="6">
        <f>Output!M175</f>
        <v>7.2398841262912003E-2</v>
      </c>
      <c r="F42" s="6">
        <v>2027</v>
      </c>
      <c r="G42" s="6">
        <f t="shared" si="10"/>
        <v>4.3871150621493916E-4</v>
      </c>
      <c r="H42" s="6">
        <f t="shared" si="11"/>
        <v>4.2595678027372179E-4</v>
      </c>
      <c r="I42" s="6">
        <f t="shared" si="12"/>
        <v>4.1823925871467744E-4</v>
      </c>
      <c r="J42" s="6">
        <f t="shared" si="13"/>
        <v>1.0156266792482856E-3</v>
      </c>
      <c r="K42" s="6">
        <f t="shared" si="14"/>
        <v>9.8423643612391052E-4</v>
      </c>
      <c r="L42" s="6">
        <f t="shared" si="15"/>
        <v>9.6524310499800103E-4</v>
      </c>
      <c r="M42" s="6">
        <f t="shared" si="16"/>
        <v>1.592541852281632E-3</v>
      </c>
      <c r="N42" s="6">
        <f t="shared" si="17"/>
        <v>1.5425160919740994E-3</v>
      </c>
      <c r="O42" s="6">
        <f t="shared" si="18"/>
        <v>1.5122469512813246E-3</v>
      </c>
      <c r="Z42" s="6">
        <v>2027</v>
      </c>
      <c r="AA42" s="6">
        <f t="shared" si="9"/>
        <v>4.0467814077667424E-3</v>
      </c>
      <c r="AB42" s="6">
        <f t="shared" si="9"/>
        <v>9.4024659632657923E-3</v>
      </c>
      <c r="AC42" s="6">
        <f t="shared" si="9"/>
        <v>1.475815051876485E-2</v>
      </c>
    </row>
    <row r="43" spans="1:29" x14ac:dyDescent="0.25">
      <c r="A43" s="6">
        <v>2028</v>
      </c>
      <c r="B43" s="6">
        <f>Output!M116</f>
        <v>7.6479725850000832E-2</v>
      </c>
      <c r="C43" s="6">
        <f>Output!M146</f>
        <v>7.2020486801515918E-2</v>
      </c>
      <c r="D43" s="6">
        <f>Output!M176</f>
        <v>6.9322298655066852E-2</v>
      </c>
      <c r="F43" s="6">
        <v>2028</v>
      </c>
      <c r="G43" s="6">
        <f t="shared" si="10"/>
        <v>5.4079668231484228E-4</v>
      </c>
      <c r="H43" s="6">
        <f t="shared" si="11"/>
        <v>5.2208976187401374E-4</v>
      </c>
      <c r="I43" s="6">
        <f t="shared" si="12"/>
        <v>5.1077069743521127E-4</v>
      </c>
      <c r="J43" s="6">
        <f t="shared" si="13"/>
        <v>1.316860271993984E-3</v>
      </c>
      <c r="K43" s="6">
        <f t="shared" si="14"/>
        <v>1.2679062551432024E-3</v>
      </c>
      <c r="L43" s="6">
        <f t="shared" si="15"/>
        <v>1.2382854681755602E-3</v>
      </c>
      <c r="M43" s="6">
        <f t="shared" si="16"/>
        <v>2.092923861673127E-3</v>
      </c>
      <c r="N43" s="6">
        <f t="shared" si="17"/>
        <v>2.0137227484123923E-3</v>
      </c>
      <c r="O43" s="6">
        <f t="shared" si="18"/>
        <v>1.9658002389159102E-3</v>
      </c>
      <c r="Z43" s="6">
        <v>2028</v>
      </c>
      <c r="AA43" s="6">
        <f t="shared" si="9"/>
        <v>5.0584767597084213E-3</v>
      </c>
      <c r="AB43" s="6">
        <f t="shared" si="9"/>
        <v>1.2387783100117034E-2</v>
      </c>
      <c r="AC43" s="6">
        <f t="shared" si="9"/>
        <v>1.9717089440525665E-2</v>
      </c>
    </row>
    <row r="44" spans="1:29" x14ac:dyDescent="0.25">
      <c r="A44" s="6">
        <v>2029</v>
      </c>
      <c r="B44" s="6">
        <f>Output!M117</f>
        <v>7.4608606705431693E-2</v>
      </c>
      <c r="C44" s="6">
        <f>Output!M147</f>
        <v>6.9512315944950276E-2</v>
      </c>
      <c r="D44" s="6">
        <f>Output!M177</f>
        <v>6.6428684057150453E-2</v>
      </c>
      <c r="F44" s="6">
        <v>2029</v>
      </c>
      <c r="G44" s="6">
        <f t="shared" si="10"/>
        <v>6.4038428765001874E-4</v>
      </c>
      <c r="H44" s="6">
        <f t="shared" si="11"/>
        <v>6.14874835767584E-4</v>
      </c>
      <c r="I44" s="6">
        <f t="shared" si="12"/>
        <v>5.9943973795137742E-4</v>
      </c>
      <c r="J44" s="6">
        <f t="shared" si="13"/>
        <v>1.6423899933264829E-3</v>
      </c>
      <c r="K44" s="6">
        <f t="shared" si="14"/>
        <v>1.5712000149111205E-3</v>
      </c>
      <c r="L44" s="6">
        <f t="shared" si="15"/>
        <v>1.5281248307438264E-3</v>
      </c>
      <c r="M44" s="6">
        <f t="shared" si="16"/>
        <v>2.6443956990029492E-3</v>
      </c>
      <c r="N44" s="6">
        <f t="shared" si="17"/>
        <v>2.5275251940546596E-3</v>
      </c>
      <c r="O44" s="6">
        <f t="shared" si="18"/>
        <v>2.4568099235362777E-3</v>
      </c>
      <c r="Z44" s="6">
        <v>2029</v>
      </c>
      <c r="AA44" s="6">
        <f t="shared" si="9"/>
        <v>6.0701721116501132E-3</v>
      </c>
      <c r="AB44" s="6">
        <f t="shared" si="9"/>
        <v>1.5694790080378582E-2</v>
      </c>
      <c r="AC44" s="6">
        <f t="shared" si="9"/>
        <v>2.5319408049107081E-2</v>
      </c>
    </row>
    <row r="45" spans="1:29" x14ac:dyDescent="0.25">
      <c r="A45" s="6">
        <v>2030</v>
      </c>
      <c r="B45" s="6">
        <f>Output!M118</f>
        <v>7.289656608562585E-2</v>
      </c>
      <c r="C45" s="6">
        <f>Output!M148</f>
        <v>6.7163264591644803E-2</v>
      </c>
      <c r="D45" s="6">
        <f>Output!M178</f>
        <v>6.3694147983997348E-2</v>
      </c>
      <c r="F45" s="6">
        <v>2030</v>
      </c>
      <c r="G45" s="6">
        <f t="shared" si="10"/>
        <v>7.3768666031443723E-4</v>
      </c>
      <c r="H45" s="6">
        <f t="shared" si="11"/>
        <v>7.0452439474651932E-4</v>
      </c>
      <c r="I45" s="6">
        <f t="shared" si="12"/>
        <v>6.8445871835714459E-4</v>
      </c>
      <c r="J45" s="6">
        <f t="shared" si="13"/>
        <v>1.9954032493020579E-3</v>
      </c>
      <c r="K45" s="6">
        <f t="shared" si="14"/>
        <v>1.8964488433346142E-3</v>
      </c>
      <c r="L45" s="6">
        <f t="shared" si="15"/>
        <v>1.8365739083040754E-3</v>
      </c>
      <c r="M45" s="6">
        <f t="shared" si="16"/>
        <v>3.2531198382896821E-3</v>
      </c>
      <c r="N45" s="6">
        <f t="shared" si="17"/>
        <v>3.0883732919227127E-3</v>
      </c>
      <c r="O45" s="6">
        <f t="shared" si="18"/>
        <v>2.9886890982510099E-3</v>
      </c>
      <c r="Z45" s="6">
        <v>2030</v>
      </c>
      <c r="AA45" s="6">
        <f t="shared" si="9"/>
        <v>7.0818674635917912E-3</v>
      </c>
      <c r="AB45" s="6">
        <f t="shared" si="9"/>
        <v>1.9365223395257963E-2</v>
      </c>
      <c r="AC45" s="6">
        <f t="shared" si="9"/>
        <v>3.1648579326924171E-2</v>
      </c>
    </row>
    <row r="46" spans="1:29" x14ac:dyDescent="0.25">
      <c r="A46" s="6">
        <v>2031</v>
      </c>
      <c r="B46" s="6">
        <f>Output!M119</f>
        <v>7.2171082777431728E-2</v>
      </c>
      <c r="C46" s="6">
        <f>Output!M149</f>
        <v>6.6294315565986389E-2</v>
      </c>
      <c r="D46" s="6">
        <f>Output!M179</f>
        <v>6.2699067145041296E-2</v>
      </c>
      <c r="F46" s="6">
        <v>2031</v>
      </c>
      <c r="G46" s="6">
        <f t="shared" si="10"/>
        <v>8.340206574982763E-4</v>
      </c>
      <c r="H46" s="6">
        <f t="shared" si="11"/>
        <v>7.9301408013385472E-4</v>
      </c>
      <c r="I46" s="6">
        <f t="shared" si="12"/>
        <v>7.6814946436419356E-4</v>
      </c>
      <c r="J46" s="6">
        <f t="shared" si="13"/>
        <v>2.1722097862221824E-3</v>
      </c>
      <c r="K46" s="6">
        <f t="shared" si="14"/>
        <v>2.0588583278764931E-3</v>
      </c>
      <c r="L46" s="6">
        <f t="shared" si="15"/>
        <v>1.9901756626829587E-3</v>
      </c>
      <c r="M46" s="6">
        <f t="shared" si="16"/>
        <v>3.5103989149460921E-3</v>
      </c>
      <c r="N46" s="6">
        <f t="shared" si="17"/>
        <v>3.3247025756191354E-3</v>
      </c>
      <c r="O46" s="6">
        <f t="shared" si="18"/>
        <v>3.2122018610017274E-3</v>
      </c>
      <c r="Z46" s="6">
        <v>2031</v>
      </c>
      <c r="AA46" s="6">
        <f t="shared" si="9"/>
        <v>8.0935628155334779E-3</v>
      </c>
      <c r="AB46" s="6">
        <f t="shared" si="9"/>
        <v>2.1222037778799423E-2</v>
      </c>
      <c r="AC46" s="6">
        <f t="shared" si="9"/>
        <v>3.4350512742065423E-2</v>
      </c>
    </row>
    <row r="47" spans="1:29" x14ac:dyDescent="0.25">
      <c r="A47" s="6">
        <v>2032</v>
      </c>
      <c r="B47" s="6">
        <f>Output!M120</f>
        <v>7.1456868555870745E-2</v>
      </c>
      <c r="C47" s="6">
        <f>Output!M150</f>
        <v>6.5436635626961129E-2</v>
      </c>
      <c r="D47" s="6">
        <f>Output!M180</f>
        <v>6.1715255392718389E-2</v>
      </c>
      <c r="F47" s="6">
        <v>2032</v>
      </c>
      <c r="G47" s="6">
        <f t="shared" si="10"/>
        <v>9.2940132118397942E-4</v>
      </c>
      <c r="H47" s="6">
        <f t="shared" si="11"/>
        <v>8.8035893391203367E-4</v>
      </c>
      <c r="I47" s="6">
        <f t="shared" si="12"/>
        <v>8.5052701795496782E-4</v>
      </c>
      <c r="J47" s="6">
        <f t="shared" si="13"/>
        <v>2.3535109059919282E-3</v>
      </c>
      <c r="K47" s="6">
        <f t="shared" si="14"/>
        <v>2.2248848492298166E-3</v>
      </c>
      <c r="L47" s="6">
        <f t="shared" si="15"/>
        <v>2.1467602588974874E-3</v>
      </c>
      <c r="M47" s="6">
        <f t="shared" si="16"/>
        <v>3.7776204907998805E-3</v>
      </c>
      <c r="N47" s="6">
        <f t="shared" si="17"/>
        <v>3.5694107645476035E-3</v>
      </c>
      <c r="O47" s="6">
        <f t="shared" si="18"/>
        <v>3.4429934998400111E-3</v>
      </c>
      <c r="Z47" s="6">
        <v>2032</v>
      </c>
      <c r="AA47" s="6">
        <f t="shared" si="9"/>
        <v>9.1052581674751706E-3</v>
      </c>
      <c r="AB47" s="6">
        <f t="shared" si="9"/>
        <v>2.3145084789431301E-2</v>
      </c>
      <c r="AC47" s="6">
        <f t="shared" si="9"/>
        <v>3.7184911411387467E-2</v>
      </c>
    </row>
    <row r="48" spans="1:29" x14ac:dyDescent="0.25">
      <c r="A48" s="6">
        <v>2033</v>
      </c>
      <c r="B48" s="6">
        <f>Output!M121</f>
        <v>7.0754128313427173E-2</v>
      </c>
      <c r="C48" s="6">
        <f>Output!M151</f>
        <v>6.459047064555011E-2</v>
      </c>
      <c r="D48" s="6">
        <f>Output!M181</f>
        <v>6.0742958598009732E-2</v>
      </c>
      <c r="F48" s="6">
        <v>2033</v>
      </c>
      <c r="G48" s="6">
        <f t="shared" si="10"/>
        <v>1.0238439668445775E-3</v>
      </c>
      <c r="H48" s="6">
        <f t="shared" si="11"/>
        <v>9.6657432625220504E-4</v>
      </c>
      <c r="I48" s="6">
        <f t="shared" si="12"/>
        <v>9.3160674930061621E-4</v>
      </c>
      <c r="J48" s="6">
        <f t="shared" si="13"/>
        <v>2.5395150216360883E-3</v>
      </c>
      <c r="K48" s="6">
        <f t="shared" si="14"/>
        <v>2.3946854482598196E-3</v>
      </c>
      <c r="L48" s="6">
        <f t="shared" si="15"/>
        <v>2.3064462103034992E-3</v>
      </c>
      <c r="M48" s="6">
        <f t="shared" si="16"/>
        <v>4.0551860764276009E-3</v>
      </c>
      <c r="N48" s="6">
        <f t="shared" si="17"/>
        <v>3.8227965702674364E-3</v>
      </c>
      <c r="O48" s="6">
        <f t="shared" si="18"/>
        <v>3.6812856713063836E-3</v>
      </c>
      <c r="Z48" s="6">
        <v>2033</v>
      </c>
      <c r="AA48" s="6">
        <f t="shared" si="9"/>
        <v>1.011695351941685E-2</v>
      </c>
      <c r="AB48" s="6">
        <f t="shared" si="9"/>
        <v>2.5137611554463778E-2</v>
      </c>
      <c r="AC48" s="6">
        <f t="shared" si="9"/>
        <v>4.0158269589510714E-2</v>
      </c>
    </row>
    <row r="49" spans="1:29" x14ac:dyDescent="0.25">
      <c r="A49" s="6">
        <v>2034</v>
      </c>
      <c r="B49" s="6">
        <f>Output!M122</f>
        <v>7.0062493243629356E-2</v>
      </c>
      <c r="C49" s="6">
        <f>Output!M152</f>
        <v>6.3755369858288016E-2</v>
      </c>
      <c r="D49" s="6">
        <f>Output!M182</f>
        <v>5.9781685018953139E-2</v>
      </c>
      <c r="F49" s="6">
        <v>2034</v>
      </c>
      <c r="G49" s="6">
        <f t="shared" si="10"/>
        <v>1.1173634176700423E-3</v>
      </c>
      <c r="H49" s="6">
        <f t="shared" si="11"/>
        <v>1.0516750256462227E-3</v>
      </c>
      <c r="I49" s="6">
        <f t="shared" si="12"/>
        <v>1.0114033721948747E-3</v>
      </c>
      <c r="J49" s="6">
        <f t="shared" si="13"/>
        <v>2.7304383803546479E-3</v>
      </c>
      <c r="K49" s="6">
        <f t="shared" si="14"/>
        <v>2.5684216198710859E-3</v>
      </c>
      <c r="L49" s="6">
        <f t="shared" si="15"/>
        <v>2.4693539169131462E-3</v>
      </c>
      <c r="M49" s="6">
        <f t="shared" si="16"/>
        <v>4.3435133430392561E-3</v>
      </c>
      <c r="N49" s="6">
        <f t="shared" si="17"/>
        <v>4.085168214095952E-3</v>
      </c>
      <c r="O49" s="6">
        <f t="shared" si="18"/>
        <v>3.9273044616314192E-3</v>
      </c>
      <c r="Z49" s="6">
        <v>2034</v>
      </c>
      <c r="AA49" s="6">
        <f t="shared" si="9"/>
        <v>1.1128648871358535E-2</v>
      </c>
      <c r="AB49" s="6">
        <f t="shared" si="9"/>
        <v>2.7203024395190886E-2</v>
      </c>
      <c r="AC49" s="6">
        <f t="shared" si="9"/>
        <v>4.3277399919023248E-2</v>
      </c>
    </row>
    <row r="50" spans="1:29" x14ac:dyDescent="0.25">
      <c r="A50" s="6">
        <v>2035</v>
      </c>
      <c r="B50" s="6">
        <f>Output!M123</f>
        <v>6.9381512583011978E-2</v>
      </c>
      <c r="C50" s="6">
        <f>Output!M153</f>
        <v>6.2930923480206361E-2</v>
      </c>
      <c r="D50" s="6">
        <f>Output!M183</f>
        <v>5.8831147806070683E-2</v>
      </c>
      <c r="F50" s="6">
        <v>2035</v>
      </c>
      <c r="G50" s="6">
        <f t="shared" si="10"/>
        <v>1.2099738951710458E-3</v>
      </c>
      <c r="H50" s="6">
        <f t="shared" si="11"/>
        <v>1.1356752536047586E-3</v>
      </c>
      <c r="I50" s="6">
        <f t="shared" si="12"/>
        <v>1.0899312175446511E-3</v>
      </c>
      <c r="J50" s="6">
        <f t="shared" si="13"/>
        <v>2.9265051213698229E-3</v>
      </c>
      <c r="K50" s="6">
        <f t="shared" si="14"/>
        <v>2.746259499393772E-3</v>
      </c>
      <c r="L50" s="6">
        <f t="shared" si="15"/>
        <v>2.6356061502687887E-3</v>
      </c>
      <c r="M50" s="6">
        <f t="shared" si="16"/>
        <v>4.6430363475686029E-3</v>
      </c>
      <c r="N50" s="6">
        <f t="shared" si="17"/>
        <v>4.3568437451827887E-3</v>
      </c>
      <c r="O50" s="6">
        <f t="shared" si="18"/>
        <v>4.1812810829929279E-3</v>
      </c>
      <c r="Z50" s="6">
        <v>2035</v>
      </c>
      <c r="AA50" s="6">
        <f t="shared" si="9"/>
        <v>1.2140344223300219E-2</v>
      </c>
      <c r="AB50" s="6">
        <f t="shared" si="9"/>
        <v>2.9344896631550509E-2</v>
      </c>
      <c r="AC50" s="6">
        <f t="shared" si="9"/>
        <v>4.6549449039800815E-2</v>
      </c>
    </row>
    <row r="51" spans="1:29" x14ac:dyDescent="0.25">
      <c r="A51" s="6">
        <v>2036</v>
      </c>
      <c r="B51" s="6">
        <f>Output!M124</f>
        <v>6.8710817525103413E-2</v>
      </c>
      <c r="C51" s="6">
        <f>Output!M154</f>
        <v>6.211676270483351E-2</v>
      </c>
      <c r="D51" s="6">
        <f>Output!M184</f>
        <v>5.7890855217400186E-2</v>
      </c>
      <c r="F51" s="6">
        <v>2036</v>
      </c>
      <c r="G51" s="6">
        <f t="shared" si="10"/>
        <v>1.3016891285751991E-3</v>
      </c>
      <c r="H51" s="6">
        <f t="shared" si="11"/>
        <v>1.2185887393554237E-3</v>
      </c>
      <c r="I51" s="6">
        <f t="shared" si="12"/>
        <v>1.1672039598794384E-3</v>
      </c>
      <c r="J51" s="6">
        <f t="shared" si="13"/>
        <v>3.127947777102064E-3</v>
      </c>
      <c r="K51" s="6">
        <f t="shared" si="14"/>
        <v>2.9283700621181856E-3</v>
      </c>
      <c r="L51" s="6">
        <f t="shared" si="15"/>
        <v>2.8053274261558522E-3</v>
      </c>
      <c r="M51" s="6">
        <f t="shared" si="16"/>
        <v>4.9542064256289315E-3</v>
      </c>
      <c r="N51" s="6">
        <f t="shared" si="17"/>
        <v>4.638151384880951E-3</v>
      </c>
      <c r="O51" s="6">
        <f t="shared" si="18"/>
        <v>4.4434508924322677E-3</v>
      </c>
      <c r="Z51" s="6">
        <v>2036</v>
      </c>
      <c r="AA51" s="6">
        <f t="shared" si="9"/>
        <v>1.315203957524191E-2</v>
      </c>
      <c r="AB51" s="6">
        <f t="shared" si="9"/>
        <v>3.1566976769416326E-2</v>
      </c>
      <c r="AC51" s="6">
        <f t="shared" si="9"/>
        <v>4.6657754649999994E-2</v>
      </c>
    </row>
    <row r="52" spans="1:29" x14ac:dyDescent="0.25">
      <c r="A52" s="6">
        <v>2037</v>
      </c>
      <c r="B52" s="6">
        <f>Output!M125</f>
        <v>6.8050039263432019E-2</v>
      </c>
      <c r="C52" s="6">
        <f>Output!M155</f>
        <v>6.1312518725697839E-2</v>
      </c>
      <c r="D52" s="6">
        <f>Output!M185</f>
        <v>5.6960479424966869E-2</v>
      </c>
      <c r="F52" s="6">
        <v>2037</v>
      </c>
      <c r="G52" s="6">
        <f t="shared" si="10"/>
        <v>1.3925223548270508E-3</v>
      </c>
      <c r="H52" s="6">
        <f t="shared" si="11"/>
        <v>1.3004287198427667E-3</v>
      </c>
      <c r="I52" s="6">
        <f t="shared" si="12"/>
        <v>1.2432348361437855E-3</v>
      </c>
      <c r="J52" s="6">
        <f t="shared" si="13"/>
        <v>3.3350075720282998E-3</v>
      </c>
      <c r="K52" s="6">
        <f t="shared" si="14"/>
        <v>3.1149292131659656E-3</v>
      </c>
      <c r="L52" s="6">
        <f t="shared" si="15"/>
        <v>2.9786443752170639E-3</v>
      </c>
      <c r="M52" s="6">
        <f t="shared" si="16"/>
        <v>5.2774927892295506E-3</v>
      </c>
      <c r="N52" s="6">
        <f t="shared" si="17"/>
        <v>4.9294297064891674E-3</v>
      </c>
      <c r="O52" s="6">
        <f t="shared" si="18"/>
        <v>4.7140539142903441E-3</v>
      </c>
      <c r="Z52" s="6">
        <v>2037</v>
      </c>
      <c r="AA52" s="6">
        <f t="shared" si="9"/>
        <v>1.4163734927183582E-2</v>
      </c>
      <c r="AB52" s="6">
        <f t="shared" si="9"/>
        <v>3.3873197089280833E-2</v>
      </c>
      <c r="AC52" s="6">
        <f t="shared" si="9"/>
        <v>4.6657754649999994E-2</v>
      </c>
    </row>
    <row r="53" spans="1:29" x14ac:dyDescent="0.25">
      <c r="A53" s="6">
        <v>2038</v>
      </c>
      <c r="B53" s="6">
        <f>Output!M126</f>
        <v>6.7398808991526171E-2</v>
      </c>
      <c r="C53" s="6">
        <f>Output!M156</f>
        <v>6.0517863714824559E-2</v>
      </c>
      <c r="D53" s="6">
        <f>Output!M186</f>
        <v>5.603965162229909E-2</v>
      </c>
      <c r="F53" s="6">
        <v>2038</v>
      </c>
      <c r="G53" s="6">
        <f t="shared" si="10"/>
        <v>1.48248631858809E-3</v>
      </c>
      <c r="H53" s="6">
        <f t="shared" si="11"/>
        <v>1.3812079944263947E-3</v>
      </c>
      <c r="I53" s="6">
        <f t="shared" si="12"/>
        <v>1.3180365909991813E-3</v>
      </c>
      <c r="J53" s="6">
        <f t="shared" si="13"/>
        <v>3.5479347267670502E-3</v>
      </c>
      <c r="K53" s="6">
        <f t="shared" si="14"/>
        <v>3.3061180000966838E-3</v>
      </c>
      <c r="L53" s="6">
        <f t="shared" si="15"/>
        <v>3.1556855388671094E-3</v>
      </c>
      <c r="M53" s="6">
        <f t="shared" si="16"/>
        <v>5.6133831349460123E-3</v>
      </c>
      <c r="N53" s="6">
        <f t="shared" si="17"/>
        <v>5.2310280057669759E-3</v>
      </c>
      <c r="O53" s="6">
        <f t="shared" si="18"/>
        <v>4.9933344867350397E-3</v>
      </c>
      <c r="Z53" s="6">
        <v>2038</v>
      </c>
      <c r="AA53" s="6">
        <f t="shared" si="9"/>
        <v>1.5175430279125286E-2</v>
      </c>
      <c r="AB53" s="6">
        <f t="shared" si="9"/>
        <v>3.6267682656007869E-2</v>
      </c>
      <c r="AC53" s="6">
        <f t="shared" si="9"/>
        <v>4.6657754649999994E-2</v>
      </c>
    </row>
    <row r="54" spans="1:29" x14ac:dyDescent="0.25">
      <c r="A54" s="6">
        <v>2039</v>
      </c>
      <c r="B54" s="6">
        <f>Output!M127</f>
        <v>6.6756757902914243E-2</v>
      </c>
      <c r="C54" s="6">
        <f>Output!M157</f>
        <v>5.9732387887245192E-2</v>
      </c>
      <c r="D54" s="6">
        <f>Output!M187</f>
        <v>5.5128043981422077E-2</v>
      </c>
      <c r="F54" s="6">
        <v>2039</v>
      </c>
      <c r="G54" s="6">
        <f t="shared" si="10"/>
        <v>1.5715932722367416E-3</v>
      </c>
      <c r="H54" s="6">
        <f t="shared" si="11"/>
        <v>1.4609388154847326E-3</v>
      </c>
      <c r="I54" s="6">
        <f t="shared" si="12"/>
        <v>1.3916215315221687E-3</v>
      </c>
      <c r="J54" s="6">
        <f t="shared" si="13"/>
        <v>3.7669887669238207E-3</v>
      </c>
      <c r="K54" s="6">
        <f t="shared" si="14"/>
        <v>3.5021224392868199E-3</v>
      </c>
      <c r="L54" s="6">
        <f t="shared" si="15"/>
        <v>3.336581393300799E-3</v>
      </c>
      <c r="M54" s="6">
        <f t="shared" si="16"/>
        <v>5.9623842616108999E-3</v>
      </c>
      <c r="N54" s="6">
        <f t="shared" si="17"/>
        <v>5.5433060630889087E-3</v>
      </c>
      <c r="O54" s="6">
        <f t="shared" si="18"/>
        <v>5.2815412550794305E-3</v>
      </c>
      <c r="Z54" s="6">
        <v>2039</v>
      </c>
      <c r="AA54" s="6">
        <f t="shared" si="9"/>
        <v>1.6187125631066966E-2</v>
      </c>
      <c r="AB54" s="6">
        <f t="shared" si="9"/>
        <v>3.8754760770298283E-2</v>
      </c>
      <c r="AC54" s="6">
        <f t="shared" si="9"/>
        <v>4.6657754649999994E-2</v>
      </c>
    </row>
    <row r="55" spans="1:29" x14ac:dyDescent="0.25">
      <c r="A55" s="6">
        <v>2040</v>
      </c>
      <c r="B55" s="6">
        <f>Output!M128</f>
        <v>6.6122820556678188E-2</v>
      </c>
      <c r="C55" s="6">
        <f>Output!M158</f>
        <v>5.8954984823544852E-2</v>
      </c>
      <c r="D55" s="6">
        <f>Output!M188</f>
        <v>5.4224509104424091E-2</v>
      </c>
      <c r="F55" s="6">
        <v>2040</v>
      </c>
      <c r="G55" s="6">
        <f t="shared" si="10"/>
        <v>1.659854046000364E-3</v>
      </c>
      <c r="H55" s="6">
        <f t="shared" si="11"/>
        <v>1.5396319585470207E-3</v>
      </c>
      <c r="I55" s="6">
        <f t="shared" si="12"/>
        <v>1.4640004332419879E-3</v>
      </c>
      <c r="J55" s="6">
        <f t="shared" si="13"/>
        <v>3.992436460958722E-3</v>
      </c>
      <c r="K55" s="6">
        <f t="shared" si="14"/>
        <v>3.7031311873776244E-3</v>
      </c>
      <c r="L55" s="6">
        <f t="shared" si="15"/>
        <v>3.5214614458280238E-3</v>
      </c>
      <c r="M55" s="6">
        <f t="shared" si="16"/>
        <v>6.325018875917081E-3</v>
      </c>
      <c r="N55" s="6">
        <f t="shared" si="17"/>
        <v>5.8666304162082296E-3</v>
      </c>
      <c r="O55" s="6">
        <f t="shared" si="18"/>
        <v>5.5789224584140611E-3</v>
      </c>
      <c r="Z55" s="6">
        <v>2040</v>
      </c>
      <c r="AA55" s="6">
        <f t="shared" si="9"/>
        <v>1.7198820983008654E-2</v>
      </c>
      <c r="AB55" s="6">
        <f t="shared" si="9"/>
        <v>4.1338970883524014E-2</v>
      </c>
      <c r="AC55" s="6">
        <f t="shared" si="9"/>
        <v>4.6657754649999994E-2</v>
      </c>
    </row>
    <row r="56" spans="1:29" x14ac:dyDescent="0.25">
      <c r="A56" s="6">
        <v>2041</v>
      </c>
      <c r="B56" s="6">
        <f>Output!M129</f>
        <v>6.5592763699951401E-2</v>
      </c>
      <c r="C56" s="6">
        <f>Output!M159</f>
        <v>5.828146224935378E-2</v>
      </c>
      <c r="D56" s="6">
        <f>Output!M189</f>
        <v>5.342485471693538E-2</v>
      </c>
      <c r="F56" s="6">
        <v>2041</v>
      </c>
      <c r="G56" s="6">
        <f t="shared" si="10"/>
        <v>1.747407299608016E-3</v>
      </c>
      <c r="H56" s="6">
        <f t="shared" si="11"/>
        <v>1.617426083342318E-3</v>
      </c>
      <c r="I56" s="6">
        <f t="shared" si="12"/>
        <v>1.5353119558876981E-3</v>
      </c>
      <c r="J56" s="6">
        <f t="shared" si="13"/>
        <v>4.143729068541973E-3</v>
      </c>
      <c r="K56" s="6">
        <f t="shared" si="14"/>
        <v>3.8375599551271388E-3</v>
      </c>
      <c r="L56" s="6">
        <f t="shared" si="15"/>
        <v>3.6446882337227301E-3</v>
      </c>
      <c r="M56" s="6">
        <f t="shared" si="16"/>
        <v>6.5400508374759275E-3</v>
      </c>
      <c r="N56" s="6">
        <f t="shared" si="17"/>
        <v>6.0576938269119585E-3</v>
      </c>
      <c r="O56" s="6">
        <f t="shared" si="18"/>
        <v>5.7540645115577611E-3</v>
      </c>
      <c r="Z56" s="6">
        <v>2041</v>
      </c>
      <c r="AA56" s="6">
        <f t="shared" ref="AA56:AC65" si="19">0.181/10^3*AA23</f>
        <v>1.8210516334950331E-2</v>
      </c>
      <c r="AB56" s="6">
        <f t="shared" si="19"/>
        <v>4.3087187215506605E-2</v>
      </c>
      <c r="AC56" s="6">
        <f t="shared" si="19"/>
        <v>4.6657754649999994E-2</v>
      </c>
    </row>
    <row r="57" spans="1:29" x14ac:dyDescent="0.25">
      <c r="A57" s="6">
        <v>2042</v>
      </c>
      <c r="B57" s="6">
        <f>Output!M130</f>
        <v>6.5065083596041781E-2</v>
      </c>
      <c r="C57" s="6">
        <f>Output!M160</f>
        <v>5.7610316427979882E-2</v>
      </c>
      <c r="D57" s="6">
        <f>Output!M190</f>
        <v>5.2627577082263836E-2</v>
      </c>
      <c r="F57" s="6">
        <v>2042</v>
      </c>
      <c r="G57" s="6">
        <f t="shared" si="10"/>
        <v>1.8342562055505413E-3</v>
      </c>
      <c r="H57" s="6">
        <f t="shared" si="11"/>
        <v>1.694324362361468E-3</v>
      </c>
      <c r="I57" s="6">
        <f t="shared" si="12"/>
        <v>1.6055592719501429E-3</v>
      </c>
      <c r="J57" s="6">
        <f t="shared" si="13"/>
        <v>4.2967840033304398E-3</v>
      </c>
      <c r="K57" s="6">
        <f t="shared" si="14"/>
        <v>3.9730787731581943E-3</v>
      </c>
      <c r="L57" s="6">
        <f t="shared" si="15"/>
        <v>3.7684859748953995E-3</v>
      </c>
      <c r="M57" s="6">
        <f t="shared" si="16"/>
        <v>6.7593118011103383E-3</v>
      </c>
      <c r="N57" s="6">
        <f t="shared" si="17"/>
        <v>6.2518331839549217E-3</v>
      </c>
      <c r="O57" s="6">
        <f t="shared" si="18"/>
        <v>5.9314126778406582E-3</v>
      </c>
      <c r="Z57" s="6">
        <v>2042</v>
      </c>
      <c r="AA57" s="6">
        <f t="shared" si="19"/>
        <v>1.9222211686892022E-2</v>
      </c>
      <c r="AB57" s="6">
        <f t="shared" si="19"/>
        <v>4.487011083943461E-2</v>
      </c>
      <c r="AC57" s="6">
        <f t="shared" si="19"/>
        <v>4.6657754649999994E-2</v>
      </c>
    </row>
    <row r="58" spans="1:29" x14ac:dyDescent="0.25">
      <c r="A58" s="6">
        <v>2043</v>
      </c>
      <c r="B58" s="6">
        <f>Output!M131</f>
        <v>6.4540190029917816E-2</v>
      </c>
      <c r="C58" s="6">
        <f>Output!M161</f>
        <v>5.6941998122888492E-2</v>
      </c>
      <c r="D58" s="6">
        <f>Output!M191</f>
        <v>5.1833085985377947E-2</v>
      </c>
      <c r="F58" s="6">
        <v>2043</v>
      </c>
      <c r="G58" s="6">
        <f t="shared" si="10"/>
        <v>1.9204044832999614E-3</v>
      </c>
      <c r="H58" s="6">
        <f t="shared" si="11"/>
        <v>1.7703305697746104E-3</v>
      </c>
      <c r="I58" s="6">
        <f t="shared" si="12"/>
        <v>1.6747461009013437E-3</v>
      </c>
      <c r="J58" s="6">
        <f t="shared" si="13"/>
        <v>4.4516421844435338E-3</v>
      </c>
      <c r="K58" s="6">
        <f t="shared" si="14"/>
        <v>4.1097057997313757E-3</v>
      </c>
      <c r="L58" s="6">
        <f t="shared" si="15"/>
        <v>3.892854642131325E-3</v>
      </c>
      <c r="M58" s="6">
        <f t="shared" si="16"/>
        <v>6.982879885587108E-3</v>
      </c>
      <c r="N58" s="6">
        <f t="shared" si="17"/>
        <v>6.4490810296881432E-3</v>
      </c>
      <c r="O58" s="6">
        <f t="shared" si="18"/>
        <v>6.1109631833613101E-3</v>
      </c>
      <c r="Z58" s="6">
        <v>2043</v>
      </c>
      <c r="AA58" s="6">
        <f t="shared" si="19"/>
        <v>2.0233907038833706E-2</v>
      </c>
      <c r="AB58" s="6">
        <f t="shared" si="19"/>
        <v>4.6657754649999994E-2</v>
      </c>
      <c r="AC58" s="6">
        <f t="shared" si="19"/>
        <v>4.6657754649999994E-2</v>
      </c>
    </row>
    <row r="59" spans="1:29" x14ac:dyDescent="0.25">
      <c r="A59" s="6">
        <v>2044</v>
      </c>
      <c r="B59" s="6">
        <f>Output!M132</f>
        <v>6.4018042023082658E-2</v>
      </c>
      <c r="C59" s="6">
        <f>Output!M162</f>
        <v>5.6276384398589049E-2</v>
      </c>
      <c r="D59" s="6">
        <f>Output!M192</f>
        <v>5.1041381426277711E-2</v>
      </c>
      <c r="F59" s="6">
        <v>2044</v>
      </c>
      <c r="G59" s="6">
        <f t="shared" si="10"/>
        <v>2.0058557976301806E-3</v>
      </c>
      <c r="H59" s="6">
        <f t="shared" si="11"/>
        <v>1.8454483156575313E-3</v>
      </c>
      <c r="I59" s="6">
        <f t="shared" si="12"/>
        <v>1.7428761622133226E-3</v>
      </c>
      <c r="J59" s="6">
        <f t="shared" si="13"/>
        <v>4.6083450976344992E-3</v>
      </c>
      <c r="K59" s="6">
        <f t="shared" si="14"/>
        <v>4.2474587378161397E-3</v>
      </c>
      <c r="L59" s="6">
        <f t="shared" si="15"/>
        <v>4.0177933767446862E-3</v>
      </c>
      <c r="M59" s="6">
        <f t="shared" si="16"/>
        <v>7.2108343976388179E-3</v>
      </c>
      <c r="N59" s="6">
        <f t="shared" si="17"/>
        <v>6.6494691599747477E-3</v>
      </c>
      <c r="O59" s="6">
        <f t="shared" si="18"/>
        <v>6.2927105912760533E-3</v>
      </c>
      <c r="Z59" s="6">
        <v>2044</v>
      </c>
      <c r="AA59" s="6">
        <f t="shared" si="19"/>
        <v>2.124560239077539E-2</v>
      </c>
      <c r="AB59" s="6">
        <f t="shared" si="19"/>
        <v>4.6657754649999994E-2</v>
      </c>
      <c r="AC59" s="6">
        <f t="shared" si="19"/>
        <v>4.6657754649999994E-2</v>
      </c>
    </row>
    <row r="60" spans="1:29" x14ac:dyDescent="0.25">
      <c r="A60" s="6">
        <v>2045</v>
      </c>
      <c r="B60" s="6">
        <f>Output!M133</f>
        <v>6.3498639575536309E-2</v>
      </c>
      <c r="C60" s="6">
        <f>Output!M163</f>
        <v>5.5613516233578422E-2</v>
      </c>
      <c r="D60" s="6">
        <f>Output!M193</f>
        <v>5.0252340469472585E-2</v>
      </c>
      <c r="F60" s="6">
        <v>2045</v>
      </c>
      <c r="G60" s="6">
        <f t="shared" si="10"/>
        <v>2.0906138133151022E-3</v>
      </c>
      <c r="H60" s="6">
        <f t="shared" si="11"/>
        <v>1.9196812647841344E-3</v>
      </c>
      <c r="I60" s="6">
        <f t="shared" si="12"/>
        <v>1.8099530112637475E-3</v>
      </c>
      <c r="J60" s="6">
        <f t="shared" si="13"/>
        <v>4.7669349000296563E-3</v>
      </c>
      <c r="K60" s="6">
        <f t="shared" si="14"/>
        <v>4.3863552025111248E-3</v>
      </c>
      <c r="L60" s="6">
        <f t="shared" si="15"/>
        <v>4.1433001403260927E-3</v>
      </c>
      <c r="M60" s="6">
        <f t="shared" si="16"/>
        <v>7.4432559867442091E-3</v>
      </c>
      <c r="N60" s="6">
        <f t="shared" si="17"/>
        <v>6.8530291402381137E-3</v>
      </c>
      <c r="O60" s="6">
        <f t="shared" si="18"/>
        <v>6.4766472693884415E-3</v>
      </c>
      <c r="Z60" s="6">
        <v>2045</v>
      </c>
      <c r="AA60" s="6">
        <f t="shared" si="19"/>
        <v>2.2257297742717074E-2</v>
      </c>
      <c r="AB60" s="6">
        <f t="shared" si="19"/>
        <v>4.6657754649999994E-2</v>
      </c>
      <c r="AC60" s="6">
        <f t="shared" si="19"/>
        <v>4.6657754649999994E-2</v>
      </c>
    </row>
    <row r="61" spans="1:29" x14ac:dyDescent="0.25">
      <c r="A61" s="6">
        <v>2046</v>
      </c>
      <c r="B61" s="6">
        <f>Output!M134</f>
        <v>6.298181877329137E-2</v>
      </c>
      <c r="C61" s="6">
        <f>Output!M164</f>
        <v>5.4953270692366052E-2</v>
      </c>
      <c r="D61" s="6">
        <f>Output!M194</f>
        <v>4.9465963114962569E-2</v>
      </c>
      <c r="F61" s="6">
        <v>2046</v>
      </c>
      <c r="G61" s="6">
        <f t="shared" si="10"/>
        <v>2.174681976336159E-3</v>
      </c>
      <c r="H61" s="6">
        <f t="shared" si="11"/>
        <v>1.9930329178339703E-3</v>
      </c>
      <c r="I61" s="6">
        <f t="shared" si="12"/>
        <v>1.8759802034302869E-3</v>
      </c>
      <c r="J61" s="6">
        <f t="shared" si="13"/>
        <v>4.9274540127469922E-3</v>
      </c>
      <c r="K61" s="6">
        <f t="shared" si="14"/>
        <v>4.5264122923866388E-3</v>
      </c>
      <c r="L61" s="6">
        <f t="shared" si="15"/>
        <v>4.2693719601556192E-3</v>
      </c>
      <c r="M61" s="6">
        <f t="shared" si="16"/>
        <v>7.6802260491578246E-3</v>
      </c>
      <c r="N61" s="6">
        <f t="shared" si="17"/>
        <v>7.0597916669393052E-3</v>
      </c>
      <c r="O61" s="6">
        <f t="shared" si="18"/>
        <v>6.6627637168809543E-3</v>
      </c>
      <c r="Z61" s="6">
        <v>2046</v>
      </c>
      <c r="AA61" s="6">
        <f t="shared" si="19"/>
        <v>2.3268993094658762E-2</v>
      </c>
      <c r="AB61" s="6">
        <f t="shared" si="19"/>
        <v>4.6657754649999994E-2</v>
      </c>
      <c r="AC61" s="6">
        <f t="shared" si="19"/>
        <v>4.6657754649999994E-2</v>
      </c>
    </row>
    <row r="62" spans="1:29" x14ac:dyDescent="0.25">
      <c r="A62" s="6">
        <v>2047</v>
      </c>
      <c r="B62" s="6">
        <f>Output!M135</f>
        <v>6.2467620594844703E-2</v>
      </c>
      <c r="C62" s="6">
        <f>Output!M165</f>
        <v>5.4295606796455093E-2</v>
      </c>
      <c r="D62" s="6">
        <f>Output!M195</f>
        <v>4.8682167405753964E-2</v>
      </c>
      <c r="F62" s="6">
        <v>2047</v>
      </c>
      <c r="G62" s="6">
        <f t="shared" si="10"/>
        <v>2.2580637873729019E-3</v>
      </c>
      <c r="H62" s="6">
        <f t="shared" si="11"/>
        <v>2.0655067207884714E-3</v>
      </c>
      <c r="I62" s="6">
        <f t="shared" si="12"/>
        <v>1.9409611846943732E-3</v>
      </c>
      <c r="J62" s="6">
        <f t="shared" si="13"/>
        <v>5.0899456299486933E-3</v>
      </c>
      <c r="K62" s="6">
        <f t="shared" si="14"/>
        <v>4.6676467570787644E-3</v>
      </c>
      <c r="L62" s="6">
        <f t="shared" si="15"/>
        <v>4.3960046705953338E-3</v>
      </c>
      <c r="M62" s="6">
        <f t="shared" si="16"/>
        <v>7.9218274725244842E-3</v>
      </c>
      <c r="N62" s="6">
        <f t="shared" si="17"/>
        <v>7.2697867933690539E-3</v>
      </c>
      <c r="O62" s="6">
        <f t="shared" si="18"/>
        <v>6.8510481564962962E-3</v>
      </c>
      <c r="Z62" s="6">
        <v>2047</v>
      </c>
      <c r="AA62" s="6">
        <f t="shared" si="19"/>
        <v>2.4280688446600449E-2</v>
      </c>
      <c r="AB62" s="6">
        <f t="shared" si="19"/>
        <v>4.6657754649999994E-2</v>
      </c>
      <c r="AC62" s="6">
        <f t="shared" si="19"/>
        <v>4.6657754649999994E-2</v>
      </c>
    </row>
    <row r="63" spans="1:29" x14ac:dyDescent="0.25">
      <c r="A63" s="6">
        <v>2048</v>
      </c>
      <c r="B63" s="6">
        <f>Output!M136</f>
        <v>6.1955963083202593E-2</v>
      </c>
      <c r="C63" s="6">
        <f>Output!M166</f>
        <v>5.3640483567348698E-2</v>
      </c>
      <c r="D63" s="6">
        <f>Output!M196</f>
        <v>4.7900912363349923E-2</v>
      </c>
      <c r="F63" s="6">
        <v>2048</v>
      </c>
      <c r="G63" s="6">
        <f t="shared" si="10"/>
        <v>2.3407626377086443E-3</v>
      </c>
      <c r="H63" s="6">
        <f t="shared" si="11"/>
        <v>2.1371060649309514E-3</v>
      </c>
      <c r="I63" s="6">
        <f t="shared" si="12"/>
        <v>2.0048993463393206E-3</v>
      </c>
      <c r="J63" s="6">
        <f t="shared" si="13"/>
        <v>5.2544534105378139E-3</v>
      </c>
      <c r="K63" s="6">
        <f t="shared" si="14"/>
        <v>4.8100749667660441E-3</v>
      </c>
      <c r="L63" s="6">
        <f t="shared" si="15"/>
        <v>4.5231929570643259E-3</v>
      </c>
      <c r="M63" s="6">
        <f t="shared" si="16"/>
        <v>8.168144183366987E-3</v>
      </c>
      <c r="N63" s="6">
        <f t="shared" si="17"/>
        <v>7.4830438686011354E-3</v>
      </c>
      <c r="O63" s="6">
        <f t="shared" si="18"/>
        <v>7.0414865677893351E-3</v>
      </c>
      <c r="Z63" s="6">
        <v>2048</v>
      </c>
      <c r="AA63" s="6">
        <f t="shared" si="19"/>
        <v>2.5292383798542137E-2</v>
      </c>
      <c r="AB63" s="6">
        <f t="shared" si="19"/>
        <v>4.6657754649999994E-2</v>
      </c>
      <c r="AC63" s="6">
        <f t="shared" si="19"/>
        <v>4.6657754649999994E-2</v>
      </c>
    </row>
    <row r="64" spans="1:29" x14ac:dyDescent="0.25">
      <c r="A64" s="6">
        <v>2049</v>
      </c>
      <c r="B64" s="6">
        <f>Output!M137</f>
        <v>6.1446764281371351E-2</v>
      </c>
      <c r="C64" s="6">
        <f>Output!M167</f>
        <v>5.2987860026550031E-2</v>
      </c>
      <c r="D64" s="6">
        <f>Output!M197</f>
        <v>4.7122116030756757E-2</v>
      </c>
      <c r="F64" s="6">
        <v>2049</v>
      </c>
      <c r="G64" s="6">
        <f t="shared" si="10"/>
        <v>2.4227818092304645E-3</v>
      </c>
      <c r="H64" s="6">
        <f t="shared" si="11"/>
        <v>2.2078342868466069E-3</v>
      </c>
      <c r="I64" s="6">
        <f t="shared" si="12"/>
        <v>2.0677979702522068E-3</v>
      </c>
      <c r="J64" s="6">
        <f t="shared" si="13"/>
        <v>5.4210214696918026E-3</v>
      </c>
      <c r="K64" s="6">
        <f t="shared" si="14"/>
        <v>4.9537128801137691E-3</v>
      </c>
      <c r="L64" s="6">
        <f t="shared" si="15"/>
        <v>4.6509301862295693E-3</v>
      </c>
      <c r="M64" s="6">
        <f t="shared" si="16"/>
        <v>8.4192611301531425E-3</v>
      </c>
      <c r="N64" s="6">
        <f t="shared" si="17"/>
        <v>7.699591473380926E-3</v>
      </c>
      <c r="O64" s="6">
        <f t="shared" si="18"/>
        <v>7.234062402206933E-3</v>
      </c>
      <c r="Z64" s="6">
        <v>2049</v>
      </c>
      <c r="AA64" s="6">
        <f t="shared" si="19"/>
        <v>2.630407915048381E-2</v>
      </c>
      <c r="AB64" s="6">
        <f t="shared" si="19"/>
        <v>4.6657754649999994E-2</v>
      </c>
      <c r="AC64" s="6">
        <f t="shared" si="19"/>
        <v>4.6657754649999994E-2</v>
      </c>
    </row>
    <row r="65" spans="1:29" x14ac:dyDescent="0.25">
      <c r="A65" s="6">
        <v>2050</v>
      </c>
      <c r="B65" s="6">
        <f>Output!M138</f>
        <v>6.0933180780377398E-2</v>
      </c>
      <c r="C65" s="6">
        <f>Output!M168</f>
        <v>5.2330810808091793E-2</v>
      </c>
      <c r="D65" s="6">
        <f>Output!M198</f>
        <v>4.6338975977497719E-2</v>
      </c>
      <c r="F65" s="6">
        <v>2050</v>
      </c>
      <c r="G65" s="6">
        <f t="shared" si="10"/>
        <v>2.5041154492397395E-3</v>
      </c>
      <c r="H65" s="6">
        <f t="shared" si="11"/>
        <v>2.2776854791386968E-3</v>
      </c>
      <c r="I65" s="6">
        <f t="shared" si="12"/>
        <v>2.1296512584325273E-3</v>
      </c>
      <c r="J65" s="6">
        <f t="shared" si="13"/>
        <v>5.5896756545307201E-3</v>
      </c>
      <c r="K65" s="6">
        <f t="shared" si="14"/>
        <v>5.0985569556365844E-3</v>
      </c>
      <c r="L65" s="6">
        <f t="shared" si="15"/>
        <v>4.7791897341419578E-3</v>
      </c>
      <c r="M65" s="6">
        <f t="shared" si="16"/>
        <v>8.6752358598217033E-3</v>
      </c>
      <c r="N65" s="6">
        <f t="shared" si="17"/>
        <v>7.919428432134468E-3</v>
      </c>
      <c r="O65" s="6">
        <f t="shared" si="18"/>
        <v>7.4287282098513905E-3</v>
      </c>
      <c r="Z65" s="6">
        <v>2050</v>
      </c>
      <c r="AA65" s="6">
        <f t="shared" si="19"/>
        <v>2.7315774502425495E-2</v>
      </c>
      <c r="AB65" s="6">
        <f t="shared" si="19"/>
        <v>4.6657754649999994E-2</v>
      </c>
      <c r="AC65" s="6">
        <f t="shared" si="19"/>
        <v>4.6657754649999994E-2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5BB9-5978-4D40-9AC7-FBA2D36B4AC8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108.39075</v>
      </c>
      <c r="B2" s="6">
        <v>0.24033353244737651</v>
      </c>
      <c r="D2" s="6">
        <v>3.6297613996143036E-2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16.251999999999999</v>
      </c>
      <c r="C6" s="6">
        <v>16.251999999999999</v>
      </c>
      <c r="D6" s="6">
        <v>16.251999999999999</v>
      </c>
      <c r="F6" s="6">
        <v>2024</v>
      </c>
      <c r="G6" s="6">
        <f>(B9-$B$6)*$B$2*Output!$N$98*$D$2/Output!$N$95/1000000</f>
        <v>15.25050704116412</v>
      </c>
      <c r="H6" s="6">
        <f>(C9-$B$6)*$B$2*Output!$N$98*$D$2/Output!$N$95/1000000</f>
        <v>30.569675073472673</v>
      </c>
      <c r="I6" s="6">
        <f>(D9-$B$6)*$B$2*Output!$N$98*$D$2/Output!$N$95/1000000</f>
        <v>45.88884310578122</v>
      </c>
      <c r="P6" s="6">
        <v>2024</v>
      </c>
      <c r="Q6" s="6">
        <f>($A$2-(G6*0.67/0.16))/$A$2*100</f>
        <v>41.082151166151391</v>
      </c>
      <c r="R6" s="6">
        <v>0</v>
      </c>
      <c r="S6" s="6">
        <v>0</v>
      </c>
      <c r="U6" s="6">
        <v>2024</v>
      </c>
      <c r="V6" s="6">
        <f>100-Q6</f>
        <v>58.917848833848609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63.861498234874759</v>
      </c>
      <c r="AB6" s="6">
        <f t="shared" ref="AB6:AC21" si="1">W6/100*$A$2</f>
        <v>108.39075</v>
      </c>
      <c r="AC6" s="6">
        <f t="shared" si="1"/>
        <v>108.39075</v>
      </c>
    </row>
    <row r="7" spans="1:29" x14ac:dyDescent="0.25">
      <c r="F7" s="6">
        <v>2025</v>
      </c>
      <c r="G7" s="6">
        <f>(B10-$B$6)*$B$2*Output!$N$98*$D$2/Output!$N$95/1000000</f>
        <v>30.50101408232824</v>
      </c>
      <c r="H7" s="6">
        <f>(C10-$B$6)*$B$2*Output!$N$98*$D$2/Output!$N$95/1000000</f>
        <v>64.116191561184223</v>
      </c>
      <c r="I7" s="6">
        <f>(D10-$B$6)*$B$2*Output!$N$98*$D$2/Output!$N$95/1000000</f>
        <v>97.731369040040207</v>
      </c>
      <c r="P7" s="6">
        <v>2025</v>
      </c>
      <c r="Q7" s="6">
        <v>0</v>
      </c>
      <c r="R7" s="6">
        <v>0</v>
      </c>
      <c r="S7" s="6"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108.39075</v>
      </c>
      <c r="AB7" s="6">
        <f t="shared" si="1"/>
        <v>108.39075</v>
      </c>
      <c r="AC7" s="6">
        <f t="shared" si="1"/>
        <v>108.39075</v>
      </c>
    </row>
    <row r="8" spans="1:29" x14ac:dyDescent="0.25">
      <c r="F8" s="6">
        <v>2026</v>
      </c>
      <c r="G8" s="6">
        <f>(B11-$B$6)*$B$2*Output!$N$98*$D$2/Output!$N$95/1000000</f>
        <v>45.751521123492353</v>
      </c>
      <c r="H8" s="6">
        <f>(C11-$B$6)*$B$2*Output!$N$98*$D$2/Output!$N$95/1000000</f>
        <v>101.02576904095686</v>
      </c>
      <c r="I8" s="6">
        <f>(D11-$B$6)*$B$2*Output!$N$98*$D$2/Output!$N$95/1000000</f>
        <v>156.30001695842111</v>
      </c>
      <c r="P8" s="6">
        <v>2026</v>
      </c>
      <c r="Q8" s="6">
        <v>0</v>
      </c>
      <c r="R8" s="6">
        <v>0</v>
      </c>
      <c r="S8" s="6"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108.39075</v>
      </c>
      <c r="AB8" s="6">
        <f t="shared" si="1"/>
        <v>108.39075</v>
      </c>
      <c r="AC8" s="6">
        <f t="shared" si="1"/>
        <v>108.39075</v>
      </c>
    </row>
    <row r="9" spans="1:29" x14ac:dyDescent="0.25">
      <c r="A9" s="6">
        <v>2024</v>
      </c>
      <c r="B9" s="6">
        <v>16.952749140288098</v>
      </c>
      <c r="C9" s="6">
        <v>17.656653200631375</v>
      </c>
      <c r="D9" s="6">
        <v>18.360557260974652</v>
      </c>
      <c r="F9" s="6">
        <v>2027</v>
      </c>
      <c r="G9" s="6">
        <f>(B12-$B$6)*$B$2*Output!$N$98*$D$2/Output!$N$95/1000000</f>
        <v>61.00202816465648</v>
      </c>
      <c r="H9" s="6">
        <f>(C12-$B$6)*$B$2*Output!$N$98*$D$2/Output!$N$95/1000000</f>
        <v>141.73473576001578</v>
      </c>
      <c r="I9" s="6">
        <f>(D12-$B$6)*$B$2*Output!$N$98*$D$2/Output!$N$95/1000000</f>
        <v>222.46744335537505</v>
      </c>
      <c r="P9" s="6">
        <v>2027</v>
      </c>
      <c r="Q9" s="6">
        <v>0</v>
      </c>
      <c r="R9" s="6">
        <v>0</v>
      </c>
      <c r="S9" s="6"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108.39075</v>
      </c>
      <c r="AB9" s="6">
        <f t="shared" si="1"/>
        <v>108.39075</v>
      </c>
      <c r="AC9" s="6">
        <f t="shared" si="1"/>
        <v>108.39075</v>
      </c>
    </row>
    <row r="10" spans="1:29" x14ac:dyDescent="0.25">
      <c r="A10" s="6">
        <v>2025</v>
      </c>
      <c r="B10" s="6">
        <v>17.653498280576198</v>
      </c>
      <c r="C10" s="6">
        <v>19.198089988599968</v>
      </c>
      <c r="D10" s="6">
        <v>20.742681696623738</v>
      </c>
      <c r="F10" s="6">
        <v>2028</v>
      </c>
      <c r="G10" s="6">
        <f>(B13-$B$6)*$B$2*Output!$N$98*$D$2/Output!$N$95/1000000</f>
        <v>76.252535205820536</v>
      </c>
      <c r="H10" s="6">
        <f>(C13-$B$6)*$B$2*Output!$N$98*$D$2/Output!$N$95/1000000</f>
        <v>186.73602980399809</v>
      </c>
      <c r="I10" s="6">
        <f>(D13-$B$6)*$B$2*Output!$N$98*$D$2/Output!$N$95/1000000</f>
        <v>297.21952440217541</v>
      </c>
      <c r="P10" s="6">
        <v>2028</v>
      </c>
      <c r="Q10" s="6">
        <v>0</v>
      </c>
      <c r="R10" s="6">
        <v>0</v>
      </c>
      <c r="S10" s="6"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108.39075</v>
      </c>
      <c r="AB10" s="6">
        <f t="shared" si="1"/>
        <v>108.39075</v>
      </c>
      <c r="AC10" s="6">
        <f t="shared" si="1"/>
        <v>108.39075</v>
      </c>
    </row>
    <row r="11" spans="1:29" x14ac:dyDescent="0.25">
      <c r="A11" s="6">
        <v>2026</v>
      </c>
      <c r="B11" s="6">
        <v>18.354247420864297</v>
      </c>
      <c r="C11" s="6">
        <v>20.894056858261067</v>
      </c>
      <c r="D11" s="6">
        <v>23.433866295657825</v>
      </c>
      <c r="F11" s="6">
        <v>2029</v>
      </c>
      <c r="G11" s="6">
        <f>(B14-$B$6)*$B$2*Output!$N$98*$D$2/Output!$N$95/1000000</f>
        <v>91.503042246984649</v>
      </c>
      <c r="H11" s="6">
        <f>(C14-$B$6)*$B$2*Output!$N$98*$D$2/Output!$N$95/1000000</f>
        <v>236.58654373673849</v>
      </c>
      <c r="I11" s="6">
        <f>(D14-$B$6)*$B$2*Output!$N$98*$D$2/Output!$N$95/1000000</f>
        <v>381.67004522649216</v>
      </c>
      <c r="P11" s="6">
        <v>2029</v>
      </c>
      <c r="Q11" s="6">
        <v>0</v>
      </c>
      <c r="R11" s="6">
        <v>0</v>
      </c>
      <c r="S11" s="6"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108.39075</v>
      </c>
      <c r="AB11" s="6">
        <f t="shared" si="1"/>
        <v>108.39075</v>
      </c>
      <c r="AC11" s="6">
        <f t="shared" si="1"/>
        <v>108.39075</v>
      </c>
    </row>
    <row r="12" spans="1:29" x14ac:dyDescent="0.25">
      <c r="A12" s="6">
        <v>2027</v>
      </c>
      <c r="B12" s="6">
        <v>19.054996561152397</v>
      </c>
      <c r="C12" s="6">
        <v>22.76460275902345</v>
      </c>
      <c r="D12" s="6">
        <v>26.4742089568945</v>
      </c>
      <c r="F12" s="6">
        <v>2030</v>
      </c>
      <c r="G12" s="6">
        <f>(B15-$B$6)*$B$2*Output!$N$98*$D$2/Output!$N$95/1000000</f>
        <v>106.75354928814876</v>
      </c>
      <c r="H12" s="6">
        <f>(C15-$B$6)*$B$2*Output!$N$98*$D$2/Output!$N$95/1000000</f>
        <v>291.9154221439191</v>
      </c>
      <c r="I12" s="6">
        <f>(D15-$B$6)*$B$2*Output!$N$98*$D$2/Output!$N$95/1000000</f>
        <v>477.07729499968934</v>
      </c>
      <c r="P12" s="6">
        <v>2030</v>
      </c>
      <c r="Q12" s="6">
        <v>0</v>
      </c>
      <c r="R12" s="6">
        <v>0</v>
      </c>
      <c r="S12" s="6"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108.39075</v>
      </c>
      <c r="AB12" s="6">
        <f t="shared" si="1"/>
        <v>108.39075</v>
      </c>
      <c r="AC12" s="6">
        <f t="shared" si="1"/>
        <v>108.39075</v>
      </c>
    </row>
    <row r="13" spans="1:29" x14ac:dyDescent="0.25">
      <c r="A13" s="6">
        <v>2028</v>
      </c>
      <c r="B13" s="6">
        <v>19.755745701440492</v>
      </c>
      <c r="C13" s="6">
        <v>24.832377819095512</v>
      </c>
      <c r="D13" s="6">
        <v>29.909009936750525</v>
      </c>
      <c r="F13" s="6">
        <v>2031</v>
      </c>
      <c r="G13" s="6">
        <f>(B16-$B$6)*$B$2*Output!$N$98*$D$2/Output!$N$95/1000000</f>
        <v>122.00405632931289</v>
      </c>
      <c r="H13" s="6">
        <f>(C16-$B$6)*$B$2*Output!$N$98*$D$2/Output!$N$95/1000000</f>
        <v>319.90542998173919</v>
      </c>
      <c r="I13" s="6">
        <f>(D16-$B$6)*$B$2*Output!$N$98*$D$2/Output!$N$95/1000000</f>
        <v>517.80680363416548</v>
      </c>
      <c r="P13" s="6">
        <v>2031</v>
      </c>
      <c r="Q13" s="6">
        <v>0</v>
      </c>
      <c r="R13" s="6">
        <v>0</v>
      </c>
      <c r="S13" s="6"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108.39075</v>
      </c>
      <c r="AB13" s="6">
        <f t="shared" si="1"/>
        <v>108.39075</v>
      </c>
      <c r="AC13" s="6">
        <f t="shared" si="1"/>
        <v>108.39075</v>
      </c>
    </row>
    <row r="14" spans="1:29" x14ac:dyDescent="0.25">
      <c r="A14" s="6">
        <v>2029</v>
      </c>
      <c r="B14" s="6">
        <v>20.456494841728592</v>
      </c>
      <c r="C14" s="6">
        <v>27.122970826068823</v>
      </c>
      <c r="D14" s="6">
        <v>33.789446810409046</v>
      </c>
      <c r="F14" s="6">
        <v>2032</v>
      </c>
      <c r="G14" s="6">
        <f>(B17-$B$6)*$B$2*Output!$N$98*$D$2/Output!$N$95/1000000</f>
        <v>137.254563370477</v>
      </c>
      <c r="H14" s="6">
        <f>(C17-$B$6)*$B$2*Output!$N$98*$D$2/Output!$N$95/1000000</f>
        <v>348.89384227388285</v>
      </c>
      <c r="I14" s="6">
        <f>(D17-$B$6)*$B$2*Output!$N$98*$D$2/Output!$N$95/1000000</f>
        <v>560.53312117728876</v>
      </c>
      <c r="P14" s="6">
        <v>2032</v>
      </c>
      <c r="Q14" s="6">
        <v>0</v>
      </c>
      <c r="R14" s="6">
        <v>0</v>
      </c>
      <c r="S14" s="6"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108.39075</v>
      </c>
      <c r="AB14" s="6">
        <f t="shared" si="1"/>
        <v>108.39075</v>
      </c>
      <c r="AC14" s="6">
        <f t="shared" si="1"/>
        <v>108.39075</v>
      </c>
    </row>
    <row r="15" spans="1:29" x14ac:dyDescent="0.25">
      <c r="A15" s="6">
        <v>2030</v>
      </c>
      <c r="B15" s="6">
        <v>21.157243982016691</v>
      </c>
      <c r="C15" s="6">
        <v>29.665290492705758</v>
      </c>
      <c r="D15" s="6">
        <v>38.17333700339482</v>
      </c>
      <c r="F15" s="6">
        <v>2033</v>
      </c>
      <c r="G15" s="6">
        <f>(B18-$B$6)*$B$2*Output!$N$98*$D$2/Output!$N$95/1000000</f>
        <v>152.50507041164107</v>
      </c>
      <c r="H15" s="6">
        <f>(C18-$B$6)*$B$2*Output!$N$98*$D$2/Output!$N$95/1000000</f>
        <v>378.92960689562955</v>
      </c>
      <c r="I15" s="6">
        <f>(D18-$B$6)*$B$2*Output!$N$98*$D$2/Output!$N$95/1000000</f>
        <v>605.35414337961777</v>
      </c>
      <c r="P15" s="6">
        <v>2033</v>
      </c>
      <c r="Q15" s="6">
        <v>0</v>
      </c>
      <c r="R15" s="6">
        <v>0</v>
      </c>
      <c r="S15" s="6"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108.39075</v>
      </c>
      <c r="AB15" s="6">
        <f t="shared" si="1"/>
        <v>108.39075</v>
      </c>
      <c r="AC15" s="6">
        <f t="shared" si="1"/>
        <v>108.39075</v>
      </c>
    </row>
    <row r="16" spans="1:29" x14ac:dyDescent="0.25">
      <c r="A16" s="6">
        <v>2031</v>
      </c>
      <c r="B16" s="6">
        <v>21.857993122304791</v>
      </c>
      <c r="C16" s="6">
        <v>30.951409955886074</v>
      </c>
      <c r="D16" s="6">
        <v>40.044826789467351</v>
      </c>
      <c r="F16" s="6">
        <v>2034</v>
      </c>
      <c r="G16" s="6">
        <f>(B19-$B$6)*$B$2*Output!$N$98*$D$2/Output!$N$95/1000000</f>
        <v>167.7555774528052</v>
      </c>
      <c r="H16" s="6">
        <f>(C19-$B$6)*$B$2*Output!$N$98*$D$2/Output!$N$95/1000000</f>
        <v>410.06407144562104</v>
      </c>
      <c r="I16" s="6">
        <f>(D19-$B$6)*$B$2*Output!$N$98*$D$2/Output!$N$95/1000000</f>
        <v>652.37256543843671</v>
      </c>
      <c r="P16" s="6">
        <v>2034</v>
      </c>
      <c r="Q16" s="6">
        <v>0</v>
      </c>
      <c r="R16" s="6">
        <v>0</v>
      </c>
      <c r="S16" s="6"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108.39075</v>
      </c>
      <c r="AB16" s="6">
        <f t="shared" si="1"/>
        <v>108.39075</v>
      </c>
      <c r="AC16" s="6">
        <f t="shared" si="1"/>
        <v>108.39075</v>
      </c>
    </row>
    <row r="17" spans="1:29" x14ac:dyDescent="0.25">
      <c r="A17" s="6">
        <v>2032</v>
      </c>
      <c r="B17" s="6">
        <v>22.55874226259289</v>
      </c>
      <c r="C17" s="6">
        <v>32.283405340512054</v>
      </c>
      <c r="D17" s="6">
        <v>42.008068418431222</v>
      </c>
      <c r="F17" s="6">
        <v>2035</v>
      </c>
      <c r="G17" s="6">
        <f>(B20-$B$6)*$B$2*Output!$N$98*$D$2/Output!$N$95/1000000</f>
        <v>183.0060844939693</v>
      </c>
      <c r="H17" s="6">
        <f>(C20-$B$6)*$B$2*Output!$N$98*$D$2/Output!$N$95/1000000</f>
        <v>442.35110089493594</v>
      </c>
      <c r="I17" s="6">
        <f>(D20-$B$6)*$B$2*Output!$N$98*$D$2/Output!$N$95/1000000</f>
        <v>701.69611729590258</v>
      </c>
      <c r="P17" s="6">
        <v>2035</v>
      </c>
      <c r="Q17" s="6">
        <v>0</v>
      </c>
      <c r="R17" s="6">
        <v>0</v>
      </c>
      <c r="S17" s="6"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108.39075</v>
      </c>
      <c r="AB17" s="6">
        <f t="shared" si="1"/>
        <v>108.39075</v>
      </c>
      <c r="AC17" s="6">
        <f t="shared" si="1"/>
        <v>108.39075</v>
      </c>
    </row>
    <row r="18" spans="1:29" x14ac:dyDescent="0.25">
      <c r="A18" s="6">
        <v>2033</v>
      </c>
      <c r="B18" s="6">
        <v>23.259491402880986</v>
      </c>
      <c r="C18" s="6">
        <v>33.663525764034581</v>
      </c>
      <c r="D18" s="6">
        <v>44.067560125188166</v>
      </c>
      <c r="F18" s="6">
        <v>2036</v>
      </c>
      <c r="G18" s="6">
        <f>(B21-$B$6)*$B$2*Output!$N$98*$D$2/Output!$N$95/1000000</f>
        <v>198.25659153513342</v>
      </c>
      <c r="H18" s="6">
        <f>(C21-$B$6)*$B$2*Output!$N$98*$D$2/Output!$N$95/1000000</f>
        <v>475.84720100403973</v>
      </c>
      <c r="I18" s="6">
        <f>(D21-$B$6)*$B$2*Output!$N$98*$D$2/Output!$N$95/1000000</f>
        <v>753.43781047294601</v>
      </c>
      <c r="P18" s="6">
        <v>2036</v>
      </c>
      <c r="Q18" s="6">
        <v>0</v>
      </c>
      <c r="R18" s="6">
        <v>0</v>
      </c>
      <c r="S18" s="6"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108.39075</v>
      </c>
      <c r="AB18" s="6">
        <f t="shared" si="1"/>
        <v>108.39075</v>
      </c>
      <c r="AC18" s="6">
        <f t="shared" si="1"/>
        <v>108.39075</v>
      </c>
    </row>
    <row r="19" spans="1:29" x14ac:dyDescent="0.25">
      <c r="A19" s="6">
        <v>2034</v>
      </c>
      <c r="B19" s="6">
        <v>23.960240543169085</v>
      </c>
      <c r="C19" s="6">
        <v>35.094130609358558</v>
      </c>
      <c r="D19" s="6">
        <v>46.228020675548024</v>
      </c>
      <c r="F19" s="6">
        <v>2037</v>
      </c>
      <c r="G19" s="6">
        <f>(B22-$B$6)*$B$2*Output!$N$98*$D$2/Output!$N$95/1000000</f>
        <v>213.50709857629752</v>
      </c>
      <c r="H19" s="6">
        <f>(C22-$B$6)*$B$2*Output!$N$98*$D$2/Output!$N$95/1000000</f>
        <v>510.61164779038489</v>
      </c>
      <c r="I19" s="6">
        <f>(D22-$B$6)*$B$2*Output!$N$98*$D$2/Output!$N$95/1000000</f>
        <v>807.71619700447218</v>
      </c>
      <c r="P19" s="6">
        <v>2037</v>
      </c>
      <c r="Q19" s="6">
        <v>0</v>
      </c>
      <c r="R19" s="6">
        <v>0</v>
      </c>
      <c r="S19" s="6"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108.39075</v>
      </c>
      <c r="AB19" s="6">
        <f t="shared" si="1"/>
        <v>108.39075</v>
      </c>
      <c r="AC19" s="6">
        <f t="shared" si="1"/>
        <v>108.39075</v>
      </c>
    </row>
    <row r="20" spans="1:29" x14ac:dyDescent="0.25">
      <c r="A20" s="6">
        <v>2035</v>
      </c>
      <c r="B20" s="6">
        <v>24.660989683457185</v>
      </c>
      <c r="C20" s="6">
        <v>36.577694930727965</v>
      </c>
      <c r="D20" s="6">
        <v>48.494400177998742</v>
      </c>
      <c r="F20" s="6">
        <v>2038</v>
      </c>
      <c r="G20" s="6">
        <f>(B23-$B$6)*$B$2*Output!$N$98*$D$2/Output!$N$95/1000000</f>
        <v>228.75760561746154</v>
      </c>
      <c r="H20" s="6">
        <f>(C23-$B$6)*$B$2*Output!$N$98*$D$2/Output!$N$95/1000000</f>
        <v>546.70662334330359</v>
      </c>
      <c r="I20" s="6">
        <f>(D23-$B$6)*$B$2*Output!$N$98*$D$2/Output!$N$95/1000000</f>
        <v>864.6556410691453</v>
      </c>
      <c r="P20" s="6">
        <v>2038</v>
      </c>
      <c r="Q20" s="6">
        <v>0</v>
      </c>
      <c r="R20" s="6">
        <v>0</v>
      </c>
      <c r="S20" s="6"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108.39075</v>
      </c>
      <c r="AB20" s="6">
        <f t="shared" si="1"/>
        <v>108.39075</v>
      </c>
      <c r="AC20" s="6">
        <f t="shared" si="1"/>
        <v>108.39075</v>
      </c>
    </row>
    <row r="21" spans="1:29" x14ac:dyDescent="0.25">
      <c r="A21" s="6">
        <v>2036</v>
      </c>
      <c r="B21" s="6">
        <v>25.361738823745284</v>
      </c>
      <c r="C21" s="6">
        <v>38.11681512464034</v>
      </c>
      <c r="D21" s="6">
        <v>50.871891425535402</v>
      </c>
      <c r="F21" s="6">
        <v>2039</v>
      </c>
      <c r="G21" s="6">
        <f>(B24-$B$6)*$B$2*Output!$N$98*$D$2/Output!$N$95/1000000</f>
        <v>244.00811265862569</v>
      </c>
      <c r="H21" s="6">
        <f>(C24-$B$6)*$B$2*Output!$N$98*$D$2/Output!$N$95/1000000</f>
        <v>584.19735829737454</v>
      </c>
      <c r="I21" s="6">
        <f>(D24-$B$6)*$B$2*Output!$N$98*$D$2/Output!$N$95/1000000</f>
        <v>924.38660393612292</v>
      </c>
      <c r="P21" s="6">
        <v>2039</v>
      </c>
      <c r="Q21" s="6">
        <v>0</v>
      </c>
      <c r="R21" s="6">
        <v>0</v>
      </c>
      <c r="S21" s="6"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108.39075</v>
      </c>
      <c r="AB21" s="6">
        <f t="shared" si="1"/>
        <v>108.39075</v>
      </c>
      <c r="AC21" s="6">
        <f t="shared" si="1"/>
        <v>108.39075</v>
      </c>
    </row>
    <row r="22" spans="1:29" x14ac:dyDescent="0.25">
      <c r="A22" s="6">
        <v>2037</v>
      </c>
      <c r="B22" s="6">
        <v>26.062487964033384</v>
      </c>
      <c r="C22" s="6">
        <v>39.71421487878407</v>
      </c>
      <c r="D22" s="6">
        <v>53.365941793534752</v>
      </c>
      <c r="F22" s="6">
        <v>2040</v>
      </c>
      <c r="G22" s="6">
        <f>(B25-$B$6)*$B$2*Output!$N$98*$D$2/Output!$N$95/1000000</f>
        <v>259.25861969978985</v>
      </c>
      <c r="H22" s="6">
        <f>(C25-$B$6)*$B$2*Output!$N$98*$D$2/Output!$N$95/1000000</f>
        <v>623.15228129070283</v>
      </c>
      <c r="I22" s="6">
        <f>(D25-$B$6)*$B$2*Output!$N$98*$D$2/Output!$N$95/1000000</f>
        <v>987.04594288161525</v>
      </c>
      <c r="P22" s="6">
        <v>2040</v>
      </c>
      <c r="Q22" s="6">
        <v>0</v>
      </c>
      <c r="R22" s="6">
        <v>0</v>
      </c>
      <c r="S22" s="6"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108.39075</v>
      </c>
      <c r="AB22" s="6">
        <f t="shared" si="3"/>
        <v>108.39075</v>
      </c>
      <c r="AC22" s="6">
        <f t="shared" si="3"/>
        <v>108.39075</v>
      </c>
    </row>
    <row r="23" spans="1:29" x14ac:dyDescent="0.25">
      <c r="A23" s="6">
        <v>2038</v>
      </c>
      <c r="B23" s="6">
        <v>26.76323710432148</v>
      </c>
      <c r="C23" s="6">
        <v>41.372751412628844</v>
      </c>
      <c r="D23" s="6">
        <v>55.982265720936198</v>
      </c>
      <c r="F23" s="6">
        <v>2041</v>
      </c>
      <c r="G23" s="6">
        <f>(B26-$B$6)*$B$2*Output!$N$98*$D$2/Output!$N$95/1000000</f>
        <v>274.50912674095395</v>
      </c>
      <c r="H23" s="6">
        <f>(C26-$B$6)*$B$2*Output!$N$98*$D$2/Output!$N$95/1000000</f>
        <v>649.50525941718058</v>
      </c>
      <c r="I23" s="6">
        <f>(D26-$B$6)*$B$2*Output!$N$98*$D$2/Output!$N$95/1000000</f>
        <v>1024.5013920934066</v>
      </c>
      <c r="P23" s="6">
        <v>2041</v>
      </c>
      <c r="Q23" s="6">
        <v>0</v>
      </c>
      <c r="R23" s="6">
        <v>0</v>
      </c>
      <c r="S23" s="6"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108.39075</v>
      </c>
      <c r="AB23" s="6">
        <f t="shared" si="3"/>
        <v>108.39075</v>
      </c>
      <c r="AC23" s="6">
        <f t="shared" si="3"/>
        <v>108.39075</v>
      </c>
    </row>
    <row r="24" spans="1:29" x14ac:dyDescent="0.25">
      <c r="A24" s="6">
        <v>2039</v>
      </c>
      <c r="B24" s="6">
        <v>27.463986244609579</v>
      </c>
      <c r="C24" s="6">
        <v>43.095422023967991</v>
      </c>
      <c r="D24" s="6">
        <v>58.726857803326396</v>
      </c>
      <c r="F24" s="6">
        <v>2042</v>
      </c>
      <c r="G24" s="6">
        <f>(B27-$B$6)*$B$2*Output!$N$98*$D$2/Output!$N$95/1000000</f>
        <v>289.7596337821181</v>
      </c>
      <c r="H24" s="6">
        <f>(C27-$B$6)*$B$2*Output!$N$98*$D$2/Output!$N$95/1000000</f>
        <v>676.38142251152215</v>
      </c>
      <c r="I24" s="6">
        <f>(D27-$B$6)*$B$2*Output!$N$98*$D$2/Output!$N$95/1000000</f>
        <v>1063.003211240926</v>
      </c>
      <c r="P24" s="6">
        <v>2042</v>
      </c>
      <c r="Q24" s="6">
        <v>0</v>
      </c>
      <c r="R24" s="6">
        <v>0</v>
      </c>
      <c r="S24" s="6"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108.39075</v>
      </c>
      <c r="AB24" s="6">
        <f t="shared" si="3"/>
        <v>108.39075</v>
      </c>
      <c r="AC24" s="6">
        <f t="shared" si="3"/>
        <v>108.39075</v>
      </c>
    </row>
    <row r="25" spans="1:29" x14ac:dyDescent="0.25">
      <c r="A25" s="6">
        <v>2040</v>
      </c>
      <c r="B25" s="6">
        <v>28.164735384897678</v>
      </c>
      <c r="C25" s="6">
        <v>44.88537095641216</v>
      </c>
      <c r="D25" s="6">
        <v>61.606006527926624</v>
      </c>
      <c r="F25" s="6">
        <v>2043</v>
      </c>
      <c r="G25" s="6">
        <f>(B28-$B$6)*$B$2*Output!$N$98*$D$2/Output!$N$95/1000000</f>
        <v>305.01014082328214</v>
      </c>
      <c r="H25" s="6">
        <f>(C28-$B$6)*$B$2*Output!$N$98*$D$2/Output!$N$95/1000000</f>
        <v>703.7953864716203</v>
      </c>
      <c r="I25" s="6">
        <f>(D28-$B$6)*$B$2*Output!$N$98*$D$2/Output!$N$95/1000000</f>
        <v>1102.580632119958</v>
      </c>
      <c r="P25" s="6">
        <v>2043</v>
      </c>
      <c r="Q25" s="6">
        <v>0</v>
      </c>
      <c r="R25" s="6">
        <v>0</v>
      </c>
      <c r="S25" s="6"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108.39075</v>
      </c>
      <c r="AB25" s="6">
        <f t="shared" si="3"/>
        <v>108.39075</v>
      </c>
      <c r="AC25" s="6">
        <f t="shared" si="3"/>
        <v>108.39075</v>
      </c>
    </row>
    <row r="26" spans="1:29" x14ac:dyDescent="0.25">
      <c r="A26" s="6">
        <v>2041</v>
      </c>
      <c r="B26" s="6">
        <v>28.865484525185778</v>
      </c>
      <c r="C26" s="6">
        <v>46.096270155784012</v>
      </c>
      <c r="D26" s="6">
        <v>63.327055786382225</v>
      </c>
      <c r="F26" s="6">
        <v>2044</v>
      </c>
      <c r="G26" s="6">
        <f>(B29-$B$6)*$B$2*Output!$N$98*$D$2/Output!$N$95/1000000</f>
        <v>320.26064786444618</v>
      </c>
      <c r="H26" s="6">
        <f>(C29-$B$6)*$B$2*Output!$N$98*$D$2/Output!$N$95/1000000</f>
        <v>731.76217551075172</v>
      </c>
      <c r="I26" s="6">
        <f>(D29-$B$6)*$B$2*Output!$N$98*$D$2/Output!$N$95/1000000</f>
        <v>1143.2637031570569</v>
      </c>
      <c r="P26" s="6">
        <v>2044</v>
      </c>
      <c r="Q26" s="6">
        <v>0</v>
      </c>
      <c r="R26" s="6">
        <v>0</v>
      </c>
      <c r="S26" s="6"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108.39075</v>
      </c>
      <c r="AB26" s="6">
        <f t="shared" si="3"/>
        <v>108.39075</v>
      </c>
      <c r="AC26" s="6">
        <f t="shared" si="3"/>
        <v>108.39075</v>
      </c>
    </row>
    <row r="27" spans="1:29" x14ac:dyDescent="0.25">
      <c r="A27" s="6">
        <v>2042</v>
      </c>
      <c r="B27" s="6">
        <v>29.566233665473877</v>
      </c>
      <c r="C27" s="6">
        <v>47.331209304480339</v>
      </c>
      <c r="D27" s="6">
        <v>65.09618494348679</v>
      </c>
      <c r="F27" s="6">
        <v>2045</v>
      </c>
      <c r="G27" s="6">
        <f>(B30-$B$6)*$B$2*Output!$N$98*$D$2/Output!$N$95/1000000</f>
        <v>335.5111549056104</v>
      </c>
      <c r="H27" s="6">
        <f>(C30-$B$6)*$B$2*Output!$N$98*$D$2/Output!$N$95/1000000</f>
        <v>760.29723356443401</v>
      </c>
      <c r="I27" s="6">
        <f>(D30-$B$6)*$B$2*Output!$N$98*$D$2/Output!$N$95/1000000</f>
        <v>1185.0833122232573</v>
      </c>
      <c r="P27" s="6">
        <v>2045</v>
      </c>
      <c r="Q27" s="6">
        <v>0</v>
      </c>
      <c r="R27" s="6">
        <v>0</v>
      </c>
      <c r="S27" s="6"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108.39075</v>
      </c>
      <c r="AB27" s="6">
        <f t="shared" si="3"/>
        <v>108.39075</v>
      </c>
      <c r="AC27" s="6">
        <f t="shared" si="3"/>
        <v>108.39075</v>
      </c>
    </row>
    <row r="28" spans="1:29" x14ac:dyDescent="0.25">
      <c r="A28" s="6">
        <v>2043</v>
      </c>
      <c r="B28" s="6">
        <v>30.266982805761973</v>
      </c>
      <c r="C28" s="6">
        <v>48.590859991836204</v>
      </c>
      <c r="D28" s="6">
        <v>66.914737177910396</v>
      </c>
      <c r="F28" s="6">
        <v>2046</v>
      </c>
      <c r="G28" s="6">
        <f>(B31-$B$6)*$B$2*Output!$N$98*$D$2/Output!$N$95/1000000</f>
        <v>350.76166194677444</v>
      </c>
      <c r="H28" s="6">
        <f>(C31-$B$6)*$B$2*Output!$N$98*$D$2/Output!$N$95/1000000</f>
        <v>789.41643601594944</v>
      </c>
      <c r="I28" s="6">
        <f>(D31-$B$6)*$B$2*Output!$N$98*$D$2/Output!$N$95/1000000</f>
        <v>1228.0712100851238</v>
      </c>
      <c r="P28" s="6">
        <v>2046</v>
      </c>
      <c r="Q28" s="6">
        <v>0</v>
      </c>
      <c r="R28" s="6">
        <v>0</v>
      </c>
      <c r="S28" s="6"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108.39075</v>
      </c>
      <c r="AB28" s="6">
        <f t="shared" si="3"/>
        <v>108.39075</v>
      </c>
      <c r="AC28" s="6">
        <f t="shared" si="3"/>
        <v>108.39075</v>
      </c>
    </row>
    <row r="29" spans="1:29" x14ac:dyDescent="0.25">
      <c r="A29" s="6">
        <v>2044</v>
      </c>
      <c r="B29" s="6">
        <v>30.967731946050073</v>
      </c>
      <c r="C29" s="6">
        <v>49.875912568966385</v>
      </c>
      <c r="D29" s="6">
        <v>68.784093191882661</v>
      </c>
      <c r="F29" s="6">
        <v>2047</v>
      </c>
      <c r="G29" s="6">
        <f>(B32-$B$6)*$B$2*Output!$N$98*$D$2/Output!$N$95/1000000</f>
        <v>366.01216898793854</v>
      </c>
      <c r="H29" s="6">
        <f>(C32-$B$6)*$B$2*Output!$N$98*$D$2/Output!$N$95/1000000</f>
        <v>819.1361017494354</v>
      </c>
      <c r="I29" s="6">
        <f>(D32-$B$6)*$B$2*Output!$N$98*$D$2/Output!$N$95/1000000</f>
        <v>1272.2600345109313</v>
      </c>
      <c r="P29" s="6">
        <v>2047</v>
      </c>
      <c r="Q29" s="6">
        <v>0</v>
      </c>
      <c r="R29" s="6">
        <v>0</v>
      </c>
      <c r="S29" s="6"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108.39075</v>
      </c>
      <c r="AB29" s="6">
        <f t="shared" si="3"/>
        <v>108.39075</v>
      </c>
      <c r="AC29" s="6">
        <f t="shared" si="3"/>
        <v>108.39075</v>
      </c>
    </row>
    <row r="30" spans="1:29" x14ac:dyDescent="0.25">
      <c r="A30" s="6">
        <v>2045</v>
      </c>
      <c r="B30" s="6">
        <v>31.668481086338172</v>
      </c>
      <c r="C30" s="6">
        <v>51.187076672901817</v>
      </c>
      <c r="D30" s="6">
        <v>70.70567225946543</v>
      </c>
      <c r="F30" s="6">
        <v>2048</v>
      </c>
      <c r="G30" s="6">
        <f>(B33-$B$6)*$B$2*Output!$N$98*$D$2/Output!$N$95/1000000</f>
        <v>381.26267602910269</v>
      </c>
      <c r="H30" s="6">
        <f>(C33-$B$6)*$B$2*Output!$N$98*$D$2/Output!$N$95/1000000</f>
        <v>849.47300553969706</v>
      </c>
      <c r="I30" s="6">
        <f>(D33-$B$6)*$B$2*Output!$N$98*$D$2/Output!$N$95/1000000</f>
        <v>1317.6833350502914</v>
      </c>
      <c r="P30" s="6">
        <v>2048</v>
      </c>
      <c r="Q30" s="6">
        <v>0</v>
      </c>
      <c r="R30" s="6">
        <v>0</v>
      </c>
      <c r="S30" s="6"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108.39075</v>
      </c>
      <c r="AB30" s="6">
        <f t="shared" si="3"/>
        <v>108.39075</v>
      </c>
      <c r="AC30" s="6">
        <f t="shared" si="3"/>
        <v>108.39075</v>
      </c>
    </row>
    <row r="31" spans="1:29" x14ac:dyDescent="0.25">
      <c r="A31" s="6">
        <v>2046</v>
      </c>
      <c r="B31" s="6">
        <v>32.369230226626271</v>
      </c>
      <c r="C31" s="6">
        <v>52.525081765368355</v>
      </c>
      <c r="D31" s="6">
        <v>72.680933304110411</v>
      </c>
      <c r="F31" s="6">
        <v>2049</v>
      </c>
      <c r="G31" s="6">
        <f>(B34-$B$6)*$B$2*Output!$N$98*$D$2/Output!$N$95/1000000</f>
        <v>396.51318307026673</v>
      </c>
      <c r="H31" s="6">
        <f>(C34-$B$6)*$B$2*Output!$N$98*$D$2/Output!$N$95/1000000</f>
        <v>880.44439078814628</v>
      </c>
      <c r="I31" s="6">
        <f>(D34-$B$6)*$B$2*Output!$N$98*$D$2/Output!$N$95/1000000</f>
        <v>1364.3755985060257</v>
      </c>
      <c r="P31" s="6">
        <v>2049</v>
      </c>
      <c r="Q31" s="6">
        <v>0</v>
      </c>
      <c r="R31" s="6">
        <v>0</v>
      </c>
      <c r="S31" s="6"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108.39075</v>
      </c>
      <c r="AB31" s="6">
        <f t="shared" si="3"/>
        <v>108.39075</v>
      </c>
      <c r="AC31" s="6">
        <f t="shared" si="3"/>
        <v>108.39075</v>
      </c>
    </row>
    <row r="32" spans="1:29" x14ac:dyDescent="0.25">
      <c r="A32" s="6">
        <v>2047</v>
      </c>
      <c r="B32" s="6">
        <v>33.069979366914367</v>
      </c>
      <c r="C32" s="6">
        <v>53.890677686617167</v>
      </c>
      <c r="D32" s="6">
        <v>74.711376006319924</v>
      </c>
      <c r="F32" s="6">
        <v>2050</v>
      </c>
      <c r="G32" s="6">
        <f>(B35-$B$6)*$B$2*Output!$N$98*$D$2/Output!$N$95/1000000</f>
        <v>411.76369011143078</v>
      </c>
      <c r="H32" s="6">
        <f>(C35-$B$6)*$B$2*Output!$N$98*$D$2/Output!$N$95/1000000</f>
        <v>912.06798261453412</v>
      </c>
      <c r="I32" s="6">
        <f>(D35-$B$6)*$B$2*Output!$N$98*$D$2/Output!$N$95/1000000</f>
        <v>1412.3722751176372</v>
      </c>
      <c r="P32" s="6">
        <v>2050</v>
      </c>
      <c r="Q32" s="6">
        <v>0</v>
      </c>
      <c r="R32" s="6">
        <v>0</v>
      </c>
      <c r="S32" s="6"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108.39075</v>
      </c>
      <c r="AB32" s="6">
        <f t="shared" si="3"/>
        <v>108.39075</v>
      </c>
      <c r="AC32" s="6">
        <f t="shared" si="3"/>
        <v>108.39075</v>
      </c>
    </row>
    <row r="33" spans="1:29" x14ac:dyDescent="0.25">
      <c r="A33" s="6">
        <v>2048</v>
      </c>
      <c r="B33" s="6">
        <v>33.77072850720247</v>
      </c>
      <c r="C33" s="6">
        <v>55.284635224727062</v>
      </c>
      <c r="D33" s="6">
        <v>76.798541942251632</v>
      </c>
    </row>
    <row r="34" spans="1:29" x14ac:dyDescent="0.25">
      <c r="A34" s="6">
        <v>2049</v>
      </c>
      <c r="B34" s="6">
        <v>34.471477647490566</v>
      </c>
      <c r="C34" s="6">
        <v>56.707746700811178</v>
      </c>
      <c r="D34" s="6">
        <v>78.944015754131769</v>
      </c>
    </row>
    <row r="35" spans="1:29" x14ac:dyDescent="0.25">
      <c r="A35" s="6">
        <v>2050</v>
      </c>
      <c r="B35" s="6">
        <v>35.172226787778662</v>
      </c>
      <c r="C35" s="6">
        <v>58.160826570572119</v>
      </c>
      <c r="D35" s="6">
        <v>81.149426353365556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Output!N112</f>
        <v>5.5722196040002295E-2</v>
      </c>
      <c r="C39" s="6">
        <f>Output!N142</f>
        <v>5.5722196040002295E-2</v>
      </c>
      <c r="D39" s="6">
        <f>Output!N172</f>
        <v>5.5722196040002295E-2</v>
      </c>
      <c r="F39" s="6">
        <v>2024</v>
      </c>
      <c r="G39" s="6">
        <f>((G6*B39+L6*R39)*1000000)/10^9</f>
        <v>8.4979174305718243E-4</v>
      </c>
      <c r="H39" s="6">
        <f>((G6*C39+L6*S39)*1000000)/10^9</f>
        <v>8.4979174305718243E-4</v>
      </c>
      <c r="I39" s="6">
        <f>((G6*D39+L6*T39)*1000000)/10^9</f>
        <v>8.4979174305718243E-4</v>
      </c>
      <c r="J39" s="6">
        <f>((H6*B39+M6*R39)*1000000)/10^9</f>
        <v>1.7034094273232158E-3</v>
      </c>
      <c r="K39" s="6">
        <f>((H6*C39+M6*S39)*1000000)/10^9</f>
        <v>1.7034094273232158E-3</v>
      </c>
      <c r="L39" s="6">
        <f>((H6*D39+M6*T39)*1000000)/10^9</f>
        <v>1.7034094273232158E-3</v>
      </c>
      <c r="M39" s="6">
        <f>((I6*B39+N6*R39)*1000000)/10^9</f>
        <v>2.557027111589249E-3</v>
      </c>
      <c r="N39" s="6">
        <f>((I6*C39+N6*S39)*1000000)/10^9</f>
        <v>2.557027111589249E-3</v>
      </c>
      <c r="O39" s="6">
        <f>((I6*D39+N6*T39)*1000000)/10^9</f>
        <v>2.557027111589249E-3</v>
      </c>
      <c r="Z39" s="6">
        <v>2024</v>
      </c>
      <c r="AA39" s="6">
        <f>0.181/10^3*AA6</f>
        <v>1.155893118051233E-2</v>
      </c>
      <c r="AB39" s="6">
        <f t="shared" ref="AB39:AC39" si="4">0.181/10^3*AB6</f>
        <v>1.9618725749999996E-2</v>
      </c>
      <c r="AC39" s="6">
        <f t="shared" si="4"/>
        <v>1.9618725749999996E-2</v>
      </c>
    </row>
    <row r="40" spans="1:29" x14ac:dyDescent="0.25">
      <c r="A40" s="6">
        <v>2025</v>
      </c>
      <c r="B40" s="6">
        <f>Output!N113</f>
        <v>5.3933949544111043E-2</v>
      </c>
      <c r="C40" s="6">
        <f>Output!N143</f>
        <v>5.2283938916681295E-2</v>
      </c>
      <c r="D40" s="6">
        <f>Output!N173</f>
        <v>5.1285551519791875E-2</v>
      </c>
      <c r="F40" s="6">
        <v>2025</v>
      </c>
      <c r="G40" s="6">
        <f>G39+((G7-G6)*B40+(L7-L6)*R40)*1000000/10^9</f>
        <v>1.6723118203374383E-3</v>
      </c>
      <c r="H40" s="6">
        <f>H39+((G7-G6)*C40+(L7-L6)*S40)*1000000/10^9</f>
        <v>1.6471483216458252E-3</v>
      </c>
      <c r="I40" s="6">
        <f>I39+((G7-G6)*D40+(L7-L6)*T40)*1000000/10^9</f>
        <v>1.6319224076197535E-3</v>
      </c>
      <c r="J40" s="6">
        <f>J39+((H7-H6)*B40+(M7-M6)*R40)*1000000/10^9</f>
        <v>3.5127055549521394E-3</v>
      </c>
      <c r="K40" s="6">
        <f>K39+((H7-H6)*C40+(M7-M6)*S40)*1000000/10^9</f>
        <v>3.4573534462341684E-3</v>
      </c>
      <c r="L40" s="6">
        <f>L39+((H7-H6)*D40+(M7-M6)*T40)*1000000/10^9</f>
        <v>3.4238610269632938E-3</v>
      </c>
      <c r="M40" s="6">
        <f>M39+((I7-I6)*B40+(N7-N6)*R40)*1000000/10^9</f>
        <v>5.353099289566841E-3</v>
      </c>
      <c r="N40" s="6">
        <f>N39+((I7-I6)*C40+(N7-N6)*S40)*1000000/10^9</f>
        <v>5.2675585708225111E-3</v>
      </c>
      <c r="O40" s="6">
        <f>O39+((I7-I6)*D40+(N7-N6)*T40)*1000000/10^9</f>
        <v>5.2157996463068346E-3</v>
      </c>
      <c r="Z40" s="6">
        <v>2025</v>
      </c>
      <c r="AA40" s="6">
        <f t="shared" ref="AA40:AC55" si="5">0.181/10^3*AA7</f>
        <v>1.9618725749999996E-2</v>
      </c>
      <c r="AB40" s="6">
        <f t="shared" si="5"/>
        <v>1.9618725749999996E-2</v>
      </c>
      <c r="AC40" s="6">
        <f t="shared" si="5"/>
        <v>1.9618725749999996E-2</v>
      </c>
    </row>
    <row r="41" spans="1:29" x14ac:dyDescent="0.25">
      <c r="A41" s="6">
        <v>2026</v>
      </c>
      <c r="B41" s="6">
        <f>Output!N114</f>
        <v>5.2317799834765484E-2</v>
      </c>
      <c r="C41" s="6">
        <f>Output!N144</f>
        <v>5.0255275470334954E-2</v>
      </c>
      <c r="D41" s="6">
        <f>Output!N174</f>
        <v>4.9007296764294855E-2</v>
      </c>
      <c r="F41" s="6">
        <v>2026</v>
      </c>
      <c r="G41" s="6">
        <f t="shared" ref="G41:G65" si="6">G40+((G8-G7)*B41+(L8-L7)*R41)*1000000/10^9</f>
        <v>2.4701847950957439E-3</v>
      </c>
      <c r="H41" s="6">
        <f t="shared" ref="H41:H65" si="7">H40+((G8-G7)*C41+(L8-L7)*S41)*1000000/10^9</f>
        <v>2.4135667540618102E-3</v>
      </c>
      <c r="I41" s="6">
        <f t="shared" ref="I41:I65" si="8">I40+((G8-G7)*D41+(L8-L7)*T41)*1000000/10^9</f>
        <v>2.3793085319920512E-3</v>
      </c>
      <c r="J41" s="6">
        <f t="shared" ref="J41:J65" si="9">J40+((H8-H7)*B41+(M8-M7)*R41)*1000000/10^9</f>
        <v>5.443733441524652E-3</v>
      </c>
      <c r="K41" s="6">
        <f t="shared" ref="K41:K65" si="10">K40+((H8-H7)*C41+(M8-M7)*S41)*1000000/10^9</f>
        <v>5.3122544299738133E-3</v>
      </c>
      <c r="L41" s="6">
        <f t="shared" ref="L41:L65" si="11">L40+((H8-H7)*D41+(M8-M7)*T41)*1000000/10^9</f>
        <v>5.2326996439592457E-3</v>
      </c>
      <c r="M41" s="6">
        <f t="shared" ref="M41:M65" si="12">M40+((I8-I7)*B41+(N8-N7)*R41)*1000000/10^9</f>
        <v>8.4172820879535471E-3</v>
      </c>
      <c r="N41" s="6">
        <f t="shared" ref="N41:N65" si="13">N40+((I8-I7)*C41+(N8-N7)*S41)*1000000/10^9</f>
        <v>8.2109421058858025E-3</v>
      </c>
      <c r="O41" s="6">
        <f t="shared" ref="O41:O65" si="14">O40+((I8-I7)*D41+(N8-N7)*T41)*1000000/10^9</f>
        <v>8.086090755926428E-3</v>
      </c>
      <c r="Z41" s="6">
        <v>2026</v>
      </c>
      <c r="AA41" s="6">
        <f t="shared" si="5"/>
        <v>1.9618725749999996E-2</v>
      </c>
      <c r="AB41" s="6">
        <f t="shared" si="5"/>
        <v>1.9618725749999996E-2</v>
      </c>
      <c r="AC41" s="6">
        <f t="shared" si="5"/>
        <v>1.9618725749999996E-2</v>
      </c>
    </row>
    <row r="42" spans="1:29" x14ac:dyDescent="0.25">
      <c r="A42" s="6">
        <v>2027</v>
      </c>
      <c r="B42" s="6">
        <f>Output!N115</f>
        <v>5.0853581051064703E-2</v>
      </c>
      <c r="C42" s="6">
        <f>Output!N145</f>
        <v>4.8378565109920078E-2</v>
      </c>
      <c r="D42" s="6">
        <f>Output!N175</f>
        <v>4.68809729344426E-2</v>
      </c>
      <c r="F42" s="6">
        <v>2027</v>
      </c>
      <c r="G42" s="6">
        <f t="shared" si="6"/>
        <v>3.2457276909834167E-3</v>
      </c>
      <c r="H42" s="6">
        <f t="shared" si="7"/>
        <v>3.1513644019120638E-3</v>
      </c>
      <c r="I42" s="6">
        <f t="shared" si="8"/>
        <v>3.094267139825393E-3</v>
      </c>
      <c r="J42" s="6">
        <f t="shared" si="9"/>
        <v>7.5139301800774098E-3</v>
      </c>
      <c r="K42" s="6">
        <f t="shared" si="10"/>
        <v>7.2816958269493748E-3</v>
      </c>
      <c r="L42" s="6">
        <f t="shared" si="11"/>
        <v>7.1411756109045713E-3</v>
      </c>
      <c r="M42" s="6">
        <f t="shared" si="12"/>
        <v>1.1782132669171403E-2</v>
      </c>
      <c r="N42" s="6">
        <f t="shared" si="13"/>
        <v>1.1412027251986683E-2</v>
      </c>
      <c r="O42" s="6">
        <f t="shared" si="14"/>
        <v>1.1188084081983749E-2</v>
      </c>
      <c r="Z42" s="6">
        <v>2027</v>
      </c>
      <c r="AA42" s="6">
        <f t="shared" si="5"/>
        <v>1.9618725749999996E-2</v>
      </c>
      <c r="AB42" s="6">
        <f t="shared" si="5"/>
        <v>1.9618725749999996E-2</v>
      </c>
      <c r="AC42" s="6">
        <f t="shared" si="5"/>
        <v>1.9618725749999996E-2</v>
      </c>
    </row>
    <row r="43" spans="1:29" x14ac:dyDescent="0.25">
      <c r="A43" s="6">
        <v>2028</v>
      </c>
      <c r="B43" s="6">
        <f>Output!N116</f>
        <v>4.9523520643071826E-2</v>
      </c>
      <c r="C43" s="6">
        <f>Output!N146</f>
        <v>4.6635990964926419E-2</v>
      </c>
      <c r="D43" s="6">
        <f>Output!N176</f>
        <v>4.4888807480298255E-2</v>
      </c>
      <c r="F43" s="6">
        <v>2028</v>
      </c>
      <c r="G43" s="6">
        <f t="shared" si="6"/>
        <v>4.0009864912538169E-3</v>
      </c>
      <c r="H43" s="6">
        <f t="shared" si="7"/>
        <v>3.8625869104943374E-3</v>
      </c>
      <c r="I43" s="6">
        <f t="shared" si="8"/>
        <v>3.7788442143731394E-3</v>
      </c>
      <c r="J43" s="6">
        <f t="shared" si="9"/>
        <v>9.7425526946295134E-3</v>
      </c>
      <c r="K43" s="6">
        <f t="shared" si="10"/>
        <v>9.3803757693945305E-3</v>
      </c>
      <c r="L43" s="6">
        <f t="shared" si="11"/>
        <v>9.1612300356091851E-3</v>
      </c>
      <c r="M43" s="6">
        <f t="shared" si="12"/>
        <v>1.54841188980052E-2</v>
      </c>
      <c r="N43" s="6">
        <f t="shared" si="13"/>
        <v>1.4898164628294712E-2</v>
      </c>
      <c r="O43" s="6">
        <f t="shared" si="14"/>
        <v>1.4543615856845223E-2</v>
      </c>
      <c r="Z43" s="6">
        <v>2028</v>
      </c>
      <c r="AA43" s="6">
        <f t="shared" si="5"/>
        <v>1.9618725749999996E-2</v>
      </c>
      <c r="AB43" s="6">
        <f t="shared" si="5"/>
        <v>1.9618725749999996E-2</v>
      </c>
      <c r="AC43" s="6">
        <f t="shared" si="5"/>
        <v>1.9618725749999996E-2</v>
      </c>
    </row>
    <row r="44" spans="1:29" x14ac:dyDescent="0.25">
      <c r="A44" s="6">
        <v>2029</v>
      </c>
      <c r="B44" s="6">
        <f>Output!N117</f>
        <v>4.8311884807226806E-2</v>
      </c>
      <c r="C44" s="6">
        <f>Output!N147</f>
        <v>4.5011863552367311E-2</v>
      </c>
      <c r="D44" s="6">
        <f>Output!N177</f>
        <v>4.301508875858847E-2</v>
      </c>
      <c r="F44" s="6">
        <v>2029</v>
      </c>
      <c r="G44" s="6">
        <f t="shared" si="6"/>
        <v>4.7377672306783388E-3</v>
      </c>
      <c r="H44" s="6">
        <f t="shared" si="7"/>
        <v>4.549040652535633E-3</v>
      </c>
      <c r="I44" s="6">
        <f t="shared" si="8"/>
        <v>4.4348461283622923E-3</v>
      </c>
      <c r="J44" s="6">
        <f t="shared" si="9"/>
        <v>1.2150924981329123E-2</v>
      </c>
      <c r="K44" s="6">
        <f t="shared" si="10"/>
        <v>1.1624240300550428E-2</v>
      </c>
      <c r="L44" s="6">
        <f t="shared" si="11"/>
        <v>1.1305554317087265E-2</v>
      </c>
      <c r="M44" s="6">
        <f t="shared" si="12"/>
        <v>1.95640827319799E-2</v>
      </c>
      <c r="N44" s="6">
        <f t="shared" si="13"/>
        <v>1.8699439948565211E-2</v>
      </c>
      <c r="O44" s="6">
        <f t="shared" si="14"/>
        <v>1.8176262505812231E-2</v>
      </c>
      <c r="Z44" s="6">
        <v>2029</v>
      </c>
      <c r="AA44" s="6">
        <f t="shared" si="5"/>
        <v>1.9618725749999996E-2</v>
      </c>
      <c r="AB44" s="6">
        <f t="shared" si="5"/>
        <v>1.9618725749999996E-2</v>
      </c>
      <c r="AC44" s="6">
        <f t="shared" si="5"/>
        <v>1.9618725749999996E-2</v>
      </c>
    </row>
    <row r="45" spans="1:29" x14ac:dyDescent="0.25">
      <c r="A45" s="6">
        <v>2030</v>
      </c>
      <c r="B45" s="6">
        <f>Output!N118</f>
        <v>4.7203294304556831E-2</v>
      </c>
      <c r="C45" s="6">
        <f>Output!N148</f>
        <v>4.3490759312696553E-2</v>
      </c>
      <c r="D45" s="6">
        <f>Output!N178</f>
        <v>4.1244371049480331E-2</v>
      </c>
      <c r="F45" s="6">
        <v>2030</v>
      </c>
      <c r="G45" s="6">
        <f t="shared" si="6"/>
        <v>5.4576414028361248E-3</v>
      </c>
      <c r="H45" s="6">
        <f t="shared" si="7"/>
        <v>5.2122967836594853E-3</v>
      </c>
      <c r="I45" s="6">
        <f t="shared" si="8"/>
        <v>5.0638436994607777E-3</v>
      </c>
      <c r="J45" s="6">
        <f t="shared" si="9"/>
        <v>1.4762630312324309E-2</v>
      </c>
      <c r="K45" s="6">
        <f t="shared" si="10"/>
        <v>1.4030535234398574E-2</v>
      </c>
      <c r="L45" s="6">
        <f t="shared" si="11"/>
        <v>1.3587559107864603E-2</v>
      </c>
      <c r="M45" s="6">
        <f t="shared" si="12"/>
        <v>2.406761922181249E-2</v>
      </c>
      <c r="N45" s="6">
        <f t="shared" si="13"/>
        <v>2.2848773685137651E-2</v>
      </c>
      <c r="O45" s="6">
        <f t="shared" si="14"/>
        <v>2.2111274516268424E-2</v>
      </c>
      <c r="Z45" s="6">
        <v>2030</v>
      </c>
      <c r="AA45" s="6">
        <f t="shared" si="5"/>
        <v>1.9618725749999996E-2</v>
      </c>
      <c r="AB45" s="6">
        <f t="shared" si="5"/>
        <v>1.9618725749999996E-2</v>
      </c>
      <c r="AC45" s="6">
        <f t="shared" si="5"/>
        <v>1.9618725749999996E-2</v>
      </c>
    </row>
    <row r="46" spans="1:29" x14ac:dyDescent="0.25">
      <c r="A46" s="6">
        <v>2031</v>
      </c>
      <c r="B46" s="6">
        <f>Output!N119</f>
        <v>4.6733518386712102E-2</v>
      </c>
      <c r="C46" s="6">
        <f>Output!N149</f>
        <v>4.2928087472987334E-2</v>
      </c>
      <c r="D46" s="6">
        <f>Output!N179</f>
        <v>4.0600016392979013E-2</v>
      </c>
      <c r="F46" s="6">
        <v>2031</v>
      </c>
      <c r="G46" s="6">
        <f t="shared" si="6"/>
        <v>6.1703512540510512E-3</v>
      </c>
      <c r="H46" s="6">
        <f t="shared" si="7"/>
        <v>5.8669718839299886E-3</v>
      </c>
      <c r="I46" s="6">
        <f t="shared" si="8"/>
        <v>5.683014535333283E-3</v>
      </c>
      <c r="J46" s="6">
        <f t="shared" si="9"/>
        <v>1.6070701858257291E-2</v>
      </c>
      <c r="K46" s="6">
        <f t="shared" si="10"/>
        <v>1.5232092739230116E-2</v>
      </c>
      <c r="L46" s="6">
        <f t="shared" si="11"/>
        <v>1.472395388491971E-2</v>
      </c>
      <c r="M46" s="6">
        <f t="shared" si="12"/>
        <v>2.5971052462463531E-2</v>
      </c>
      <c r="N46" s="6">
        <f t="shared" si="13"/>
        <v>2.4597213594530234E-2</v>
      </c>
      <c r="O46" s="6">
        <f t="shared" si="14"/>
        <v>2.3764893234506135E-2</v>
      </c>
      <c r="Z46" s="6">
        <v>2031</v>
      </c>
      <c r="AA46" s="6">
        <f t="shared" si="5"/>
        <v>1.9618725749999996E-2</v>
      </c>
      <c r="AB46" s="6">
        <f t="shared" si="5"/>
        <v>1.9618725749999996E-2</v>
      </c>
      <c r="AC46" s="6">
        <f t="shared" si="5"/>
        <v>1.9618725749999996E-2</v>
      </c>
    </row>
    <row r="47" spans="1:29" x14ac:dyDescent="0.25">
      <c r="A47" s="6">
        <v>2032</v>
      </c>
      <c r="B47" s="6">
        <f>Output!N120</f>
        <v>4.6271033203193083E-2</v>
      </c>
      <c r="C47" s="6">
        <f>Output!N150</f>
        <v>4.2372706367603839E-2</v>
      </c>
      <c r="D47" s="6">
        <f>Output!N180</f>
        <v>3.996297463109013E-2</v>
      </c>
      <c r="F47" s="6">
        <v>2032</v>
      </c>
      <c r="G47" s="6">
        <f t="shared" si="6"/>
        <v>6.8760079717182856E-3</v>
      </c>
      <c r="H47" s="6">
        <f t="shared" si="7"/>
        <v>6.5131771407423104E-3</v>
      </c>
      <c r="I47" s="6">
        <f t="shared" si="8"/>
        <v>6.2924701613305857E-3</v>
      </c>
      <c r="J47" s="6">
        <f t="shared" si="9"/>
        <v>1.7412025645934921E-2</v>
      </c>
      <c r="K47" s="6">
        <f t="shared" si="10"/>
        <v>1.6460410221348157E-2</v>
      </c>
      <c r="L47" s="6">
        <f t="shared" si="11"/>
        <v>1.5882417069946229E-2</v>
      </c>
      <c r="M47" s="6">
        <f t="shared" si="12"/>
        <v>2.794804332015156E-2</v>
      </c>
      <c r="N47" s="6">
        <f t="shared" si="13"/>
        <v>2.6407643301953998E-2</v>
      </c>
      <c r="O47" s="6">
        <f t="shared" si="14"/>
        <v>2.5472363978561872E-2</v>
      </c>
      <c r="Z47" s="6">
        <v>2032</v>
      </c>
      <c r="AA47" s="6">
        <f t="shared" si="5"/>
        <v>1.9618725749999996E-2</v>
      </c>
      <c r="AB47" s="6">
        <f t="shared" si="5"/>
        <v>1.9618725749999996E-2</v>
      </c>
      <c r="AC47" s="6">
        <f t="shared" si="5"/>
        <v>1.9618725749999996E-2</v>
      </c>
    </row>
    <row r="48" spans="1:29" x14ac:dyDescent="0.25">
      <c r="A48" s="6">
        <v>2033</v>
      </c>
      <c r="B48" s="6">
        <f>Output!N121</f>
        <v>4.5815971715720015E-2</v>
      </c>
      <c r="C48" s="6">
        <f>Output!N151</f>
        <v>4.1824771118552997E-2</v>
      </c>
      <c r="D48" s="6">
        <f>Output!N181</f>
        <v>3.9333356565247182E-2</v>
      </c>
      <c r="F48" s="6">
        <v>2033</v>
      </c>
      <c r="G48" s="6">
        <f t="shared" si="6"/>
        <v>7.5747247709666479E-3</v>
      </c>
      <c r="H48" s="6">
        <f t="shared" si="7"/>
        <v>7.1510261071808783E-3</v>
      </c>
      <c r="I48" s="6">
        <f t="shared" si="8"/>
        <v>6.8923237925815044E-3</v>
      </c>
      <c r="J48" s="6">
        <f t="shared" si="9"/>
        <v>1.8788143388304892E-2</v>
      </c>
      <c r="K48" s="6">
        <f t="shared" si="10"/>
        <v>1.7716649202023444E-2</v>
      </c>
      <c r="L48" s="6">
        <f t="shared" si="11"/>
        <v>1.7063824509523227E-2</v>
      </c>
      <c r="M48" s="6">
        <f t="shared" si="12"/>
        <v>3.0001562005643124E-2</v>
      </c>
      <c r="N48" s="6">
        <f t="shared" si="13"/>
        <v>2.8282272296865991E-2</v>
      </c>
      <c r="O48" s="6">
        <f t="shared" si="14"/>
        <v>2.7235325226464938E-2</v>
      </c>
      <c r="Z48" s="6">
        <v>2033</v>
      </c>
      <c r="AA48" s="6">
        <f t="shared" si="5"/>
        <v>1.9618725749999996E-2</v>
      </c>
      <c r="AB48" s="6">
        <f t="shared" si="5"/>
        <v>1.9618725749999996E-2</v>
      </c>
      <c r="AC48" s="6">
        <f t="shared" si="5"/>
        <v>1.9618725749999996E-2</v>
      </c>
    </row>
    <row r="49" spans="1:29" x14ac:dyDescent="0.25">
      <c r="A49" s="6">
        <v>2034</v>
      </c>
      <c r="B49" s="6">
        <f>Output!N122</f>
        <v>4.5368112321425846E-2</v>
      </c>
      <c r="C49" s="6">
        <f>Output!N152</f>
        <v>4.1283993642107643E-2</v>
      </c>
      <c r="D49" s="6">
        <f>Output!N182</f>
        <v>3.8710918432296432E-2</v>
      </c>
      <c r="F49" s="6">
        <v>2034</v>
      </c>
      <c r="G49" s="6">
        <f t="shared" si="6"/>
        <v>8.266611487368878E-3</v>
      </c>
      <c r="H49" s="6">
        <f t="shared" si="7"/>
        <v>7.7806279429072159E-3</v>
      </c>
      <c r="I49" s="6">
        <f t="shared" si="8"/>
        <v>7.4826849267031715E-3</v>
      </c>
      <c r="J49" s="6">
        <f t="shared" si="9"/>
        <v>2.0200655273076358E-2</v>
      </c>
      <c r="K49" s="6">
        <f t="shared" si="10"/>
        <v>1.900200423855572E-2</v>
      </c>
      <c r="L49" s="6">
        <f t="shared" si="11"/>
        <v>1.8269068227151172E-2</v>
      </c>
      <c r="M49" s="6">
        <f t="shared" si="12"/>
        <v>3.2134699058783828E-2</v>
      </c>
      <c r="N49" s="6">
        <f t="shared" si="13"/>
        <v>3.0223380534204206E-2</v>
      </c>
      <c r="O49" s="6">
        <f t="shared" si="14"/>
        <v>2.9055451527599165E-2</v>
      </c>
      <c r="Z49" s="6">
        <v>2034</v>
      </c>
      <c r="AA49" s="6">
        <f t="shared" si="5"/>
        <v>1.9618725749999996E-2</v>
      </c>
      <c r="AB49" s="6">
        <f t="shared" si="5"/>
        <v>1.9618725749999996E-2</v>
      </c>
      <c r="AC49" s="6">
        <f t="shared" si="5"/>
        <v>1.9618725749999996E-2</v>
      </c>
    </row>
    <row r="50" spans="1:29" x14ac:dyDescent="0.25">
      <c r="A50" s="6">
        <v>2035</v>
      </c>
      <c r="B50" s="6">
        <f>Output!N123</f>
        <v>4.4927144776296717E-2</v>
      </c>
      <c r="C50" s="6">
        <f>Output!N153</f>
        <v>4.075015233540074E-2</v>
      </c>
      <c r="D50" s="6">
        <f>Output!N183</f>
        <v>3.8095372148510727E-2</v>
      </c>
      <c r="F50" s="6">
        <v>2035</v>
      </c>
      <c r="G50" s="6">
        <f t="shared" si="6"/>
        <v>8.9517732251191903E-3</v>
      </c>
      <c r="H50" s="6">
        <f t="shared" si="7"/>
        <v>8.4020884280267549E-3</v>
      </c>
      <c r="I50" s="6">
        <f t="shared" si="8"/>
        <v>8.0636586678898003E-3</v>
      </c>
      <c r="J50" s="6">
        <f t="shared" si="9"/>
        <v>2.1651219319542284E-2</v>
      </c>
      <c r="K50" s="6">
        <f t="shared" si="10"/>
        <v>2.0317705607072873E-2</v>
      </c>
      <c r="L50" s="6">
        <f t="shared" si="11"/>
        <v>1.9499054629592748E-2</v>
      </c>
      <c r="M50" s="6">
        <f t="shared" si="12"/>
        <v>3.4350665413965378E-2</v>
      </c>
      <c r="N50" s="6">
        <f t="shared" si="13"/>
        <v>3.2233322786118977E-2</v>
      </c>
      <c r="O50" s="6">
        <f t="shared" si="14"/>
        <v>3.0934450591295695E-2</v>
      </c>
      <c r="Z50" s="6">
        <v>2035</v>
      </c>
      <c r="AA50" s="6">
        <f t="shared" si="5"/>
        <v>1.9618725749999996E-2</v>
      </c>
      <c r="AB50" s="6">
        <f t="shared" si="5"/>
        <v>1.9618725749999996E-2</v>
      </c>
      <c r="AC50" s="6">
        <f t="shared" si="5"/>
        <v>1.9618725749999996E-2</v>
      </c>
    </row>
    <row r="51" spans="1:29" x14ac:dyDescent="0.25">
      <c r="A51" s="6">
        <v>2036</v>
      </c>
      <c r="B51" s="6">
        <f>Output!N124</f>
        <v>4.449284747746559E-2</v>
      </c>
      <c r="C51" s="6">
        <f>Output!N154</f>
        <v>4.022295911470513E-2</v>
      </c>
      <c r="D51" s="6">
        <f>Output!N184</f>
        <v>3.7486518271309728E-2</v>
      </c>
      <c r="F51" s="6">
        <v>2036</v>
      </c>
      <c r="G51" s="6">
        <f t="shared" si="6"/>
        <v>9.6303117088557214E-3</v>
      </c>
      <c r="H51" s="6">
        <f t="shared" si="7"/>
        <v>9.0155089492220224E-3</v>
      </c>
      <c r="I51" s="6">
        <f t="shared" si="8"/>
        <v>8.6353470787351363E-3</v>
      </c>
      <c r="J51" s="6">
        <f t="shared" si="9"/>
        <v>2.3141556192786558E-2</v>
      </c>
      <c r="K51" s="6">
        <f t="shared" si="10"/>
        <v>2.1665017872263426E-2</v>
      </c>
      <c r="L51" s="6">
        <f t="shared" si="11"/>
        <v>2.0754706798350286E-2</v>
      </c>
      <c r="M51" s="6">
        <f t="shared" si="12"/>
        <v>3.6652800676717397E-2</v>
      </c>
      <c r="N51" s="6">
        <f t="shared" si="13"/>
        <v>3.4314526795304813E-2</v>
      </c>
      <c r="O51" s="6">
        <f t="shared" si="14"/>
        <v>3.2874066517965435E-2</v>
      </c>
      <c r="Z51" s="6">
        <v>2036</v>
      </c>
      <c r="AA51" s="6">
        <f t="shared" si="5"/>
        <v>1.9618725749999996E-2</v>
      </c>
      <c r="AB51" s="6">
        <f t="shared" si="5"/>
        <v>1.9618725749999996E-2</v>
      </c>
      <c r="AC51" s="6">
        <f t="shared" si="5"/>
        <v>1.9618725749999996E-2</v>
      </c>
    </row>
    <row r="52" spans="1:29" x14ac:dyDescent="0.25">
      <c r="A52" s="6">
        <v>2037</v>
      </c>
      <c r="B52" s="6">
        <f>Output!N125</f>
        <v>4.4064954501492011E-2</v>
      </c>
      <c r="C52" s="6">
        <f>Output!N155</f>
        <v>3.9702192377153771E-2</v>
      </c>
      <c r="D52" s="6">
        <f>Output!N185</f>
        <v>3.688406871696627E-2</v>
      </c>
      <c r="F52" s="6">
        <v>2037</v>
      </c>
      <c r="G52" s="6">
        <f t="shared" si="6"/>
        <v>1.03023246077493E-2</v>
      </c>
      <c r="H52" s="6">
        <f t="shared" si="7"/>
        <v>9.620987513619457E-3</v>
      </c>
      <c r="I52" s="6">
        <f t="shared" si="8"/>
        <v>9.197847828410011E-3</v>
      </c>
      <c r="J52" s="6">
        <f t="shared" si="9"/>
        <v>2.4673449958696397E-2</v>
      </c>
      <c r="K52" s="6">
        <f t="shared" si="10"/>
        <v>2.3045242626460228E-2</v>
      </c>
      <c r="L52" s="6">
        <f t="shared" si="11"/>
        <v>2.2036961042525158E-2</v>
      </c>
      <c r="M52" s="6">
        <f t="shared" si="12"/>
        <v>3.9044575309643496E-2</v>
      </c>
      <c r="N52" s="6">
        <f t="shared" si="13"/>
        <v>3.6469497739300978E-2</v>
      </c>
      <c r="O52" s="6">
        <f t="shared" si="14"/>
        <v>3.4876074256640299E-2</v>
      </c>
      <c r="Z52" s="6">
        <v>2037</v>
      </c>
      <c r="AA52" s="6">
        <f t="shared" si="5"/>
        <v>1.9618725749999996E-2</v>
      </c>
      <c r="AB52" s="6">
        <f t="shared" si="5"/>
        <v>1.9618725749999996E-2</v>
      </c>
      <c r="AC52" s="6">
        <f t="shared" si="5"/>
        <v>1.9618725749999996E-2</v>
      </c>
    </row>
    <row r="53" spans="1:29" x14ac:dyDescent="0.25">
      <c r="A53" s="6">
        <v>2038</v>
      </c>
      <c r="B53" s="6">
        <f>Output!N126</f>
        <v>4.3643266405795633E-2</v>
      </c>
      <c r="C53" s="6">
        <f>Output!N156</f>
        <v>3.9187608359592917E-2</v>
      </c>
      <c r="D53" s="6">
        <f>Output!N186</f>
        <v>3.6287801882613317E-2</v>
      </c>
      <c r="F53" s="6">
        <v>2038</v>
      </c>
      <c r="G53" s="6">
        <f t="shared" si="6"/>
        <v>1.0967906549370283E-2</v>
      </c>
      <c r="H53" s="6">
        <f t="shared" si="7"/>
        <v>1.0218618410833807E-2</v>
      </c>
      <c r="I53" s="6">
        <f t="shared" si="8"/>
        <v>9.7512552065291708E-3</v>
      </c>
      <c r="J53" s="6">
        <f t="shared" si="9"/>
        <v>2.6248752592663106E-2</v>
      </c>
      <c r="K53" s="6">
        <f t="shared" si="10"/>
        <v>2.4459718392177088E-2</v>
      </c>
      <c r="L53" s="6">
        <f t="shared" si="11"/>
        <v>2.3346768364347244E-2</v>
      </c>
      <c r="M53" s="6">
        <f t="shared" si="12"/>
        <v>4.1529598635955928E-2</v>
      </c>
      <c r="N53" s="6">
        <f t="shared" si="13"/>
        <v>3.8700818373520338E-2</v>
      </c>
      <c r="O53" s="6">
        <f t="shared" si="14"/>
        <v>3.6942281522165298E-2</v>
      </c>
      <c r="Z53" s="6">
        <v>2038</v>
      </c>
      <c r="AA53" s="6">
        <f t="shared" si="5"/>
        <v>1.9618725749999996E-2</v>
      </c>
      <c r="AB53" s="6">
        <f t="shared" si="5"/>
        <v>1.9618725749999996E-2</v>
      </c>
      <c r="AC53" s="6">
        <f t="shared" si="5"/>
        <v>1.9618725749999996E-2</v>
      </c>
    </row>
    <row r="54" spans="1:29" x14ac:dyDescent="0.25">
      <c r="A54" s="6">
        <v>2039</v>
      </c>
      <c r="B54" s="6">
        <f>Output!N127</f>
        <v>4.3227539427222718E-2</v>
      </c>
      <c r="C54" s="6">
        <f>Output!N157</f>
        <v>3.8678985459155518E-2</v>
      </c>
      <c r="D54" s="6">
        <f>Output!N187</f>
        <v>3.569749616538382E-2</v>
      </c>
      <c r="F54" s="6">
        <v>2039</v>
      </c>
      <c r="G54" s="6">
        <f t="shared" si="6"/>
        <v>1.1627148443777345E-2</v>
      </c>
      <c r="H54" s="6">
        <f t="shared" si="7"/>
        <v>1.0808492550923744E-2</v>
      </c>
      <c r="I54" s="6">
        <f t="shared" si="8"/>
        <v>1.0295660123151288E-2</v>
      </c>
      <c r="J54" s="6">
        <f t="shared" si="9"/>
        <v>2.7869384816045766E-2</v>
      </c>
      <c r="K54" s="6">
        <f t="shared" si="10"/>
        <v>2.590982198431865E-2</v>
      </c>
      <c r="L54" s="6">
        <f t="shared" si="11"/>
        <v>2.4685093731607613E-2</v>
      </c>
      <c r="M54" s="6">
        <f t="shared" si="12"/>
        <v>4.411162118831418E-2</v>
      </c>
      <c r="N54" s="6">
        <f t="shared" si="13"/>
        <v>4.1011151417713526E-2</v>
      </c>
      <c r="O54" s="6">
        <f t="shared" si="14"/>
        <v>3.9074527340063912E-2</v>
      </c>
      <c r="Z54" s="6">
        <v>2039</v>
      </c>
      <c r="AA54" s="6">
        <f t="shared" si="5"/>
        <v>1.9618725749999996E-2</v>
      </c>
      <c r="AB54" s="6">
        <f t="shared" si="5"/>
        <v>1.9618725749999996E-2</v>
      </c>
      <c r="AC54" s="6">
        <f t="shared" si="5"/>
        <v>1.9618725749999996E-2</v>
      </c>
    </row>
    <row r="55" spans="1:29" x14ac:dyDescent="0.25">
      <c r="A55" s="6">
        <v>2040</v>
      </c>
      <c r="B55" s="6">
        <f>Output!N128</f>
        <v>4.2817020116025319E-2</v>
      </c>
      <c r="C55" s="6">
        <f>Output!N158</f>
        <v>3.8175570226093636E-2</v>
      </c>
      <c r="D55" s="6">
        <f>Output!N188</f>
        <v>3.5112420275816549E-2</v>
      </c>
      <c r="F55" s="6">
        <v>2040</v>
      </c>
      <c r="G55" s="6">
        <f t="shared" si="6"/>
        <v>1.2280129710538457E-2</v>
      </c>
      <c r="H55" s="6">
        <f t="shared" si="7"/>
        <v>1.1390689353457242E-2</v>
      </c>
      <c r="I55" s="6">
        <f t="shared" si="8"/>
        <v>1.0831142335799944E-2</v>
      </c>
      <c r="J55" s="6">
        <f t="shared" si="9"/>
        <v>2.9537318537469322E-2</v>
      </c>
      <c r="K55" s="6">
        <f t="shared" si="10"/>
        <v>2.7396948382702523E-2</v>
      </c>
      <c r="L55" s="6">
        <f t="shared" si="11"/>
        <v>2.6052895359561425E-2</v>
      </c>
      <c r="M55" s="6">
        <f t="shared" si="12"/>
        <v>4.6794507364400176E-2</v>
      </c>
      <c r="N55" s="6">
        <f t="shared" si="13"/>
        <v>4.3403207411947774E-2</v>
      </c>
      <c r="O55" s="6">
        <f t="shared" si="14"/>
        <v>4.1274648383322877E-2</v>
      </c>
      <c r="Z55" s="6">
        <v>2040</v>
      </c>
      <c r="AA55" s="6">
        <f t="shared" si="5"/>
        <v>1.9618725749999996E-2</v>
      </c>
      <c r="AB55" s="6">
        <f t="shared" si="5"/>
        <v>1.9618725749999996E-2</v>
      </c>
      <c r="AC55" s="6">
        <f t="shared" si="5"/>
        <v>1.9618725749999996E-2</v>
      </c>
    </row>
    <row r="56" spans="1:29" x14ac:dyDescent="0.25">
      <c r="A56" s="6">
        <v>2041</v>
      </c>
      <c r="B56" s="6">
        <f>Output!N129</f>
        <v>4.2473801595548914E-2</v>
      </c>
      <c r="C56" s="6">
        <f>Output!N159</f>
        <v>3.7739455783752755E-2</v>
      </c>
      <c r="D56" s="6">
        <f>Output!N189</f>
        <v>3.4594623016683569E-2</v>
      </c>
      <c r="F56" s="6">
        <v>2041</v>
      </c>
      <c r="G56" s="6">
        <f t="shared" si="6"/>
        <v>1.2927876720836383E-2</v>
      </c>
      <c r="H56" s="6">
        <f t="shared" si="7"/>
        <v>1.1966235189617064E-2</v>
      </c>
      <c r="I56" s="6">
        <f t="shared" si="8"/>
        <v>1.1358727877702294E-2</v>
      </c>
      <c r="J56" s="6">
        <f t="shared" si="9"/>
        <v>3.0656629701865178E-2</v>
      </c>
      <c r="K56" s="6">
        <f t="shared" si="10"/>
        <v>2.8391495435476935E-2</v>
      </c>
      <c r="L56" s="6">
        <f t="shared" si="11"/>
        <v>2.696456670321383E-2</v>
      </c>
      <c r="M56" s="6">
        <f t="shared" si="12"/>
        <v>4.8385382682893961E-2</v>
      </c>
      <c r="N56" s="6">
        <f t="shared" si="13"/>
        <v>4.4816755681336772E-2</v>
      </c>
      <c r="O56" s="6">
        <f t="shared" si="14"/>
        <v>4.257040552872534E-2</v>
      </c>
      <c r="Z56" s="6">
        <v>2041</v>
      </c>
      <c r="AA56" s="6">
        <f t="shared" ref="AA56:AC65" si="15">0.181/10^3*AA23</f>
        <v>1.9618725749999996E-2</v>
      </c>
      <c r="AB56" s="6">
        <f t="shared" si="15"/>
        <v>1.9618725749999996E-2</v>
      </c>
      <c r="AC56" s="6">
        <f t="shared" si="15"/>
        <v>1.9618725749999996E-2</v>
      </c>
    </row>
    <row r="57" spans="1:29" x14ac:dyDescent="0.25">
      <c r="A57" s="6">
        <v>2042</v>
      </c>
      <c r="B57" s="6">
        <f>Output!N130</f>
        <v>4.213208997456841E-2</v>
      </c>
      <c r="C57" s="6">
        <f>Output!N160</f>
        <v>3.730487040119447E-2</v>
      </c>
      <c r="D57" s="6">
        <f>Output!N190</f>
        <v>3.4078332657046483E-2</v>
      </c>
      <c r="F57" s="6">
        <v>2042</v>
      </c>
      <c r="G57" s="6">
        <f t="shared" si="6"/>
        <v>1.3570412455652501E-2</v>
      </c>
      <c r="H57" s="6">
        <f t="shared" si="7"/>
        <v>1.2535153378340196E-2</v>
      </c>
      <c r="I57" s="6">
        <f t="shared" si="8"/>
        <v>1.1878439729839716E-2</v>
      </c>
      <c r="J57" s="6">
        <f t="shared" si="9"/>
        <v>3.1788978623527149E-2</v>
      </c>
      <c r="K57" s="6">
        <f t="shared" si="10"/>
        <v>2.9394107216592712E-2</v>
      </c>
      <c r="L57" s="6">
        <f t="shared" si="11"/>
        <v>2.7880461529687837E-2</v>
      </c>
      <c r="M57" s="6">
        <f t="shared" si="12"/>
        <v>5.0007544791401813E-2</v>
      </c>
      <c r="N57" s="6">
        <f t="shared" si="13"/>
        <v>4.625306105484521E-2</v>
      </c>
      <c r="O57" s="6">
        <f t="shared" si="14"/>
        <v>4.3882483329535947E-2</v>
      </c>
      <c r="Z57" s="6">
        <v>2042</v>
      </c>
      <c r="AA57" s="6">
        <f t="shared" si="15"/>
        <v>1.9618725749999996E-2</v>
      </c>
      <c r="AB57" s="6">
        <f t="shared" si="15"/>
        <v>1.9618725749999996E-2</v>
      </c>
      <c r="AC57" s="6">
        <f t="shared" si="15"/>
        <v>1.9618725749999996E-2</v>
      </c>
    </row>
    <row r="58" spans="1:29" x14ac:dyDescent="0.25">
      <c r="A58" s="6">
        <v>2043</v>
      </c>
      <c r="B58" s="6">
        <f>Output!N131</f>
        <v>4.1792217657384362E-2</v>
      </c>
      <c r="C58" s="6">
        <f>Output!N161</f>
        <v>3.6872080001859237E-2</v>
      </c>
      <c r="D58" s="6">
        <f>Output!N191</f>
        <v>3.3563881601205853E-2</v>
      </c>
      <c r="F58" s="6">
        <v>2043</v>
      </c>
      <c r="G58" s="6">
        <f t="shared" si="6"/>
        <v>1.4207764965302301E-2</v>
      </c>
      <c r="H58" s="6">
        <f t="shared" si="7"/>
        <v>1.3097471294030914E-2</v>
      </c>
      <c r="I58" s="6">
        <f t="shared" si="8"/>
        <v>1.2390305942527702E-2</v>
      </c>
      <c r="J58" s="6">
        <f t="shared" si="9"/>
        <v>3.2934668972199259E-2</v>
      </c>
      <c r="K58" s="6">
        <f t="shared" si="10"/>
        <v>3.0404917088897535E-2</v>
      </c>
      <c r="L58" s="6">
        <f t="shared" si="11"/>
        <v>2.8800580570264297E-2</v>
      </c>
      <c r="M58" s="6">
        <f t="shared" si="12"/>
        <v>5.1661572979096224E-2</v>
      </c>
      <c r="N58" s="6">
        <f t="shared" si="13"/>
        <v>4.7712362883764133E-2</v>
      </c>
      <c r="O58" s="6">
        <f t="shared" si="14"/>
        <v>4.5210855198000867E-2</v>
      </c>
      <c r="Z58" s="6">
        <v>2043</v>
      </c>
      <c r="AA58" s="6">
        <f t="shared" si="15"/>
        <v>1.9618725749999996E-2</v>
      </c>
      <c r="AB58" s="6">
        <f t="shared" si="15"/>
        <v>1.9618725749999996E-2</v>
      </c>
      <c r="AC58" s="6">
        <f t="shared" si="15"/>
        <v>1.9618725749999996E-2</v>
      </c>
    </row>
    <row r="59" spans="1:29" x14ac:dyDescent="0.25">
      <c r="A59" s="6">
        <v>2044</v>
      </c>
      <c r="B59" s="6">
        <f>Output!N132</f>
        <v>4.1454118163136655E-2</v>
      </c>
      <c r="C59" s="6">
        <f>Output!N162</f>
        <v>3.6441106746033756E-2</v>
      </c>
      <c r="D59" s="6">
        <f>Output!N192</f>
        <v>3.3051225528588267E-2</v>
      </c>
      <c r="F59" s="6">
        <v>2044</v>
      </c>
      <c r="G59" s="6">
        <f t="shared" si="6"/>
        <v>1.4839961286234462E-2</v>
      </c>
      <c r="H59" s="6">
        <f t="shared" si="7"/>
        <v>1.3653216649049112E-2</v>
      </c>
      <c r="I59" s="6">
        <f t="shared" si="8"/>
        <v>1.2894353890170539E-2</v>
      </c>
      <c r="J59" s="6">
        <f t="shared" si="9"/>
        <v>3.4094007549670929E-2</v>
      </c>
      <c r="K59" s="6">
        <f t="shared" si="10"/>
        <v>3.1424057833616327E-2</v>
      </c>
      <c r="L59" s="6">
        <f t="shared" si="11"/>
        <v>2.9724917222107079E-2</v>
      </c>
      <c r="M59" s="6">
        <f t="shared" si="12"/>
        <v>5.3348053813107407E-2</v>
      </c>
      <c r="N59" s="6">
        <f t="shared" si="13"/>
        <v>4.9194899018183524E-2</v>
      </c>
      <c r="O59" s="6">
        <f t="shared" si="14"/>
        <v>4.6555480554043599E-2</v>
      </c>
      <c r="Z59" s="6">
        <v>2044</v>
      </c>
      <c r="AA59" s="6">
        <f t="shared" si="15"/>
        <v>1.9618725749999996E-2</v>
      </c>
      <c r="AB59" s="6">
        <f t="shared" si="15"/>
        <v>1.9618725749999996E-2</v>
      </c>
      <c r="AC59" s="6">
        <f t="shared" si="15"/>
        <v>1.9618725749999996E-2</v>
      </c>
    </row>
    <row r="60" spans="1:29" x14ac:dyDescent="0.25">
      <c r="A60" s="6">
        <v>2045</v>
      </c>
      <c r="B60" s="6">
        <f>Output!N133</f>
        <v>4.1117769331538587E-2</v>
      </c>
      <c r="C60" s="6">
        <f>Output!N163</f>
        <v>3.6011861992571212E-2</v>
      </c>
      <c r="D60" s="6">
        <f>Output!N193</f>
        <v>3.2540297958333624E-2</v>
      </c>
      <c r="F60" s="6">
        <v>2045</v>
      </c>
      <c r="G60" s="6">
        <f t="shared" si="6"/>
        <v>1.5467028116942057E-2</v>
      </c>
      <c r="H60" s="6">
        <f t="shared" si="7"/>
        <v>1.4202415803932254E-2</v>
      </c>
      <c r="I60" s="6">
        <f t="shared" si="8"/>
        <v>1.3390609933305687E-2</v>
      </c>
      <c r="J60" s="6">
        <f t="shared" si="9"/>
        <v>3.5267305484584302E-2</v>
      </c>
      <c r="K60" s="6">
        <f t="shared" si="10"/>
        <v>3.2451658406195544E-2</v>
      </c>
      <c r="L60" s="6">
        <f t="shared" si="11"/>
        <v>3.0653456513432247E-2</v>
      </c>
      <c r="M60" s="6">
        <f t="shared" si="12"/>
        <v>5.5067582852226557E-2</v>
      </c>
      <c r="N60" s="6">
        <f t="shared" si="13"/>
        <v>5.0700901008458817E-2</v>
      </c>
      <c r="O60" s="6">
        <f t="shared" si="14"/>
        <v>4.7916303093558793E-2</v>
      </c>
      <c r="Z60" s="6">
        <v>2045</v>
      </c>
      <c r="AA60" s="6">
        <f t="shared" si="15"/>
        <v>1.9618725749999996E-2</v>
      </c>
      <c r="AB60" s="6">
        <f t="shared" si="15"/>
        <v>1.9618725749999996E-2</v>
      </c>
      <c r="AC60" s="6">
        <f t="shared" si="15"/>
        <v>1.9618725749999996E-2</v>
      </c>
    </row>
    <row r="61" spans="1:29" x14ac:dyDescent="0.25">
      <c r="A61" s="6">
        <v>2046</v>
      </c>
      <c r="B61" s="6">
        <f>Output!N134</f>
        <v>4.0783126842016758E-2</v>
      </c>
      <c r="C61" s="6">
        <f>Output!N164</f>
        <v>3.5584323581184893E-2</v>
      </c>
      <c r="D61" s="6">
        <f>Output!N194</f>
        <v>3.2031076730155213E-2</v>
      </c>
      <c r="F61" s="6">
        <v>2046</v>
      </c>
      <c r="G61" s="6">
        <f t="shared" si="6"/>
        <v>1.608899148000692E-2</v>
      </c>
      <c r="H61" s="6">
        <f t="shared" si="7"/>
        <v>1.4745094781262173E-2</v>
      </c>
      <c r="I61" s="6">
        <f t="shared" si="8"/>
        <v>1.3879100094514984E-2</v>
      </c>
      <c r="J61" s="6">
        <f t="shared" si="9"/>
        <v>3.6454877611702824E-2</v>
      </c>
      <c r="K61" s="6">
        <f t="shared" si="10"/>
        <v>3.3487845528656301E-2</v>
      </c>
      <c r="L61" s="6">
        <f t="shared" si="11"/>
        <v>3.1586175921477659E-2</v>
      </c>
      <c r="M61" s="6">
        <f t="shared" si="12"/>
        <v>5.6820763743398721E-2</v>
      </c>
      <c r="N61" s="6">
        <f t="shared" si="13"/>
        <v>5.2230596276050402E-2</v>
      </c>
      <c r="O61" s="6">
        <f t="shared" si="14"/>
        <v>4.9293251748440313E-2</v>
      </c>
      <c r="Z61" s="6">
        <v>2046</v>
      </c>
      <c r="AA61" s="6">
        <f t="shared" si="15"/>
        <v>1.9618725749999996E-2</v>
      </c>
      <c r="AB61" s="6">
        <f t="shared" si="15"/>
        <v>1.9618725749999996E-2</v>
      </c>
      <c r="AC61" s="6">
        <f t="shared" si="15"/>
        <v>1.9618725749999996E-2</v>
      </c>
    </row>
    <row r="62" spans="1:29" x14ac:dyDescent="0.25">
      <c r="A62" s="6">
        <v>2047</v>
      </c>
      <c r="B62" s="6">
        <f>Output!N135</f>
        <v>4.0450146373997749E-2</v>
      </c>
      <c r="C62" s="6">
        <f>Output!N165</f>
        <v>3.5158469351588111E-2</v>
      </c>
      <c r="D62" s="6">
        <f>Output!N195</f>
        <v>3.1523539683766331E-2</v>
      </c>
      <c r="F62" s="6">
        <v>2047</v>
      </c>
      <c r="G62" s="6">
        <f t="shared" si="6"/>
        <v>1.6705876722099691E-2</v>
      </c>
      <c r="H62" s="6">
        <f t="shared" si="7"/>
        <v>1.528127926566512E-2</v>
      </c>
      <c r="I62" s="6">
        <f t="shared" si="8"/>
        <v>1.4359850058424679E-2</v>
      </c>
      <c r="J62" s="6">
        <f t="shared" si="9"/>
        <v>3.7657042440808614E-2</v>
      </c>
      <c r="K62" s="6">
        <f t="shared" si="10"/>
        <v>3.453274348548651E-2</v>
      </c>
      <c r="L62" s="6">
        <f t="shared" si="11"/>
        <v>3.2523044983615475E-2</v>
      </c>
      <c r="M62" s="6">
        <f t="shared" si="12"/>
        <v>5.8608208159517519E-2</v>
      </c>
      <c r="N62" s="6">
        <f t="shared" si="13"/>
        <v>5.3784207705307861E-2</v>
      </c>
      <c r="O62" s="6">
        <f t="shared" si="14"/>
        <v>5.068623990880624E-2</v>
      </c>
      <c r="Z62" s="6">
        <v>2047</v>
      </c>
      <c r="AA62" s="6">
        <f t="shared" si="15"/>
        <v>1.9618725749999996E-2</v>
      </c>
      <c r="AB62" s="6">
        <f t="shared" si="15"/>
        <v>1.9618725749999996E-2</v>
      </c>
      <c r="AC62" s="6">
        <f t="shared" si="15"/>
        <v>1.9618725749999996E-2</v>
      </c>
    </row>
    <row r="63" spans="1:29" x14ac:dyDescent="0.25">
      <c r="A63" s="6">
        <v>2048</v>
      </c>
      <c r="B63" s="6">
        <f>Output!N136</f>
        <v>4.011882792748156E-2</v>
      </c>
      <c r="C63" s="6">
        <f>Output!N166</f>
        <v>3.4734254983207445E-2</v>
      </c>
      <c r="D63" s="6">
        <f>Output!N196</f>
        <v>3.1017642498593567E-2</v>
      </c>
      <c r="F63" s="6">
        <v>2048</v>
      </c>
      <c r="G63" s="6">
        <f t="shared" si="6"/>
        <v>1.7317709189891003E-2</v>
      </c>
      <c r="H63" s="6">
        <f t="shared" si="7"/>
        <v>1.5810994265856117E-2</v>
      </c>
      <c r="I63" s="6">
        <f t="shared" si="8"/>
        <v>1.4832884833749792E-2</v>
      </c>
      <c r="J63" s="6">
        <f t="shared" si="9"/>
        <v>3.8874123463822685E-2</v>
      </c>
      <c r="K63" s="6">
        <f t="shared" si="10"/>
        <v>3.558647323713849E-2</v>
      </c>
      <c r="L63" s="6">
        <f t="shared" si="11"/>
        <v>3.3464024219896041E-2</v>
      </c>
      <c r="M63" s="6">
        <f t="shared" si="12"/>
        <v>6.0430537737754385E-2</v>
      </c>
      <c r="N63" s="6">
        <f t="shared" si="13"/>
        <v>5.5361952208420856E-2</v>
      </c>
      <c r="O63" s="6">
        <f t="shared" si="14"/>
        <v>5.2095163606042286E-2</v>
      </c>
      <c r="Z63" s="6">
        <v>2048</v>
      </c>
      <c r="AA63" s="6">
        <f t="shared" si="15"/>
        <v>1.9618725749999996E-2</v>
      </c>
      <c r="AB63" s="6">
        <f t="shared" si="15"/>
        <v>1.9618725749999996E-2</v>
      </c>
      <c r="AC63" s="6">
        <f t="shared" si="15"/>
        <v>1.9618725749999996E-2</v>
      </c>
    </row>
    <row r="64" spans="1:29" x14ac:dyDescent="0.25">
      <c r="A64" s="6">
        <v>2049</v>
      </c>
      <c r="B64" s="6">
        <f>Output!N137</f>
        <v>3.9789105021608089E-2</v>
      </c>
      <c r="C64" s="6">
        <f>Output!N167</f>
        <v>3.4311636155469491E-2</v>
      </c>
      <c r="D64" s="6">
        <f>Output!N197</f>
        <v>3.0513363014350217E-2</v>
      </c>
      <c r="F64" s="6">
        <v>2049</v>
      </c>
      <c r="G64" s="6">
        <f t="shared" si="6"/>
        <v>1.7924513216184653E-2</v>
      </c>
      <c r="H64" s="6">
        <f t="shared" si="7"/>
        <v>1.6334264114638963E-2</v>
      </c>
      <c r="I64" s="6">
        <f t="shared" si="8"/>
        <v>1.5298229091249735E-2</v>
      </c>
      <c r="J64" s="6">
        <f t="shared" si="9"/>
        <v>4.0106447164137915E-2</v>
      </c>
      <c r="K64" s="6">
        <f t="shared" si="10"/>
        <v>3.6649152139014152E-2</v>
      </c>
      <c r="L64" s="6">
        <f t="shared" si="11"/>
        <v>3.4409065341039262E-2</v>
      </c>
      <c r="M64" s="6">
        <f t="shared" si="12"/>
        <v>6.2288381112091187E-2</v>
      </c>
      <c r="N64" s="6">
        <f t="shared" si="13"/>
        <v>5.6964040163389337E-2</v>
      </c>
      <c r="O64" s="6">
        <f t="shared" si="14"/>
        <v>5.3519901590828783E-2</v>
      </c>
      <c r="Z64" s="6">
        <v>2049</v>
      </c>
      <c r="AA64" s="6">
        <f t="shared" si="15"/>
        <v>1.9618725749999996E-2</v>
      </c>
      <c r="AB64" s="6">
        <f t="shared" si="15"/>
        <v>1.9618725749999996E-2</v>
      </c>
      <c r="AC64" s="6">
        <f t="shared" si="15"/>
        <v>1.9618725749999996E-2</v>
      </c>
    </row>
    <row r="65" spans="1:29" x14ac:dyDescent="0.25">
      <c r="A65" s="6">
        <v>2050</v>
      </c>
      <c r="B65" s="6">
        <f>Output!N138</f>
        <v>3.9456545599036462E-2</v>
      </c>
      <c r="C65" s="6">
        <f>Output!N168</f>
        <v>3.3886180811033381E-2</v>
      </c>
      <c r="D65" s="6">
        <f>Output!N198</f>
        <v>3.0006224853122012E-2</v>
      </c>
      <c r="F65" s="6">
        <v>2050</v>
      </c>
      <c r="G65" s="6">
        <f t="shared" si="6"/>
        <v>1.8526245542662769E-2</v>
      </c>
      <c r="H65" s="6">
        <f t="shared" si="7"/>
        <v>1.6851045553695786E-2</v>
      </c>
      <c r="I65" s="6">
        <f t="shared" si="8"/>
        <v>1.5755839234651025E-2</v>
      </c>
      <c r="J65" s="6">
        <f t="shared" si="9"/>
        <v>4.1354204857041103E-2</v>
      </c>
      <c r="K65" s="6">
        <f t="shared" si="10"/>
        <v>3.7720754889537446E-2</v>
      </c>
      <c r="L65" s="6">
        <f t="shared" si="11"/>
        <v>3.5357969948045208E-2</v>
      </c>
      <c r="M65" s="6">
        <f t="shared" si="12"/>
        <v>6.4182164171419448E-2</v>
      </c>
      <c r="N65" s="6">
        <f t="shared" si="13"/>
        <v>5.8590464225379099E-2</v>
      </c>
      <c r="O65" s="6">
        <f t="shared" si="14"/>
        <v>5.496010066143938E-2</v>
      </c>
      <c r="Z65" s="6">
        <v>2050</v>
      </c>
      <c r="AA65" s="6">
        <f t="shared" si="15"/>
        <v>1.9618725749999996E-2</v>
      </c>
      <c r="AB65" s="6">
        <f t="shared" si="15"/>
        <v>1.9618725749999996E-2</v>
      </c>
      <c r="AC65" s="6">
        <f t="shared" si="15"/>
        <v>1.9618725749999996E-2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9D8C-1847-4ACA-B33D-D2D11E3C5511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81.45150000000001</v>
      </c>
      <c r="B2" s="6">
        <v>0.7797235466833714</v>
      </c>
      <c r="D2" s="6">
        <v>9.4167833062834116E-3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7.4820000000000002</v>
      </c>
      <c r="C6" s="6">
        <v>7.4820000000000002</v>
      </c>
      <c r="D6" s="6">
        <v>7.4820000000000002</v>
      </c>
      <c r="F6" s="6">
        <v>2024</v>
      </c>
      <c r="G6" s="6">
        <f>(B9-$B$6)*$B$2*Output!$O$98*$D$2/Output!$O$95/1000000</f>
        <v>3.8950623959368769</v>
      </c>
      <c r="H6" s="6">
        <f>(C9-$B$6)*$B$2*Output!$O$98*$D$2/Output!$O$95/1000000</f>
        <v>7.8076611822345843</v>
      </c>
      <c r="I6" s="6">
        <f>(D9-$B$6)*$B$2*Output!$O$98*$D$2/Output!$O$95/1000000</f>
        <v>11.720259968532288</v>
      </c>
      <c r="P6" s="6">
        <v>2024</v>
      </c>
      <c r="Q6" s="6">
        <f>($A$2-(G6*0.67/0.16))/$A$2*100</f>
        <v>79.97510938044644</v>
      </c>
      <c r="R6" s="6">
        <f t="shared" ref="R6:S6" si="0">($A$2-(H6*0.67/0.16))/$A$2*100</f>
        <v>59.86006249043011</v>
      </c>
      <c r="S6" s="6">
        <f t="shared" si="0"/>
        <v>39.745015600413801</v>
      </c>
      <c r="U6" s="6">
        <v>2024</v>
      </c>
      <c r="V6" s="6">
        <f>100-Q6</f>
        <v>20.02489061955356</v>
      </c>
      <c r="W6" s="6">
        <f t="shared" ref="W6:X21" si="1">100-R6</f>
        <v>40.13993750956989</v>
      </c>
      <c r="X6" s="6">
        <f t="shared" si="1"/>
        <v>60.254984399586199</v>
      </c>
      <c r="Z6" s="6">
        <v>2024</v>
      </c>
      <c r="AA6" s="6">
        <f>V6/100*$A$2</f>
        <v>16.310573782985671</v>
      </c>
      <c r="AB6" s="6">
        <f t="shared" ref="AB6:AC21" si="2">W6/100*$A$2</f>
        <v>32.694581200607324</v>
      </c>
      <c r="AC6" s="6">
        <f t="shared" si="2"/>
        <v>49.078588618228956</v>
      </c>
    </row>
    <row r="7" spans="1:29" x14ac:dyDescent="0.25">
      <c r="F7" s="6">
        <v>2025</v>
      </c>
      <c r="G7" s="6">
        <f>(B10-$B$6)*$B$2*Output!$O$98*$D$2/Output!$O$95/1000000</f>
        <v>7.790124791873744</v>
      </c>
      <c r="H7" s="6">
        <f>(C10-$B$6)*$B$2*Output!$O$98*$D$2/Output!$O$95/1000000</f>
        <v>16.375623842969006</v>
      </c>
      <c r="I7" s="6">
        <f>(D10-$B$6)*$B$2*Output!$O$98*$D$2/Output!$O$95/1000000</f>
        <v>24.961122894064292</v>
      </c>
      <c r="P7" s="6">
        <v>2025</v>
      </c>
      <c r="Q7" s="6">
        <f t="shared" ref="Q7:Q9" si="3">($A$2-(G7*0.67/0.16))/$A$2*100</f>
        <v>59.950218760892923</v>
      </c>
      <c r="R7" s="6">
        <f t="shared" ref="R7" si="4">($A$2-(H7*0.67/0.16))/$A$2*100</f>
        <v>15.811341912140717</v>
      </c>
      <c r="S7" s="6">
        <v>0</v>
      </c>
      <c r="U7" s="6">
        <v>2025</v>
      </c>
      <c r="V7" s="6">
        <f t="shared" ref="V7:X32" si="5">100-Q7</f>
        <v>40.049781239107077</v>
      </c>
      <c r="W7" s="6">
        <f t="shared" si="1"/>
        <v>84.188658087859281</v>
      </c>
      <c r="X7" s="6">
        <f t="shared" si="1"/>
        <v>100</v>
      </c>
      <c r="Z7" s="6">
        <v>2025</v>
      </c>
      <c r="AA7" s="6">
        <f t="shared" ref="AA7:AC32" si="6">V7/100*$A$2</f>
        <v>32.621147565971299</v>
      </c>
      <c r="AB7" s="6">
        <f t="shared" si="2"/>
        <v>68.572924842432712</v>
      </c>
      <c r="AC7" s="6">
        <f t="shared" si="2"/>
        <v>81.45150000000001</v>
      </c>
    </row>
    <row r="8" spans="1:29" x14ac:dyDescent="0.25">
      <c r="F8" s="6">
        <v>2026</v>
      </c>
      <c r="G8" s="6">
        <f>(B11-$B$6)*$B$2*Output!$O$98*$D$2/Output!$O$95/1000000</f>
        <v>11.685187187810611</v>
      </c>
      <c r="H8" s="6">
        <f>(C11-$B$6)*$B$2*Output!$O$98*$D$2/Output!$O$95/1000000</f>
        <v>25.802530561764009</v>
      </c>
      <c r="I8" s="6">
        <f>(D11-$B$6)*$B$2*Output!$O$98*$D$2/Output!$O$95/1000000</f>
        <v>39.919873935717426</v>
      </c>
      <c r="P8" s="6">
        <v>2026</v>
      </c>
      <c r="Q8" s="6">
        <f t="shared" si="3"/>
        <v>39.925328141339413</v>
      </c>
      <c r="R8" s="6">
        <v>0</v>
      </c>
      <c r="S8" s="6">
        <v>0</v>
      </c>
      <c r="U8" s="6">
        <v>2026</v>
      </c>
      <c r="V8" s="6">
        <f t="shared" si="5"/>
        <v>60.074671858660587</v>
      </c>
      <c r="W8" s="6">
        <f t="shared" si="1"/>
        <v>100</v>
      </c>
      <c r="X8" s="6">
        <f t="shared" si="1"/>
        <v>100</v>
      </c>
      <c r="Z8" s="6">
        <v>2026</v>
      </c>
      <c r="AA8" s="6">
        <f t="shared" si="6"/>
        <v>48.931721348956934</v>
      </c>
      <c r="AB8" s="6">
        <f t="shared" si="2"/>
        <v>81.45150000000001</v>
      </c>
      <c r="AC8" s="6">
        <f t="shared" si="2"/>
        <v>81.45150000000001</v>
      </c>
    </row>
    <row r="9" spans="1:29" x14ac:dyDescent="0.25">
      <c r="A9" s="6">
        <v>2024</v>
      </c>
      <c r="B9" s="6">
        <v>7.8046067602532343</v>
      </c>
      <c r="C9" s="6">
        <v>8.1286659640120575</v>
      </c>
      <c r="D9" s="6">
        <v>8.4527251677708808</v>
      </c>
      <c r="F9" s="6">
        <v>2027</v>
      </c>
      <c r="G9" s="6">
        <f>(B12-$B$6)*$B$2*Output!$O$98*$D$2/Output!$O$95/1000000</f>
        <v>15.580249583747479</v>
      </c>
      <c r="H9" s="6">
        <f>(C12-$B$6)*$B$2*Output!$O$98*$D$2/Output!$O$95/1000000</f>
        <v>36.199821944723084</v>
      </c>
      <c r="I9" s="6">
        <f>(D12-$B$6)*$B$2*Output!$O$98*$D$2/Output!$O$95/1000000</f>
        <v>56.819394305698722</v>
      </c>
      <c r="P9" s="6">
        <v>2027</v>
      </c>
      <c r="Q9" s="6">
        <f t="shared" si="3"/>
        <v>19.900437521785896</v>
      </c>
      <c r="R9" s="6">
        <v>0</v>
      </c>
      <c r="S9" s="6">
        <v>0</v>
      </c>
      <c r="U9" s="6">
        <v>2027</v>
      </c>
      <c r="V9" s="6">
        <f t="shared" si="5"/>
        <v>80.099562478214096</v>
      </c>
      <c r="W9" s="6">
        <f t="shared" si="1"/>
        <v>100</v>
      </c>
      <c r="X9" s="6">
        <f t="shared" si="1"/>
        <v>100</v>
      </c>
      <c r="Z9" s="6">
        <v>2027</v>
      </c>
      <c r="AA9" s="6">
        <f t="shared" si="6"/>
        <v>65.242295131942555</v>
      </c>
      <c r="AB9" s="6">
        <f t="shared" si="2"/>
        <v>81.45150000000001</v>
      </c>
      <c r="AC9" s="6">
        <f t="shared" si="2"/>
        <v>81.45150000000001</v>
      </c>
    </row>
    <row r="10" spans="1:29" x14ac:dyDescent="0.25">
      <c r="A10" s="6">
        <v>2025</v>
      </c>
      <c r="B10" s="6">
        <v>8.1272135205064675</v>
      </c>
      <c r="C10" s="6">
        <v>8.838303550006458</v>
      </c>
      <c r="D10" s="6">
        <v>9.5493935795064502</v>
      </c>
      <c r="F10" s="6">
        <v>2028</v>
      </c>
      <c r="G10" s="6">
        <f>(B13-$B$6)*$B$2*Output!$O$98*$D$2/Output!$O$95/1000000</f>
        <v>19.475311979684346</v>
      </c>
      <c r="H10" s="6">
        <f>(C13-$B$6)*$B$2*Output!$O$98*$D$2/Output!$O$95/1000000</f>
        <v>47.693397058395739</v>
      </c>
      <c r="I10" s="6">
        <f>(D13-$B$6)*$B$2*Output!$O$98*$D$2/Output!$O$95/1000000</f>
        <v>75.911482137107143</v>
      </c>
      <c r="P10" s="6">
        <v>2028</v>
      </c>
      <c r="Q10" s="6">
        <v>0</v>
      </c>
      <c r="R10" s="6">
        <v>0</v>
      </c>
      <c r="S10" s="6">
        <v>0</v>
      </c>
      <c r="U10" s="6">
        <v>2028</v>
      </c>
      <c r="V10" s="6">
        <f t="shared" si="5"/>
        <v>100</v>
      </c>
      <c r="W10" s="6">
        <f t="shared" si="1"/>
        <v>100</v>
      </c>
      <c r="X10" s="6">
        <f t="shared" si="1"/>
        <v>100</v>
      </c>
      <c r="Z10" s="6">
        <v>2028</v>
      </c>
      <c r="AA10" s="6">
        <f t="shared" si="6"/>
        <v>81.45150000000001</v>
      </c>
      <c r="AB10" s="6">
        <f t="shared" si="2"/>
        <v>81.45150000000001</v>
      </c>
      <c r="AC10" s="6">
        <f t="shared" si="2"/>
        <v>81.45150000000001</v>
      </c>
    </row>
    <row r="11" spans="1:29" x14ac:dyDescent="0.25">
      <c r="A11" s="6">
        <v>2026</v>
      </c>
      <c r="B11" s="6">
        <v>8.4498202807597007</v>
      </c>
      <c r="C11" s="6">
        <v>9.6190827844886329</v>
      </c>
      <c r="D11" s="6">
        <v>10.788345288217567</v>
      </c>
      <c r="F11" s="6">
        <v>2029</v>
      </c>
      <c r="G11" s="6">
        <f>(B14-$B$6)*$B$2*Output!$O$98*$D$2/Output!$O$95/1000000</f>
        <v>23.370374375621211</v>
      </c>
      <c r="H11" s="6">
        <f>(C14-$B$6)*$B$2*Output!$O$98*$D$2/Output!$O$95/1000000</f>
        <v>60.42548929070243</v>
      </c>
      <c r="I11" s="6">
        <f>(D14-$B$6)*$B$2*Output!$O$98*$D$2/Output!$O$95/1000000</f>
        <v>97.480604205783706</v>
      </c>
      <c r="P11" s="6">
        <v>2029</v>
      </c>
      <c r="Q11" s="6">
        <v>0</v>
      </c>
      <c r="R11" s="6">
        <v>0</v>
      </c>
      <c r="S11" s="6">
        <v>0</v>
      </c>
      <c r="U11" s="6">
        <v>2029</v>
      </c>
      <c r="V11" s="6">
        <f t="shared" si="5"/>
        <v>100</v>
      </c>
      <c r="W11" s="6">
        <f t="shared" si="1"/>
        <v>100</v>
      </c>
      <c r="X11" s="6">
        <f t="shared" si="1"/>
        <v>100</v>
      </c>
      <c r="Z11" s="6">
        <v>2029</v>
      </c>
      <c r="AA11" s="6">
        <f t="shared" si="6"/>
        <v>81.45150000000001</v>
      </c>
      <c r="AB11" s="6">
        <f t="shared" si="2"/>
        <v>81.45150000000001</v>
      </c>
      <c r="AC11" s="6">
        <f t="shared" si="2"/>
        <v>81.45150000000001</v>
      </c>
    </row>
    <row r="12" spans="1:29" x14ac:dyDescent="0.25">
      <c r="A12" s="6">
        <v>2027</v>
      </c>
      <c r="B12" s="6">
        <v>8.7724270410129339</v>
      </c>
      <c r="C12" s="6">
        <v>10.480233684655023</v>
      </c>
      <c r="D12" s="6">
        <v>12.188040328297113</v>
      </c>
      <c r="F12" s="6">
        <v>2030</v>
      </c>
      <c r="G12" s="6">
        <f>(B15-$B$6)*$B$2*Output!$O$98*$D$2/Output!$O$95/1000000</f>
        <v>27.265436771558079</v>
      </c>
      <c r="H12" s="6">
        <f>(C15-$B$6)*$B$2*Output!$O$98*$D$2/Output!$O$95/1000000</f>
        <v>74.556785588685869</v>
      </c>
      <c r="I12" s="6">
        <f>(D15-$B$6)*$B$2*Output!$O$98*$D$2/Output!$O$95/1000000</f>
        <v>121.84813440581377</v>
      </c>
      <c r="P12" s="6">
        <v>2030</v>
      </c>
      <c r="Q12" s="6">
        <v>0</v>
      </c>
      <c r="R12" s="6">
        <v>0</v>
      </c>
      <c r="S12" s="6">
        <v>0</v>
      </c>
      <c r="U12" s="6">
        <v>2030</v>
      </c>
      <c r="V12" s="6">
        <f t="shared" si="5"/>
        <v>100</v>
      </c>
      <c r="W12" s="6">
        <f t="shared" si="1"/>
        <v>100</v>
      </c>
      <c r="X12" s="6">
        <f t="shared" si="1"/>
        <v>100</v>
      </c>
      <c r="Z12" s="6">
        <v>2030</v>
      </c>
      <c r="AA12" s="6">
        <f t="shared" si="6"/>
        <v>81.45150000000001</v>
      </c>
      <c r="AB12" s="6">
        <f t="shared" si="2"/>
        <v>81.45150000000001</v>
      </c>
      <c r="AC12" s="6">
        <f t="shared" si="2"/>
        <v>81.45150000000001</v>
      </c>
    </row>
    <row r="13" spans="1:29" x14ac:dyDescent="0.25">
      <c r="A13" s="6">
        <v>2028</v>
      </c>
      <c r="B13" s="6">
        <v>9.0950338012661671</v>
      </c>
      <c r="C13" s="6">
        <v>11.432183783071165</v>
      </c>
      <c r="D13" s="6">
        <v>13.769333764876166</v>
      </c>
      <c r="F13" s="6">
        <v>2031</v>
      </c>
      <c r="G13" s="6">
        <f>(B16-$B$6)*$B$2*Output!$O$98*$D$2/Output!$O$95/1000000</f>
        <v>31.160499167494944</v>
      </c>
      <c r="H13" s="6">
        <f>(C16-$B$6)*$B$2*Output!$O$98*$D$2/Output!$O$95/1000000</f>
        <v>81.705585736562782</v>
      </c>
      <c r="I13" s="6">
        <f>(D16-$B$6)*$B$2*Output!$O$98*$D$2/Output!$O$95/1000000</f>
        <v>132.25067230563064</v>
      </c>
      <c r="P13" s="6">
        <v>2031</v>
      </c>
      <c r="Q13" s="6">
        <v>0</v>
      </c>
      <c r="R13" s="6">
        <v>0</v>
      </c>
      <c r="S13" s="6">
        <v>0</v>
      </c>
      <c r="U13" s="6">
        <v>2031</v>
      </c>
      <c r="V13" s="6">
        <f t="shared" si="5"/>
        <v>100</v>
      </c>
      <c r="W13" s="6">
        <f t="shared" si="1"/>
        <v>100</v>
      </c>
      <c r="X13" s="6">
        <f t="shared" si="1"/>
        <v>100</v>
      </c>
      <c r="Z13" s="6">
        <v>2031</v>
      </c>
      <c r="AA13" s="6">
        <f t="shared" si="6"/>
        <v>81.45150000000001</v>
      </c>
      <c r="AB13" s="6">
        <f t="shared" si="2"/>
        <v>81.45150000000001</v>
      </c>
      <c r="AC13" s="6">
        <f t="shared" si="2"/>
        <v>81.45150000000001</v>
      </c>
    </row>
    <row r="14" spans="1:29" x14ac:dyDescent="0.25">
      <c r="A14" s="6">
        <v>2029</v>
      </c>
      <c r="B14" s="6">
        <v>9.4176405615194003</v>
      </c>
      <c r="C14" s="6">
        <v>12.48671349499427</v>
      </c>
      <c r="D14" s="6">
        <v>15.555786428469144</v>
      </c>
      <c r="F14" s="6">
        <v>2032</v>
      </c>
      <c r="G14" s="6">
        <f>(B17-$B$6)*$B$2*Output!$O$98*$D$2/Output!$O$95/1000000</f>
        <v>35.055561563431787</v>
      </c>
      <c r="H14" s="6">
        <f>(C17-$B$6)*$B$2*Output!$O$98*$D$2/Output!$O$95/1000000</f>
        <v>89.109383809129938</v>
      </c>
      <c r="I14" s="6">
        <f>(D17-$B$6)*$B$2*Output!$O$98*$D$2/Output!$O$95/1000000</f>
        <v>143.16320605482818</v>
      </c>
      <c r="P14" s="6">
        <v>2032</v>
      </c>
      <c r="Q14" s="6">
        <v>0</v>
      </c>
      <c r="R14" s="6">
        <v>0</v>
      </c>
      <c r="S14" s="6">
        <v>0</v>
      </c>
      <c r="U14" s="6">
        <v>2032</v>
      </c>
      <c r="V14" s="6">
        <f t="shared" si="5"/>
        <v>100</v>
      </c>
      <c r="W14" s="6">
        <f t="shared" si="1"/>
        <v>100</v>
      </c>
      <c r="X14" s="6">
        <f t="shared" si="1"/>
        <v>100</v>
      </c>
      <c r="Z14" s="6">
        <v>2032</v>
      </c>
      <c r="AA14" s="6">
        <f t="shared" si="6"/>
        <v>81.45150000000001</v>
      </c>
      <c r="AB14" s="6">
        <f t="shared" si="2"/>
        <v>81.45150000000001</v>
      </c>
      <c r="AC14" s="6">
        <f t="shared" si="2"/>
        <v>81.45150000000001</v>
      </c>
    </row>
    <row r="15" spans="1:29" x14ac:dyDescent="0.25">
      <c r="A15" s="6">
        <v>2030</v>
      </c>
      <c r="B15" s="6">
        <v>9.7402473217726335</v>
      </c>
      <c r="C15" s="6">
        <v>13.657131643270024</v>
      </c>
      <c r="D15" s="6">
        <v>17.574015964767419</v>
      </c>
      <c r="F15" s="6">
        <v>2033</v>
      </c>
      <c r="G15" s="6">
        <f>(B18-$B$6)*$B$2*Output!$O$98*$D$2/Output!$O$95/1000000</f>
        <v>38.950623959368663</v>
      </c>
      <c r="H15" s="6">
        <f>(C18-$B$6)*$B$2*Output!$O$98*$D$2/Output!$O$95/1000000</f>
        <v>96.780681359801179</v>
      </c>
      <c r="I15" s="6">
        <f>(D18-$B$6)*$B$2*Output!$O$98*$D$2/Output!$O$95/1000000</f>
        <v>154.61073876023374</v>
      </c>
      <c r="P15" s="6">
        <v>2033</v>
      </c>
      <c r="Q15" s="6">
        <v>0</v>
      </c>
      <c r="R15" s="6">
        <v>0</v>
      </c>
      <c r="S15" s="6">
        <v>0</v>
      </c>
      <c r="U15" s="6">
        <v>2033</v>
      </c>
      <c r="V15" s="6">
        <f t="shared" si="5"/>
        <v>100</v>
      </c>
      <c r="W15" s="6">
        <f t="shared" si="1"/>
        <v>100</v>
      </c>
      <c r="X15" s="6">
        <f t="shared" si="1"/>
        <v>100</v>
      </c>
      <c r="Z15" s="6">
        <v>2033</v>
      </c>
      <c r="AA15" s="6">
        <f t="shared" si="6"/>
        <v>81.45150000000001</v>
      </c>
      <c r="AB15" s="6">
        <f t="shared" si="2"/>
        <v>81.45150000000001</v>
      </c>
      <c r="AC15" s="6">
        <f t="shared" si="2"/>
        <v>81.45150000000001</v>
      </c>
    </row>
    <row r="16" spans="1:29" x14ac:dyDescent="0.25">
      <c r="A16" s="6">
        <v>2031</v>
      </c>
      <c r="B16" s="6">
        <v>10.062854082025867</v>
      </c>
      <c r="C16" s="6">
        <v>14.249227743658599</v>
      </c>
      <c r="D16" s="6">
        <v>18.435601405291333</v>
      </c>
      <c r="F16" s="6">
        <v>2034</v>
      </c>
      <c r="G16" s="6">
        <f>(B19-$B$6)*$B$2*Output!$O$98*$D$2/Output!$O$95/1000000</f>
        <v>42.845686355305524</v>
      </c>
      <c r="H16" s="6">
        <f>(C19-$B$6)*$B$2*Output!$O$98*$D$2/Output!$O$95/1000000</f>
        <v>104.73259284438124</v>
      </c>
      <c r="I16" s="6">
        <f>(D19-$B$6)*$B$2*Output!$O$98*$D$2/Output!$O$95/1000000</f>
        <v>166.6194993334569</v>
      </c>
      <c r="P16" s="6">
        <v>2034</v>
      </c>
      <c r="Q16" s="6">
        <v>0</v>
      </c>
      <c r="R16" s="6">
        <v>0</v>
      </c>
      <c r="S16" s="6">
        <v>0</v>
      </c>
      <c r="U16" s="6">
        <v>2034</v>
      </c>
      <c r="V16" s="6">
        <f t="shared" si="5"/>
        <v>100</v>
      </c>
      <c r="W16" s="6">
        <f t="shared" si="1"/>
        <v>100</v>
      </c>
      <c r="X16" s="6">
        <f t="shared" si="1"/>
        <v>100</v>
      </c>
      <c r="Z16" s="6">
        <v>2034</v>
      </c>
      <c r="AA16" s="6">
        <f t="shared" si="6"/>
        <v>81.45150000000001</v>
      </c>
      <c r="AB16" s="6">
        <f t="shared" si="2"/>
        <v>81.45150000000001</v>
      </c>
      <c r="AC16" s="6">
        <f t="shared" si="2"/>
        <v>81.45150000000001</v>
      </c>
    </row>
    <row r="17" spans="1:29" x14ac:dyDescent="0.25">
      <c r="A17" s="6">
        <v>2032</v>
      </c>
      <c r="B17" s="6">
        <v>10.385460842279098</v>
      </c>
      <c r="C17" s="6">
        <v>14.862443930452322</v>
      </c>
      <c r="D17" s="6">
        <v>19.33942701862555</v>
      </c>
      <c r="F17" s="6">
        <v>2035</v>
      </c>
      <c r="G17" s="6">
        <f>(B20-$B$6)*$B$2*Output!$O$98*$D$2/Output!$O$95/1000000</f>
        <v>46.7407487512424</v>
      </c>
      <c r="H17" s="6">
        <f>(C20-$B$6)*$B$2*Output!$O$98*$D$2/Output!$O$95/1000000</f>
        <v>112.97887566927896</v>
      </c>
      <c r="I17" s="6">
        <f>(D20-$B$6)*$B$2*Output!$O$98*$D$2/Output!$O$95/1000000</f>
        <v>179.21700258731551</v>
      </c>
      <c r="P17" s="6">
        <v>2035</v>
      </c>
      <c r="Q17" s="6">
        <v>0</v>
      </c>
      <c r="R17" s="6">
        <v>0</v>
      </c>
      <c r="S17" s="6">
        <v>0</v>
      </c>
      <c r="U17" s="6">
        <v>2035</v>
      </c>
      <c r="V17" s="6">
        <f t="shared" si="5"/>
        <v>100</v>
      </c>
      <c r="W17" s="6">
        <f t="shared" si="1"/>
        <v>100</v>
      </c>
      <c r="X17" s="6">
        <f t="shared" si="1"/>
        <v>100</v>
      </c>
      <c r="Z17" s="6">
        <v>2035</v>
      </c>
      <c r="AA17" s="6">
        <f t="shared" si="6"/>
        <v>81.45150000000001</v>
      </c>
      <c r="AB17" s="6">
        <f t="shared" si="2"/>
        <v>81.45150000000001</v>
      </c>
      <c r="AC17" s="6">
        <f t="shared" si="2"/>
        <v>81.45150000000001</v>
      </c>
    </row>
    <row r="18" spans="1:29" x14ac:dyDescent="0.25">
      <c r="A18" s="6">
        <v>2033</v>
      </c>
      <c r="B18" s="6">
        <v>10.708067602532331</v>
      </c>
      <c r="C18" s="6">
        <v>15.497815639090984</v>
      </c>
      <c r="D18" s="6">
        <v>20.28756367564964</v>
      </c>
      <c r="F18" s="6">
        <v>2036</v>
      </c>
      <c r="G18" s="6">
        <f>(B21-$B$6)*$B$2*Output!$O$98*$D$2/Output!$O$95/1000000</f>
        <v>50.635811147179261</v>
      </c>
      <c r="H18" s="6">
        <f>(C21-$B$6)*$B$2*Output!$O$98*$D$2/Output!$O$95/1000000</f>
        <v>121.53396171286722</v>
      </c>
      <c r="I18" s="6">
        <f>(D21-$B$6)*$B$2*Output!$O$98*$D$2/Output!$O$95/1000000</f>
        <v>192.43211227855508</v>
      </c>
      <c r="P18" s="6">
        <v>2036</v>
      </c>
      <c r="Q18" s="6">
        <v>0</v>
      </c>
      <c r="R18" s="6">
        <v>0</v>
      </c>
      <c r="S18" s="6">
        <v>0</v>
      </c>
      <c r="U18" s="6">
        <v>2036</v>
      </c>
      <c r="V18" s="6">
        <f t="shared" si="5"/>
        <v>100</v>
      </c>
      <c r="W18" s="6">
        <f t="shared" si="1"/>
        <v>100</v>
      </c>
      <c r="X18" s="6">
        <f t="shared" si="1"/>
        <v>100</v>
      </c>
      <c r="Z18" s="6">
        <v>2036</v>
      </c>
      <c r="AA18" s="6">
        <f t="shared" si="6"/>
        <v>81.45150000000001</v>
      </c>
      <c r="AB18" s="6">
        <f t="shared" si="2"/>
        <v>81.45150000000001</v>
      </c>
      <c r="AC18" s="6">
        <f t="shared" si="2"/>
        <v>81.45150000000001</v>
      </c>
    </row>
    <row r="19" spans="1:29" x14ac:dyDescent="0.25">
      <c r="A19" s="6">
        <v>2034</v>
      </c>
      <c r="B19" s="6">
        <v>11.030674362785565</v>
      </c>
      <c r="C19" s="6">
        <v>16.156429068374397</v>
      </c>
      <c r="D19" s="6">
        <v>21.282183773963229</v>
      </c>
      <c r="F19" s="6">
        <v>2037</v>
      </c>
      <c r="G19" s="6">
        <f>(B22-$B$6)*$B$2*Output!$O$98*$D$2/Output!$O$95/1000000</f>
        <v>54.530873543116122</v>
      </c>
      <c r="H19" s="6">
        <f>(C22-$B$6)*$B$2*Output!$O$98*$D$2/Output!$O$95/1000000</f>
        <v>130.4129903922117</v>
      </c>
      <c r="I19" s="6">
        <f>(D22-$B$6)*$B$2*Output!$O$98*$D$2/Output!$O$95/1000000</f>
        <v>206.29510724130719</v>
      </c>
      <c r="P19" s="6">
        <v>2037</v>
      </c>
      <c r="Q19" s="6">
        <v>0</v>
      </c>
      <c r="R19" s="6">
        <v>0</v>
      </c>
      <c r="S19" s="6">
        <v>0</v>
      </c>
      <c r="U19" s="6">
        <v>2037</v>
      </c>
      <c r="V19" s="6">
        <f t="shared" si="5"/>
        <v>100</v>
      </c>
      <c r="W19" s="6">
        <f t="shared" si="1"/>
        <v>100</v>
      </c>
      <c r="X19" s="6">
        <f t="shared" si="1"/>
        <v>100</v>
      </c>
      <c r="Z19" s="6">
        <v>2037</v>
      </c>
      <c r="AA19" s="6">
        <f t="shared" si="6"/>
        <v>81.45150000000001</v>
      </c>
      <c r="AB19" s="6">
        <f t="shared" si="2"/>
        <v>81.45150000000001</v>
      </c>
      <c r="AC19" s="6">
        <f t="shared" si="2"/>
        <v>81.45150000000001</v>
      </c>
    </row>
    <row r="20" spans="1:29" x14ac:dyDescent="0.25">
      <c r="A20" s="6">
        <v>2035</v>
      </c>
      <c r="B20" s="6">
        <v>11.353281123038798</v>
      </c>
      <c r="C20" s="6">
        <v>16.839423669191891</v>
      </c>
      <c r="D20" s="6">
        <v>22.325566215344985</v>
      </c>
      <c r="F20" s="6">
        <v>2038</v>
      </c>
      <c r="G20" s="6">
        <f>(B23-$B$6)*$B$2*Output!$O$98*$D$2/Output!$O$95/1000000</f>
        <v>58.425935939052991</v>
      </c>
      <c r="H20" s="6">
        <f>(C23-$B$6)*$B$2*Output!$O$98*$D$2/Output!$O$95/1000000</f>
        <v>139.63184335093285</v>
      </c>
      <c r="I20" s="6">
        <f>(D23-$B$6)*$B$2*Output!$O$98*$D$2/Output!$O$95/1000000</f>
        <v>220.83775076281273</v>
      </c>
      <c r="P20" s="6">
        <v>2038</v>
      </c>
      <c r="Q20" s="6">
        <v>0</v>
      </c>
      <c r="R20" s="6">
        <v>0</v>
      </c>
      <c r="S20" s="6">
        <v>0</v>
      </c>
      <c r="U20" s="6">
        <v>2038</v>
      </c>
      <c r="V20" s="6">
        <f t="shared" si="5"/>
        <v>100</v>
      </c>
      <c r="W20" s="6">
        <f t="shared" si="1"/>
        <v>100</v>
      </c>
      <c r="X20" s="6">
        <f t="shared" si="1"/>
        <v>100</v>
      </c>
      <c r="Z20" s="6">
        <v>2038</v>
      </c>
      <c r="AA20" s="6">
        <f t="shared" si="6"/>
        <v>81.45150000000001</v>
      </c>
      <c r="AB20" s="6">
        <f t="shared" si="2"/>
        <v>81.45150000000001</v>
      </c>
      <c r="AC20" s="6">
        <f t="shared" si="2"/>
        <v>81.45150000000001</v>
      </c>
    </row>
    <row r="21" spans="1:29" x14ac:dyDescent="0.25">
      <c r="A21" s="6">
        <v>2036</v>
      </c>
      <c r="B21" s="6">
        <v>11.675887883292031</v>
      </c>
      <c r="C21" s="6">
        <v>17.547994755264526</v>
      </c>
      <c r="D21" s="6">
        <v>23.420101627237013</v>
      </c>
      <c r="F21" s="6">
        <v>2039</v>
      </c>
      <c r="G21" s="6">
        <f>(B24-$B$6)*$B$2*Output!$O$98*$D$2/Output!$O$95/1000000</f>
        <v>62.320998334989859</v>
      </c>
      <c r="H21" s="6">
        <f>(C24-$B$6)*$B$2*Output!$O$98*$D$2/Output!$O$95/1000000</f>
        <v>149.20718084767816</v>
      </c>
      <c r="I21" s="6">
        <f>(D24-$B$6)*$B$2*Output!$O$98*$D$2/Output!$O$95/1000000</f>
        <v>236.09336336036651</v>
      </c>
      <c r="P21" s="6">
        <v>2039</v>
      </c>
      <c r="Q21" s="6">
        <v>0</v>
      </c>
      <c r="R21" s="6">
        <v>0</v>
      </c>
      <c r="S21" s="6">
        <v>0</v>
      </c>
      <c r="U21" s="6">
        <v>2039</v>
      </c>
      <c r="V21" s="6">
        <f t="shared" si="5"/>
        <v>100</v>
      </c>
      <c r="W21" s="6">
        <f t="shared" si="1"/>
        <v>100</v>
      </c>
      <c r="X21" s="6">
        <f t="shared" si="1"/>
        <v>100</v>
      </c>
      <c r="Z21" s="6">
        <v>2039</v>
      </c>
      <c r="AA21" s="6">
        <f t="shared" si="6"/>
        <v>81.45150000000001</v>
      </c>
      <c r="AB21" s="6">
        <f t="shared" si="2"/>
        <v>81.45150000000001</v>
      </c>
      <c r="AC21" s="6">
        <f t="shared" si="2"/>
        <v>81.45150000000001</v>
      </c>
    </row>
    <row r="22" spans="1:29" x14ac:dyDescent="0.25">
      <c r="A22" s="6">
        <v>2037</v>
      </c>
      <c r="B22" s="6">
        <v>11.998494643545264</v>
      </c>
      <c r="C22" s="6">
        <v>18.283396241881761</v>
      </c>
      <c r="D22" s="6">
        <v>24.568297840218253</v>
      </c>
      <c r="F22" s="6">
        <v>2040</v>
      </c>
      <c r="G22" s="6">
        <f>(B25-$B$6)*$B$2*Output!$O$98*$D$2/Output!$O$95/1000000</f>
        <v>66.216060730926728</v>
      </c>
      <c r="H22" s="6">
        <f>(C25-$B$6)*$B$2*Output!$O$98*$D$2/Output!$O$95/1000000</f>
        <v>159.1564799285793</v>
      </c>
      <c r="I22" s="6">
        <f>(D25-$B$6)*$B$2*Output!$O$98*$D$2/Output!$O$95/1000000</f>
        <v>252.09689912623179</v>
      </c>
      <c r="P22" s="6">
        <v>2040</v>
      </c>
      <c r="Q22" s="6">
        <v>0</v>
      </c>
      <c r="R22" s="6">
        <v>0</v>
      </c>
      <c r="S22" s="6">
        <v>0</v>
      </c>
      <c r="U22" s="6">
        <v>2040</v>
      </c>
      <c r="V22" s="6">
        <f t="shared" si="5"/>
        <v>100</v>
      </c>
      <c r="W22" s="6">
        <f t="shared" si="5"/>
        <v>100</v>
      </c>
      <c r="X22" s="6">
        <f t="shared" si="5"/>
        <v>100</v>
      </c>
      <c r="Z22" s="6">
        <v>2040</v>
      </c>
      <c r="AA22" s="6">
        <f t="shared" si="6"/>
        <v>81.45150000000001</v>
      </c>
      <c r="AB22" s="6">
        <f t="shared" si="6"/>
        <v>81.45150000000001</v>
      </c>
      <c r="AC22" s="6">
        <f t="shared" si="6"/>
        <v>81.45150000000001</v>
      </c>
    </row>
    <row r="23" spans="1:29" x14ac:dyDescent="0.25">
      <c r="A23" s="6">
        <v>2038</v>
      </c>
      <c r="B23" s="6">
        <v>12.321101403798497</v>
      </c>
      <c r="C23" s="6">
        <v>19.046943518907764</v>
      </c>
      <c r="D23" s="6">
        <v>25.772785634017026</v>
      </c>
      <c r="F23" s="6">
        <v>2041</v>
      </c>
      <c r="G23" s="6">
        <f>(B26-$B$6)*$B$2*Output!$O$98*$D$2/Output!$O$95/1000000</f>
        <v>70.111123126863575</v>
      </c>
      <c r="H23" s="6">
        <f>(C26-$B$6)*$B$2*Output!$O$98*$D$2/Output!$O$95/1000000</f>
        <v>165.88717378972947</v>
      </c>
      <c r="I23" s="6">
        <f>(D26-$B$6)*$B$2*Output!$O$98*$D$2/Output!$O$95/1000000</f>
        <v>261.66322445259522</v>
      </c>
      <c r="P23" s="6">
        <v>2041</v>
      </c>
      <c r="Q23" s="6">
        <v>0</v>
      </c>
      <c r="R23" s="6">
        <v>0</v>
      </c>
      <c r="S23" s="6">
        <v>0</v>
      </c>
      <c r="U23" s="6">
        <v>2041</v>
      </c>
      <c r="V23" s="6">
        <f t="shared" si="5"/>
        <v>100</v>
      </c>
      <c r="W23" s="6">
        <f t="shared" si="5"/>
        <v>100</v>
      </c>
      <c r="X23" s="6">
        <f t="shared" si="5"/>
        <v>100</v>
      </c>
      <c r="Z23" s="6">
        <v>2041</v>
      </c>
      <c r="AA23" s="6">
        <f t="shared" si="6"/>
        <v>81.45150000000001</v>
      </c>
      <c r="AB23" s="6">
        <f t="shared" si="6"/>
        <v>81.45150000000001</v>
      </c>
      <c r="AC23" s="6">
        <f t="shared" si="6"/>
        <v>81.45150000000001</v>
      </c>
    </row>
    <row r="24" spans="1:29" x14ac:dyDescent="0.25">
      <c r="A24" s="6">
        <v>2039</v>
      </c>
      <c r="B24" s="6">
        <v>12.643708164051731</v>
      </c>
      <c r="C24" s="6">
        <v>19.840016464639948</v>
      </c>
      <c r="D24" s="6">
        <v>27.036324765228166</v>
      </c>
      <c r="F24" s="6">
        <v>2042</v>
      </c>
      <c r="G24" s="6">
        <f>(B27-$B$6)*$B$2*Output!$O$98*$D$2/Output!$O$95/1000000</f>
        <v>74.00618552280045</v>
      </c>
      <c r="H24" s="6">
        <f>(C27-$B$6)*$B$2*Output!$O$98*$D$2/Output!$O$95/1000000</f>
        <v>172.75149193556379</v>
      </c>
      <c r="I24" s="6">
        <f>(D27-$B$6)*$B$2*Output!$O$98*$D$2/Output!$O$95/1000000</f>
        <v>271.49679834832699</v>
      </c>
      <c r="P24" s="6">
        <v>2042</v>
      </c>
      <c r="Q24" s="6">
        <v>0</v>
      </c>
      <c r="R24" s="6">
        <v>0</v>
      </c>
      <c r="S24" s="6">
        <v>0</v>
      </c>
      <c r="U24" s="6">
        <v>2042</v>
      </c>
      <c r="V24" s="6">
        <f t="shared" si="5"/>
        <v>100</v>
      </c>
      <c r="W24" s="6">
        <f t="shared" si="5"/>
        <v>100</v>
      </c>
      <c r="X24" s="6">
        <f t="shared" si="5"/>
        <v>100</v>
      </c>
      <c r="Z24" s="6">
        <v>2042</v>
      </c>
      <c r="AA24" s="6">
        <f t="shared" si="6"/>
        <v>81.45150000000001</v>
      </c>
      <c r="AB24" s="6">
        <f t="shared" si="6"/>
        <v>81.45150000000001</v>
      </c>
      <c r="AC24" s="6">
        <f t="shared" si="6"/>
        <v>81.45150000000001</v>
      </c>
    </row>
    <row r="25" spans="1:29" x14ac:dyDescent="0.25">
      <c r="A25" s="6">
        <v>2040</v>
      </c>
      <c r="B25" s="6">
        <v>12.966314924304964</v>
      </c>
      <c r="C25" s="6">
        <v>20.664062607425283</v>
      </c>
      <c r="D25" s="6">
        <v>28.361810290545595</v>
      </c>
      <c r="F25" s="6">
        <v>2043</v>
      </c>
      <c r="G25" s="6">
        <f>(B28-$B$6)*$B$2*Output!$O$98*$D$2/Output!$O$95/1000000</f>
        <v>77.901247918737312</v>
      </c>
      <c r="H25" s="6">
        <f>(C28-$B$6)*$B$2*Output!$O$98*$D$2/Output!$O$95/1000000</f>
        <v>179.75316734585212</v>
      </c>
      <c r="I25" s="6">
        <f>(D28-$B$6)*$B$2*Output!$O$98*$D$2/Output!$O$95/1000000</f>
        <v>281.60508677296662</v>
      </c>
      <c r="P25" s="6">
        <v>2043</v>
      </c>
      <c r="Q25" s="6">
        <v>0</v>
      </c>
      <c r="R25" s="6">
        <v>0</v>
      </c>
      <c r="S25" s="6">
        <v>0</v>
      </c>
      <c r="U25" s="6">
        <v>2043</v>
      </c>
      <c r="V25" s="6">
        <f t="shared" si="5"/>
        <v>100</v>
      </c>
      <c r="W25" s="6">
        <f t="shared" si="5"/>
        <v>100</v>
      </c>
      <c r="X25" s="6">
        <f t="shared" si="5"/>
        <v>100</v>
      </c>
      <c r="Z25" s="6">
        <v>2043</v>
      </c>
      <c r="AA25" s="6">
        <f t="shared" si="6"/>
        <v>81.45150000000001</v>
      </c>
      <c r="AB25" s="6">
        <f t="shared" si="6"/>
        <v>81.45150000000001</v>
      </c>
      <c r="AC25" s="6">
        <f t="shared" si="6"/>
        <v>81.45150000000001</v>
      </c>
    </row>
    <row r="26" spans="1:29" x14ac:dyDescent="0.25">
      <c r="A26" s="6">
        <v>2041</v>
      </c>
      <c r="B26" s="6">
        <v>13.288921684558195</v>
      </c>
      <c r="C26" s="6">
        <v>21.221529245974398</v>
      </c>
      <c r="D26" s="6">
        <v>29.154136807390586</v>
      </c>
      <c r="F26" s="6">
        <v>2044</v>
      </c>
      <c r="G26" s="6">
        <f>(B29-$B$6)*$B$2*Output!$O$98*$D$2/Output!$O$95/1000000</f>
        <v>81.796310314674173</v>
      </c>
      <c r="H26" s="6">
        <f>(C29-$B$6)*$B$2*Output!$O$98*$D$2/Output!$O$95/1000000</f>
        <v>186.89603728633281</v>
      </c>
      <c r="I26" s="6">
        <f>(D29-$B$6)*$B$2*Output!$O$98*$D$2/Output!$O$95/1000000</f>
        <v>291.9957642579912</v>
      </c>
      <c r="P26" s="6">
        <v>2044</v>
      </c>
      <c r="Q26" s="6">
        <v>0</v>
      </c>
      <c r="R26" s="6">
        <v>0</v>
      </c>
      <c r="S26" s="6">
        <v>0</v>
      </c>
      <c r="U26" s="6">
        <v>2044</v>
      </c>
      <c r="V26" s="6">
        <f t="shared" si="5"/>
        <v>100</v>
      </c>
      <c r="W26" s="6">
        <f t="shared" si="5"/>
        <v>100</v>
      </c>
      <c r="X26" s="6">
        <f t="shared" si="5"/>
        <v>100</v>
      </c>
      <c r="Z26" s="6">
        <v>2044</v>
      </c>
      <c r="AA26" s="6">
        <f t="shared" si="6"/>
        <v>81.45150000000001</v>
      </c>
      <c r="AB26" s="6">
        <f t="shared" si="6"/>
        <v>81.45150000000001</v>
      </c>
      <c r="AC26" s="6">
        <f t="shared" si="6"/>
        <v>81.45150000000001</v>
      </c>
    </row>
    <row r="27" spans="1:29" x14ac:dyDescent="0.25">
      <c r="A27" s="6">
        <v>2042</v>
      </c>
      <c r="B27" s="6">
        <v>13.611528444811428</v>
      </c>
      <c r="C27" s="6">
        <v>21.790063254745377</v>
      </c>
      <c r="D27" s="6">
        <v>29.968598064679313</v>
      </c>
      <c r="F27" s="6">
        <v>2045</v>
      </c>
      <c r="G27" s="6">
        <f>(B30-$B$6)*$B$2*Output!$O$98*$D$2/Output!$O$95/1000000</f>
        <v>85.691372710611034</v>
      </c>
      <c r="H27" s="6">
        <f>(C30-$B$6)*$B$2*Output!$O$98*$D$2/Output!$O$95/1000000</f>
        <v>194.1840462220861</v>
      </c>
      <c r="I27" s="6">
        <f>(D30-$B$6)*$B$2*Output!$O$98*$D$2/Output!$O$95/1000000</f>
        <v>302.67671973356096</v>
      </c>
      <c r="P27" s="6">
        <v>2045</v>
      </c>
      <c r="Q27" s="6">
        <v>0</v>
      </c>
      <c r="R27" s="6">
        <v>0</v>
      </c>
      <c r="S27" s="6">
        <v>0</v>
      </c>
      <c r="U27" s="6">
        <v>2045</v>
      </c>
      <c r="V27" s="6">
        <f t="shared" si="5"/>
        <v>100</v>
      </c>
      <c r="W27" s="6">
        <f t="shared" si="5"/>
        <v>100</v>
      </c>
      <c r="X27" s="6">
        <f t="shared" si="5"/>
        <v>100</v>
      </c>
      <c r="Z27" s="6">
        <v>2045</v>
      </c>
      <c r="AA27" s="6">
        <f t="shared" si="6"/>
        <v>81.45150000000001</v>
      </c>
      <c r="AB27" s="6">
        <f t="shared" si="6"/>
        <v>81.45150000000001</v>
      </c>
      <c r="AC27" s="6">
        <f t="shared" si="6"/>
        <v>81.45150000000001</v>
      </c>
    </row>
    <row r="28" spans="1:29" x14ac:dyDescent="0.25">
      <c r="A28" s="6">
        <v>2043</v>
      </c>
      <c r="B28" s="6">
        <v>13.934135205064662</v>
      </c>
      <c r="C28" s="6">
        <v>22.369973816079153</v>
      </c>
      <c r="D28" s="6">
        <v>30.805812427093631</v>
      </c>
      <c r="F28" s="6">
        <v>2046</v>
      </c>
      <c r="G28" s="6">
        <f>(B31-$B$6)*$B$2*Output!$O$98*$D$2/Output!$O$95/1000000</f>
        <v>89.58643510654791</v>
      </c>
      <c r="H28" s="6">
        <f>(C31-$B$6)*$B$2*Output!$O$98*$D$2/Output!$O$95/1000000</f>
        <v>201.62124881229673</v>
      </c>
      <c r="I28" s="6">
        <f>(D31-$B$6)*$B$2*Output!$O$98*$D$2/Output!$O$95/1000000</f>
        <v>313.65606251804525</v>
      </c>
      <c r="P28" s="6">
        <v>2046</v>
      </c>
      <c r="Q28" s="6">
        <v>0</v>
      </c>
      <c r="R28" s="6">
        <v>0</v>
      </c>
      <c r="S28" s="6">
        <v>0</v>
      </c>
      <c r="U28" s="6">
        <v>2046</v>
      </c>
      <c r="V28" s="6">
        <f t="shared" si="5"/>
        <v>100</v>
      </c>
      <c r="W28" s="6">
        <f t="shared" si="5"/>
        <v>100</v>
      </c>
      <c r="X28" s="6">
        <f t="shared" si="5"/>
        <v>100</v>
      </c>
      <c r="Z28" s="6">
        <v>2046</v>
      </c>
      <c r="AA28" s="6">
        <f t="shared" si="6"/>
        <v>81.45150000000001</v>
      </c>
      <c r="AB28" s="6">
        <f t="shared" si="6"/>
        <v>81.45150000000001</v>
      </c>
      <c r="AC28" s="6">
        <f t="shared" si="6"/>
        <v>81.45150000000001</v>
      </c>
    </row>
    <row r="29" spans="1:29" x14ac:dyDescent="0.25">
      <c r="A29" s="6">
        <v>2044</v>
      </c>
      <c r="B29" s="6">
        <v>14.256741965317895</v>
      </c>
      <c r="C29" s="6">
        <v>22.961578749754274</v>
      </c>
      <c r="D29" s="6">
        <v>31.666415534190634</v>
      </c>
      <c r="F29" s="6">
        <v>2047</v>
      </c>
      <c r="G29" s="6">
        <f>(B32-$B$6)*$B$2*Output!$O$98*$D$2/Output!$O$95/1000000</f>
        <v>93.4814975024848</v>
      </c>
      <c r="H29" s="6">
        <f>(C32-$B$6)*$B$2*Output!$O$98*$D$2/Output!$O$95/1000000</f>
        <v>209.21181298867825</v>
      </c>
      <c r="I29" s="6">
        <f>(D32-$B$6)*$B$2*Output!$O$98*$D$2/Output!$O$95/1000000</f>
        <v>324.94212847487154</v>
      </c>
      <c r="P29" s="6">
        <v>2047</v>
      </c>
      <c r="Q29" s="6">
        <v>0</v>
      </c>
      <c r="R29" s="6">
        <v>0</v>
      </c>
      <c r="S29" s="6">
        <v>0</v>
      </c>
      <c r="U29" s="6">
        <v>2047</v>
      </c>
      <c r="V29" s="6">
        <f t="shared" si="5"/>
        <v>100</v>
      </c>
      <c r="W29" s="6">
        <f t="shared" si="5"/>
        <v>100</v>
      </c>
      <c r="X29" s="6">
        <f t="shared" si="5"/>
        <v>100</v>
      </c>
      <c r="Z29" s="6">
        <v>2047</v>
      </c>
      <c r="AA29" s="6">
        <f t="shared" si="6"/>
        <v>81.45150000000001</v>
      </c>
      <c r="AB29" s="6">
        <f t="shared" si="6"/>
        <v>81.45150000000001</v>
      </c>
      <c r="AC29" s="6">
        <f t="shared" si="6"/>
        <v>81.45150000000001</v>
      </c>
    </row>
    <row r="30" spans="1:29" x14ac:dyDescent="0.25">
      <c r="A30" s="6">
        <v>2045</v>
      </c>
      <c r="B30" s="6">
        <v>14.579348725571128</v>
      </c>
      <c r="C30" s="6">
        <v>23.565204754285705</v>
      </c>
      <c r="D30" s="6">
        <v>32.551060783000267</v>
      </c>
      <c r="F30" s="6">
        <v>2048</v>
      </c>
      <c r="G30" s="6">
        <f>(B33-$B$6)*$B$2*Output!$O$98*$D$2/Output!$O$95/1000000</f>
        <v>97.376559898421633</v>
      </c>
      <c r="H30" s="6">
        <f>(C33-$B$6)*$B$2*Output!$O$98*$D$2/Output!$O$95/1000000</f>
        <v>216.96002311989915</v>
      </c>
      <c r="I30" s="6">
        <f>(D33-$B$6)*$B$2*Output!$O$98*$D$2/Output!$O$95/1000000</f>
        <v>336.54348634137654</v>
      </c>
      <c r="P30" s="6">
        <v>2048</v>
      </c>
      <c r="Q30" s="6">
        <v>0</v>
      </c>
      <c r="R30" s="6">
        <v>0</v>
      </c>
      <c r="S30" s="6">
        <v>0</v>
      </c>
      <c r="U30" s="6">
        <v>2048</v>
      </c>
      <c r="V30" s="6">
        <f t="shared" si="5"/>
        <v>100</v>
      </c>
      <c r="W30" s="6">
        <f t="shared" si="5"/>
        <v>100</v>
      </c>
      <c r="X30" s="6">
        <f t="shared" si="5"/>
        <v>100</v>
      </c>
      <c r="Z30" s="6">
        <v>2048</v>
      </c>
      <c r="AA30" s="6">
        <f t="shared" si="6"/>
        <v>81.45150000000001</v>
      </c>
      <c r="AB30" s="6">
        <f t="shared" si="6"/>
        <v>81.45150000000001</v>
      </c>
      <c r="AC30" s="6">
        <f t="shared" si="6"/>
        <v>81.45150000000001</v>
      </c>
    </row>
    <row r="31" spans="1:29" x14ac:dyDescent="0.25">
      <c r="A31" s="6">
        <v>2046</v>
      </c>
      <c r="B31" s="6">
        <v>14.901955485824361</v>
      </c>
      <c r="C31" s="6">
        <v>24.181187654964681</v>
      </c>
      <c r="D31" s="6">
        <v>33.460419824104982</v>
      </c>
      <c r="F31" s="6">
        <v>2049</v>
      </c>
      <c r="G31" s="6">
        <f>(B34-$B$6)*$B$2*Output!$O$98*$D$2/Output!$O$95/1000000</f>
        <v>101.27162229435849</v>
      </c>
      <c r="H31" s="6">
        <f>(C34-$B$6)*$B$2*Output!$O$98*$D$2/Output!$O$95/1000000</f>
        <v>224.87028326441043</v>
      </c>
      <c r="I31" s="6">
        <f>(D34-$B$6)*$B$2*Output!$O$98*$D$2/Output!$O$95/1000000</f>
        <v>348.46894423446219</v>
      </c>
      <c r="P31" s="6">
        <v>2049</v>
      </c>
      <c r="Q31" s="6">
        <v>0</v>
      </c>
      <c r="R31" s="6">
        <v>0</v>
      </c>
      <c r="S31" s="6">
        <v>0</v>
      </c>
      <c r="U31" s="6">
        <v>2049</v>
      </c>
      <c r="V31" s="6">
        <f t="shared" si="5"/>
        <v>100</v>
      </c>
      <c r="W31" s="6">
        <f t="shared" si="5"/>
        <v>100</v>
      </c>
      <c r="X31" s="6">
        <f t="shared" si="5"/>
        <v>100</v>
      </c>
      <c r="Z31" s="6">
        <v>2049</v>
      </c>
      <c r="AA31" s="6">
        <f t="shared" si="6"/>
        <v>81.45150000000001</v>
      </c>
      <c r="AB31" s="6">
        <f t="shared" si="6"/>
        <v>81.45150000000001</v>
      </c>
      <c r="AC31" s="6">
        <f t="shared" si="6"/>
        <v>81.45150000000001</v>
      </c>
    </row>
    <row r="32" spans="1:29" x14ac:dyDescent="0.25">
      <c r="A32" s="6">
        <v>2047</v>
      </c>
      <c r="B32" s="6">
        <v>15.224562246077594</v>
      </c>
      <c r="C32" s="6">
        <v>24.80987265882781</v>
      </c>
      <c r="D32" s="6">
        <v>34.39518307157801</v>
      </c>
      <c r="F32" s="6">
        <v>2050</v>
      </c>
      <c r="G32" s="6">
        <f>(B35-$B$6)*$B$2*Output!$O$98*$D$2/Output!$O$95/1000000</f>
        <v>105.16668469029536</v>
      </c>
      <c r="H32" s="6">
        <f>(C35-$B$6)*$B$2*Output!$O$98*$D$2/Output!$O$95/1000000</f>
        <v>232.94712051414544</v>
      </c>
      <c r="I32" s="6">
        <f>(D35-$B$6)*$B$2*Output!$O$98*$D$2/Output!$O$95/1000000</f>
        <v>360.72755633799534</v>
      </c>
      <c r="P32" s="6">
        <v>2050</v>
      </c>
      <c r="Q32" s="6">
        <v>0</v>
      </c>
      <c r="R32" s="6">
        <v>0</v>
      </c>
      <c r="S32" s="6">
        <v>0</v>
      </c>
      <c r="U32" s="6">
        <v>2050</v>
      </c>
      <c r="V32" s="6">
        <f t="shared" si="5"/>
        <v>100</v>
      </c>
      <c r="W32" s="6">
        <f t="shared" si="5"/>
        <v>100</v>
      </c>
      <c r="X32" s="6">
        <f t="shared" si="5"/>
        <v>100</v>
      </c>
      <c r="Z32" s="6">
        <v>2050</v>
      </c>
      <c r="AA32" s="6">
        <f t="shared" si="6"/>
        <v>81.45150000000001</v>
      </c>
      <c r="AB32" s="6">
        <f t="shared" si="6"/>
        <v>81.45150000000001</v>
      </c>
      <c r="AC32" s="6">
        <f t="shared" si="6"/>
        <v>81.45150000000001</v>
      </c>
    </row>
    <row r="33" spans="1:29" x14ac:dyDescent="0.25">
      <c r="A33" s="6">
        <v>2048</v>
      </c>
      <c r="B33" s="6">
        <v>15.547169006330828</v>
      </c>
      <c r="C33" s="6">
        <v>25.45161461674919</v>
      </c>
      <c r="D33" s="6">
        <v>35.356060227167539</v>
      </c>
    </row>
    <row r="34" spans="1:29" x14ac:dyDescent="0.25">
      <c r="A34" s="6">
        <v>2049</v>
      </c>
      <c r="B34" s="6">
        <v>15.869775766584059</v>
      </c>
      <c r="C34" s="6">
        <v>26.106778292854369</v>
      </c>
      <c r="D34" s="6">
        <v>36.343780819124667</v>
      </c>
    </row>
    <row r="35" spans="1:29" x14ac:dyDescent="0.25">
      <c r="A35" s="6">
        <v>2050</v>
      </c>
      <c r="B35" s="6">
        <v>16.192382526837292</v>
      </c>
      <c r="C35" s="6">
        <v>26.77573864146078</v>
      </c>
      <c r="D35" s="6">
        <v>37.359094756084254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Output!O112</f>
        <v>4.4479250792286484E-2</v>
      </c>
      <c r="C39" s="6">
        <f>Output!O142</f>
        <v>4.4479250792286484E-2</v>
      </c>
      <c r="D39" s="6">
        <f>Output!O172</f>
        <v>4.4479250792286484E-2</v>
      </c>
      <c r="F39" s="6">
        <v>2024</v>
      </c>
      <c r="G39" s="6">
        <f>((G6*B39+L6*R39)*1000000)/10^9</f>
        <v>1.7324945716048061E-4</v>
      </c>
      <c r="H39" s="6">
        <f>((G6*C39+L6*S39)*1000000)/10^9</f>
        <v>1.7324945716048061E-4</v>
      </c>
      <c r="I39" s="6">
        <f>((G6*D39+L6*T39)*1000000)/10^9</f>
        <v>1.7324945716048061E-4</v>
      </c>
      <c r="J39" s="6">
        <f>((H6*B39+M6*R39)*1000000)/10^9</f>
        <v>3.4727891982581205E-4</v>
      </c>
      <c r="K39" s="6">
        <f>((H6*C39+M6*S39)*1000000)/10^9</f>
        <v>3.4727891982581205E-4</v>
      </c>
      <c r="L39" s="6">
        <f>((H6*D39+M6*T39)*1000000)/10^9</f>
        <v>3.4727891982581205E-4</v>
      </c>
      <c r="M39" s="6">
        <f>((I6*B39+N6*R39)*1000000)/10^9</f>
        <v>5.2130838249114331E-4</v>
      </c>
      <c r="N39" s="6">
        <f>((I6*C39+N6*S39)*1000000)/10^9</f>
        <v>5.2130838249114331E-4</v>
      </c>
      <c r="O39" s="6">
        <f>((I6*D39+N6*T39)*1000000)/10^9</f>
        <v>5.2130838249114331E-4</v>
      </c>
      <c r="Z39" s="6">
        <v>2024</v>
      </c>
      <c r="AA39" s="6">
        <f>0.181/10^3*AA6</f>
        <v>2.952213854720406E-3</v>
      </c>
      <c r="AB39" s="6">
        <f t="shared" ref="AB39:AC39" si="7">0.181/10^3*AB6</f>
        <v>5.9177191973099254E-3</v>
      </c>
      <c r="AC39" s="6">
        <f t="shared" si="7"/>
        <v>8.8832245398994397E-3</v>
      </c>
    </row>
    <row r="40" spans="1:29" x14ac:dyDescent="0.25">
      <c r="A40" s="6">
        <v>2025</v>
      </c>
      <c r="B40" s="6">
        <f>Output!O113</f>
        <v>4.3051818741147212E-2</v>
      </c>
      <c r="C40" s="6">
        <f>Output!O143</f>
        <v>4.1734718402673711E-2</v>
      </c>
      <c r="D40" s="6">
        <f>Output!O173</f>
        <v>4.0937775021292096E-2</v>
      </c>
      <c r="F40" s="6">
        <v>2025</v>
      </c>
      <c r="G40" s="6">
        <f>G39+((G7-G6)*B40+(L7-L6)*R40)*1000000/10^9</f>
        <v>3.4093897741581316E-4</v>
      </c>
      <c r="H40" s="6">
        <f>H39+((G7-G6)*C40+(L7-L6)*S40)*1000000/10^9</f>
        <v>3.3580878941574934E-4</v>
      </c>
      <c r="I40" s="6">
        <f>I39+((G7-G6)*D40+(L7-L6)*T40)*1000000/10^9</f>
        <v>3.32704645219239E-4</v>
      </c>
      <c r="J40" s="6">
        <f>J39+((H7-H6)*B40+(M7-M6)*R40)*1000000/10^9</f>
        <v>7.1614529527666776E-4</v>
      </c>
      <c r="K40" s="6">
        <f>K39+((H7-H6)*C40+(M7-M6)*S40)*1000000/10^9</f>
        <v>7.0486042875618612E-4</v>
      </c>
      <c r="L40" s="6">
        <f>L39+((H7-H6)*D40+(M7-M6)*T40)*1000000/10^9</f>
        <v>6.9803224762178908E-4</v>
      </c>
      <c r="M40" s="6">
        <f>M39+((I7-I6)*B40+(N7-N6)*R40)*1000000/10^9</f>
        <v>1.0913516131375233E-3</v>
      </c>
      <c r="N40" s="6">
        <f>N39+((I7-I6)*C40+(N7-N6)*S40)*1000000/10^9</f>
        <v>1.073912068096624E-3</v>
      </c>
      <c r="O40" s="6">
        <f>O39+((I7-I6)*D40+(N7-N6)*T40)*1000000/10^9</f>
        <v>1.06335985002434E-3</v>
      </c>
      <c r="Z40" s="6">
        <v>2025</v>
      </c>
      <c r="AA40" s="6">
        <f t="shared" ref="AA40:AC55" si="8">0.181/10^3*AA7</f>
        <v>5.9044277094408041E-3</v>
      </c>
      <c r="AB40" s="6">
        <f t="shared" si="8"/>
        <v>1.2411699396480319E-2</v>
      </c>
      <c r="AC40" s="6">
        <f t="shared" si="8"/>
        <v>1.47427215E-2</v>
      </c>
    </row>
    <row r="41" spans="1:29" x14ac:dyDescent="0.25">
      <c r="A41" s="6">
        <v>2026</v>
      </c>
      <c r="B41" s="6">
        <f>Output!O114</f>
        <v>4.1761758683033758E-2</v>
      </c>
      <c r="C41" s="6">
        <f>Output!O144</f>
        <v>4.0115385262332319E-2</v>
      </c>
      <c r="D41" s="6">
        <f>Output!O174</f>
        <v>3.9119204033214866E-2</v>
      </c>
      <c r="F41" s="6">
        <v>2026</v>
      </c>
      <c r="G41" s="6">
        <f t="shared" ref="G41:G65" si="9">G40+((G8-G7)*B41+(L8-L7)*R41)*1000000/10^9</f>
        <v>5.0360363325028786E-4</v>
      </c>
      <c r="H41" s="6">
        <f t="shared" ref="H41:H65" si="10">H40+((G8-G7)*C41+(L8-L7)*S41)*1000000/10^9</f>
        <v>4.9206071804957997E-4</v>
      </c>
      <c r="I41" s="6">
        <f t="shared" ref="I41:I65" si="11">I40+((G8-G7)*D41+(L8-L7)*T41)*1000000/10^9</f>
        <v>4.8507638580799604E-4</v>
      </c>
      <c r="J41" s="6">
        <f t="shared" ref="J41:J65" si="12">J40+((H8-H7)*B41+(M8-M7)*R41)*1000000/10^9</f>
        <v>1.1098294987944542E-3</v>
      </c>
      <c r="K41" s="6">
        <f t="shared" ref="K41:K65" si="13">K40+((H8-H7)*C41+(M8-M7)*S41)*1000000/10^9</f>
        <v>1.0830244236127167E-3</v>
      </c>
      <c r="L41" s="6">
        <f t="shared" ref="L41:L65" si="14">L40+((H8-H7)*D41+(M8-M7)*T41)*1000000/10^9</f>
        <v>1.0668053349564149E-3</v>
      </c>
      <c r="M41" s="6">
        <f t="shared" ref="M41:M65" si="15">M40+((I8-I7)*B41+(N8-N7)*R41)*1000000/10^9</f>
        <v>1.7160553643386213E-3</v>
      </c>
      <c r="N41" s="6">
        <f t="shared" ref="N41:N65" si="16">N40+((I8-I7)*C41+(N8-N7)*S41)*1000000/10^9</f>
        <v>1.6739881291758544E-3</v>
      </c>
      <c r="O41" s="6">
        <f t="shared" ref="O41:O65" si="17">O40+((I8-I7)*D41+(N8-N7)*T41)*1000000/10^9</f>
        <v>1.6485342841048344E-3</v>
      </c>
      <c r="Z41" s="6">
        <v>2026</v>
      </c>
      <c r="AA41" s="6">
        <f t="shared" si="8"/>
        <v>8.856641564161204E-3</v>
      </c>
      <c r="AB41" s="6">
        <f t="shared" si="8"/>
        <v>1.47427215E-2</v>
      </c>
      <c r="AC41" s="6">
        <f t="shared" si="8"/>
        <v>1.47427215E-2</v>
      </c>
    </row>
    <row r="42" spans="1:29" x14ac:dyDescent="0.25">
      <c r="A42" s="6">
        <v>2027</v>
      </c>
      <c r="B42" s="6">
        <f>Output!O115</f>
        <v>4.0592971398892903E-2</v>
      </c>
      <c r="C42" s="6">
        <f>Output!O145</f>
        <v>3.8617324895963513E-2</v>
      </c>
      <c r="D42" s="6">
        <f>Output!O175</f>
        <v>3.7421905819110229E-2</v>
      </c>
      <c r="F42" s="6">
        <v>2027</v>
      </c>
      <c r="G42" s="6">
        <f t="shared" si="9"/>
        <v>6.6171578968545646E-4</v>
      </c>
      <c r="H42" s="6">
        <f t="shared" si="10"/>
        <v>6.4247760808352409E-4</v>
      </c>
      <c r="I42" s="6">
        <f t="shared" si="11"/>
        <v>6.3083704394830342E-4</v>
      </c>
      <c r="J42" s="6">
        <f t="shared" si="12"/>
        <v>1.5318864505288676E-3</v>
      </c>
      <c r="K42" s="6">
        <f t="shared" si="13"/>
        <v>1.4845400029864491E-3</v>
      </c>
      <c r="L42" s="6">
        <f t="shared" si="14"/>
        <v>1.4558917938633559E-3</v>
      </c>
      <c r="M42" s="6">
        <f t="shared" si="15"/>
        <v>2.4020571113722803E-3</v>
      </c>
      <c r="N42" s="6">
        <f t="shared" si="16"/>
        <v>2.3266023978893756E-3</v>
      </c>
      <c r="O42" s="6">
        <f t="shared" si="17"/>
        <v>2.2809465437784093E-3</v>
      </c>
      <c r="Z42" s="6">
        <v>2027</v>
      </c>
      <c r="AA42" s="6">
        <f t="shared" si="8"/>
        <v>1.1808855418881601E-2</v>
      </c>
      <c r="AB42" s="6">
        <f t="shared" si="8"/>
        <v>1.47427215E-2</v>
      </c>
      <c r="AC42" s="6">
        <f t="shared" si="8"/>
        <v>1.47427215E-2</v>
      </c>
    </row>
    <row r="43" spans="1:29" x14ac:dyDescent="0.25">
      <c r="A43" s="6">
        <v>2028</v>
      </c>
      <c r="B43" s="6">
        <f>Output!O116</f>
        <v>3.9531271954922023E-2</v>
      </c>
      <c r="C43" s="6">
        <f>Output!O146</f>
        <v>3.7226352369764688E-2</v>
      </c>
      <c r="D43" s="6">
        <f>Output!O176</f>
        <v>3.5831695445175567E-2</v>
      </c>
      <c r="F43" s="6">
        <v>2028</v>
      </c>
      <c r="G43" s="6">
        <f t="shared" si="9"/>
        <v>8.1569256054062696E-4</v>
      </c>
      <c r="H43" s="6">
        <f t="shared" si="10"/>
        <v>7.8747657333688974E-4</v>
      </c>
      <c r="I43" s="6">
        <f t="shared" si="11"/>
        <v>7.7040373345946907E-4</v>
      </c>
      <c r="J43" s="6">
        <f t="shared" si="12"/>
        <v>1.9862420940817849E-3</v>
      </c>
      <c r="K43" s="6">
        <f t="shared" si="13"/>
        <v>1.9124038801563855E-3</v>
      </c>
      <c r="L43" s="6">
        <f t="shared" si="14"/>
        <v>1.8677260769127237E-3</v>
      </c>
      <c r="M43" s="6">
        <f t="shared" si="15"/>
        <v>3.156791627622944E-3</v>
      </c>
      <c r="N43" s="6">
        <f t="shared" si="16"/>
        <v>3.0373311869758817E-3</v>
      </c>
      <c r="O43" s="6">
        <f t="shared" si="17"/>
        <v>2.9650484203659782E-3</v>
      </c>
      <c r="Z43" s="6">
        <v>2028</v>
      </c>
      <c r="AA43" s="6">
        <f t="shared" si="8"/>
        <v>1.47427215E-2</v>
      </c>
      <c r="AB43" s="6">
        <f t="shared" si="8"/>
        <v>1.47427215E-2</v>
      </c>
      <c r="AC43" s="6">
        <f t="shared" si="8"/>
        <v>1.47427215E-2</v>
      </c>
    </row>
    <row r="44" spans="1:29" x14ac:dyDescent="0.25">
      <c r="A44" s="6">
        <v>2029</v>
      </c>
      <c r="B44" s="6">
        <f>Output!O117</f>
        <v>3.8564109367908966E-2</v>
      </c>
      <c r="C44" s="6">
        <f>Output!O147</f>
        <v>3.5929916700523694E-2</v>
      </c>
      <c r="D44" s="6">
        <f>Output!O177</f>
        <v>3.4336029937760457E-2</v>
      </c>
      <c r="F44" s="6">
        <v>2029</v>
      </c>
      <c r="G44" s="6">
        <f t="shared" si="9"/>
        <v>9.6590217277236568E-4</v>
      </c>
      <c r="H44" s="6">
        <f t="shared" si="10"/>
        <v>9.2742584076624347E-4</v>
      </c>
      <c r="I44" s="6">
        <f t="shared" si="11"/>
        <v>9.0414471249580222E-4</v>
      </c>
      <c r="J44" s="6">
        <f t="shared" si="12"/>
        <v>2.4772438914107643E-3</v>
      </c>
      <c r="K44" s="6">
        <f t="shared" si="13"/>
        <v>2.3698668934865495E-3</v>
      </c>
      <c r="L44" s="6">
        <f t="shared" si="14"/>
        <v>2.3048955769715334E-3</v>
      </c>
      <c r="M44" s="6">
        <f t="shared" si="15"/>
        <v>3.9885856100491659E-3</v>
      </c>
      <c r="N44" s="6">
        <f t="shared" si="16"/>
        <v>3.8123079462068577E-3</v>
      </c>
      <c r="O44" s="6">
        <f t="shared" si="17"/>
        <v>3.7056464414472667E-3</v>
      </c>
      <c r="Z44" s="6">
        <v>2029</v>
      </c>
      <c r="AA44" s="6">
        <f t="shared" si="8"/>
        <v>1.47427215E-2</v>
      </c>
      <c r="AB44" s="6">
        <f t="shared" si="8"/>
        <v>1.47427215E-2</v>
      </c>
      <c r="AC44" s="6">
        <f t="shared" si="8"/>
        <v>1.47427215E-2</v>
      </c>
    </row>
    <row r="45" spans="1:29" x14ac:dyDescent="0.25">
      <c r="A45" s="6">
        <v>2030</v>
      </c>
      <c r="B45" s="6">
        <f>Output!O118</f>
        <v>3.7679188960616582E-2</v>
      </c>
      <c r="C45" s="6">
        <f>Output!O148</f>
        <v>3.4715723211003358E-2</v>
      </c>
      <c r="D45" s="6">
        <f>Output!O178</f>
        <v>3.2922590590942574E-2</v>
      </c>
      <c r="F45" s="6">
        <v>2030</v>
      </c>
      <c r="G45" s="6">
        <f t="shared" si="9"/>
        <v>1.112664964802263E-3</v>
      </c>
      <c r="H45" s="6">
        <f t="shared" si="10"/>
        <v>1.0626457487931753E-3</v>
      </c>
      <c r="I45" s="6">
        <f t="shared" si="11"/>
        <v>1.0323802570834076E-3</v>
      </c>
      <c r="J45" s="6">
        <f t="shared" si="12"/>
        <v>3.0096996748809439E-3</v>
      </c>
      <c r="K45" s="6">
        <f t="shared" si="13"/>
        <v>2.8604450643800192E-3</v>
      </c>
      <c r="L45" s="6">
        <f t="shared" si="14"/>
        <v>2.7701344595093447E-3</v>
      </c>
      <c r="M45" s="6">
        <f t="shared" si="15"/>
        <v>4.9067343849596295E-3</v>
      </c>
      <c r="N45" s="6">
        <f t="shared" si="16"/>
        <v>4.6582443799668668E-3</v>
      </c>
      <c r="O45" s="6">
        <f t="shared" si="17"/>
        <v>4.5078886619352851E-3</v>
      </c>
      <c r="Z45" s="6">
        <v>2030</v>
      </c>
      <c r="AA45" s="6">
        <f t="shared" si="8"/>
        <v>1.47427215E-2</v>
      </c>
      <c r="AB45" s="6">
        <f t="shared" si="8"/>
        <v>1.47427215E-2</v>
      </c>
      <c r="AC45" s="6">
        <f t="shared" si="8"/>
        <v>1.47427215E-2</v>
      </c>
    </row>
    <row r="46" spans="1:29" x14ac:dyDescent="0.25">
      <c r="A46" s="6">
        <v>2031</v>
      </c>
      <c r="B46" s="6">
        <f>Output!O119</f>
        <v>3.730418929054044E-2</v>
      </c>
      <c r="C46" s="6">
        <f>Output!O149</f>
        <v>3.4266579028103476E-2</v>
      </c>
      <c r="D46" s="6">
        <f>Output!O179</f>
        <v>3.240824857565798E-2</v>
      </c>
      <c r="F46" s="6">
        <v>2031</v>
      </c>
      <c r="G46" s="6">
        <f t="shared" si="9"/>
        <v>1.2579671097187578E-3</v>
      </c>
      <c r="H46" s="6">
        <f t="shared" si="10"/>
        <v>1.19611621220294E-3</v>
      </c>
      <c r="I46" s="6">
        <f t="shared" si="11"/>
        <v>1.1586124074286273E-3</v>
      </c>
      <c r="J46" s="6">
        <f t="shared" si="12"/>
        <v>3.276379868797588E-3</v>
      </c>
      <c r="K46" s="6">
        <f t="shared" si="13"/>
        <v>3.105409989603361E-3</v>
      </c>
      <c r="L46" s="6">
        <f t="shared" si="14"/>
        <v>3.0018145517194403E-3</v>
      </c>
      <c r="M46" s="6">
        <f t="shared" si="15"/>
        <v>5.2947926278764197E-3</v>
      </c>
      <c r="N46" s="6">
        <f t="shared" si="16"/>
        <v>5.0147037670037831E-3</v>
      </c>
      <c r="O46" s="6">
        <f t="shared" si="17"/>
        <v>4.8450166960102535E-3</v>
      </c>
      <c r="Z46" s="6">
        <v>2031</v>
      </c>
      <c r="AA46" s="6">
        <f t="shared" si="8"/>
        <v>1.47427215E-2</v>
      </c>
      <c r="AB46" s="6">
        <f t="shared" si="8"/>
        <v>1.47427215E-2</v>
      </c>
      <c r="AC46" s="6">
        <f t="shared" si="8"/>
        <v>1.47427215E-2</v>
      </c>
    </row>
    <row r="47" spans="1:29" x14ac:dyDescent="0.25">
      <c r="A47" s="6">
        <v>2032</v>
      </c>
      <c r="B47" s="6">
        <f>Output!O120</f>
        <v>3.6935020581395021E-2</v>
      </c>
      <c r="C47" s="6">
        <f>Output!O150</f>
        <v>3.3823257796572595E-2</v>
      </c>
      <c r="D47" s="6">
        <f>Output!O180</f>
        <v>3.1899729511742386E-2</v>
      </c>
      <c r="F47" s="6">
        <v>2032</v>
      </c>
      <c r="G47" s="6">
        <f t="shared" si="9"/>
        <v>1.4018313194785028E-3</v>
      </c>
      <c r="H47" s="6">
        <f t="shared" si="10"/>
        <v>1.3278599117544476E-3</v>
      </c>
      <c r="I47" s="6">
        <f t="shared" si="11"/>
        <v>1.282863844290372E-3</v>
      </c>
      <c r="J47" s="6">
        <f t="shared" si="12"/>
        <v>3.5498393029883488E-3</v>
      </c>
      <c r="K47" s="6">
        <f t="shared" si="13"/>
        <v>3.3558305604855674E-3</v>
      </c>
      <c r="L47" s="6">
        <f t="shared" si="14"/>
        <v>3.2379937075938921E-3</v>
      </c>
      <c r="M47" s="6">
        <f t="shared" si="15"/>
        <v>5.6978472864981982E-3</v>
      </c>
      <c r="N47" s="6">
        <f t="shared" si="16"/>
        <v>5.3838012092166905E-3</v>
      </c>
      <c r="O47" s="6">
        <f t="shared" si="17"/>
        <v>5.1931235708974153E-3</v>
      </c>
      <c r="Z47" s="6">
        <v>2032</v>
      </c>
      <c r="AA47" s="6">
        <f t="shared" si="8"/>
        <v>1.47427215E-2</v>
      </c>
      <c r="AB47" s="6">
        <f t="shared" si="8"/>
        <v>1.47427215E-2</v>
      </c>
      <c r="AC47" s="6">
        <f t="shared" si="8"/>
        <v>1.47427215E-2</v>
      </c>
    </row>
    <row r="48" spans="1:29" x14ac:dyDescent="0.25">
      <c r="A48" s="6">
        <v>2033</v>
      </c>
      <c r="B48" s="6">
        <f>Output!O121</f>
        <v>3.6571794967044373E-2</v>
      </c>
      <c r="C48" s="6">
        <f>Output!O151</f>
        <v>3.3385879659836484E-2</v>
      </c>
      <c r="D48" s="6">
        <f>Output!O181</f>
        <v>3.139715354262157E-2</v>
      </c>
      <c r="F48" s="6">
        <v>2033</v>
      </c>
      <c r="G48" s="6">
        <f t="shared" si="9"/>
        <v>1.5442807428065507E-3</v>
      </c>
      <c r="H48" s="6">
        <f t="shared" si="10"/>
        <v>1.4578999961727505E-3</v>
      </c>
      <c r="I48" s="6">
        <f t="shared" si="11"/>
        <v>1.4051577163936935E-3</v>
      </c>
      <c r="J48" s="6">
        <f t="shared" si="12"/>
        <v>3.8303924241426873E-3</v>
      </c>
      <c r="K48" s="6">
        <f t="shared" si="13"/>
        <v>3.6119435773470758E-3</v>
      </c>
      <c r="L48" s="6">
        <f t="shared" si="14"/>
        <v>3.4788506146634537E-3</v>
      </c>
      <c r="M48" s="6">
        <f t="shared" si="15"/>
        <v>6.1165041054788254E-3</v>
      </c>
      <c r="N48" s="6">
        <f t="shared" si="16"/>
        <v>5.7659871585214028E-3</v>
      </c>
      <c r="O48" s="6">
        <f t="shared" si="17"/>
        <v>5.5525435129332159E-3</v>
      </c>
      <c r="Z48" s="6">
        <v>2033</v>
      </c>
      <c r="AA48" s="6">
        <f t="shared" si="8"/>
        <v>1.47427215E-2</v>
      </c>
      <c r="AB48" s="6">
        <f t="shared" si="8"/>
        <v>1.47427215E-2</v>
      </c>
      <c r="AC48" s="6">
        <f t="shared" si="8"/>
        <v>1.47427215E-2</v>
      </c>
    </row>
    <row r="49" spans="1:29" x14ac:dyDescent="0.25">
      <c r="A49" s="6">
        <v>2034</v>
      </c>
      <c r="B49" s="6">
        <f>Output!O122</f>
        <v>3.6214288179760398E-2</v>
      </c>
      <c r="C49" s="6">
        <f>Output!O152</f>
        <v>3.2954220350167047E-2</v>
      </c>
      <c r="D49" s="6">
        <f>Output!O182</f>
        <v>3.0900296400567417E-2</v>
      </c>
      <c r="F49" s="6">
        <v>2034</v>
      </c>
      <c r="G49" s="6">
        <f t="shared" si="9"/>
        <v>1.6853376548911561E-3</v>
      </c>
      <c r="H49" s="6">
        <f t="shared" si="10"/>
        <v>1.5862587406461036E-3</v>
      </c>
      <c r="I49" s="6">
        <f t="shared" si="11"/>
        <v>1.5255162989268468E-3</v>
      </c>
      <c r="J49" s="6">
        <f t="shared" si="12"/>
        <v>4.1183652382252162E-3</v>
      </c>
      <c r="K49" s="6">
        <f t="shared" si="13"/>
        <v>3.8739926206149515E-3</v>
      </c>
      <c r="L49" s="6">
        <f t="shared" si="14"/>
        <v>3.7245670364880537E-3</v>
      </c>
      <c r="M49" s="6">
        <f t="shared" si="15"/>
        <v>6.5513928215592734E-3</v>
      </c>
      <c r="N49" s="6">
        <f t="shared" si="16"/>
        <v>6.1617265005837968E-3</v>
      </c>
      <c r="O49" s="6">
        <f t="shared" si="17"/>
        <v>5.9236177740492595E-3</v>
      </c>
      <c r="Z49" s="6">
        <v>2034</v>
      </c>
      <c r="AA49" s="6">
        <f t="shared" si="8"/>
        <v>1.47427215E-2</v>
      </c>
      <c r="AB49" s="6">
        <f t="shared" si="8"/>
        <v>1.47427215E-2</v>
      </c>
      <c r="AC49" s="6">
        <f t="shared" si="8"/>
        <v>1.47427215E-2</v>
      </c>
    </row>
    <row r="50" spans="1:29" x14ac:dyDescent="0.25">
      <c r="A50" s="6">
        <v>2035</v>
      </c>
      <c r="B50" s="6">
        <f>Output!O123</f>
        <v>3.586229998050014E-2</v>
      </c>
      <c r="C50" s="6">
        <f>Output!O153</f>
        <v>3.2528087638083042E-2</v>
      </c>
      <c r="D50" s="6">
        <f>Output!O183</f>
        <v>3.0408965856098702E-2</v>
      </c>
      <c r="F50" s="6">
        <v>2035</v>
      </c>
      <c r="G50" s="6">
        <f t="shared" si="9"/>
        <v>1.8250235509770099E-3</v>
      </c>
      <c r="H50" s="6">
        <f t="shared" si="10"/>
        <v>1.71295767161694E-3</v>
      </c>
      <c r="I50" s="6">
        <f t="shared" si="11"/>
        <v>1.6439611183322652E-3</v>
      </c>
      <c r="J50" s="6">
        <f t="shared" si="12"/>
        <v>4.4140959066157441E-3</v>
      </c>
      <c r="K50" s="6">
        <f t="shared" si="13"/>
        <v>4.1422284310316439E-3</v>
      </c>
      <c r="L50" s="6">
        <f t="shared" si="14"/>
        <v>3.9753279693501018E-3</v>
      </c>
      <c r="M50" s="6">
        <f t="shared" si="15"/>
        <v>7.0031682622544774E-3</v>
      </c>
      <c r="N50" s="6">
        <f t="shared" si="16"/>
        <v>6.5714991904463459E-3</v>
      </c>
      <c r="O50" s="6">
        <f t="shared" si="17"/>
        <v>6.3066948203679384E-3</v>
      </c>
      <c r="Z50" s="6">
        <v>2035</v>
      </c>
      <c r="AA50" s="6">
        <f t="shared" si="8"/>
        <v>1.47427215E-2</v>
      </c>
      <c r="AB50" s="6">
        <f t="shared" si="8"/>
        <v>1.47427215E-2</v>
      </c>
      <c r="AC50" s="6">
        <f t="shared" si="8"/>
        <v>1.47427215E-2</v>
      </c>
    </row>
    <row r="51" spans="1:29" x14ac:dyDescent="0.25">
      <c r="A51" s="6">
        <v>2036</v>
      </c>
      <c r="B51" s="6">
        <f>Output!O124</f>
        <v>3.5515622120658924E-2</v>
      </c>
      <c r="C51" s="6">
        <f>Output!O154</f>
        <v>3.2107265265418093E-2</v>
      </c>
      <c r="D51" s="6">
        <f>Output!O184</f>
        <v>2.992294565104904E-2</v>
      </c>
      <c r="F51" s="6">
        <v>2036</v>
      </c>
      <c r="G51" s="6">
        <f t="shared" si="9"/>
        <v>1.9633591151674919E-3</v>
      </c>
      <c r="H51" s="6">
        <f t="shared" si="10"/>
        <v>1.8380174731886397E-3</v>
      </c>
      <c r="I51" s="6">
        <f t="shared" si="11"/>
        <v>1.7605128587133288E-3</v>
      </c>
      <c r="J51" s="6">
        <f t="shared" si="12"/>
        <v>4.7179351097495475E-3</v>
      </c>
      <c r="K51" s="6">
        <f t="shared" si="13"/>
        <v>4.4169088480016088E-3</v>
      </c>
      <c r="L51" s="6">
        <f t="shared" si="14"/>
        <v>4.2313213440724412E-3</v>
      </c>
      <c r="M51" s="6">
        <f t="shared" si="15"/>
        <v>7.4725111043316E-3</v>
      </c>
      <c r="N51" s="6">
        <f t="shared" si="16"/>
        <v>6.9958002228145723E-3</v>
      </c>
      <c r="O51" s="6">
        <f t="shared" si="17"/>
        <v>6.7021298294315515E-3</v>
      </c>
      <c r="Z51" s="6">
        <v>2036</v>
      </c>
      <c r="AA51" s="6">
        <f t="shared" si="8"/>
        <v>1.47427215E-2</v>
      </c>
      <c r="AB51" s="6">
        <f t="shared" si="8"/>
        <v>1.47427215E-2</v>
      </c>
      <c r="AC51" s="6">
        <f t="shared" si="8"/>
        <v>1.47427215E-2</v>
      </c>
    </row>
    <row r="52" spans="1:29" x14ac:dyDescent="0.25">
      <c r="A52" s="6">
        <v>2037</v>
      </c>
      <c r="B52" s="6">
        <f>Output!O125</f>
        <v>3.5174078389878974E-2</v>
      </c>
      <c r="C52" s="6">
        <f>Output!O155</f>
        <v>3.1691569012252674E-2</v>
      </c>
      <c r="D52" s="6">
        <f>Output!O185</f>
        <v>2.9442043555937193E-2</v>
      </c>
      <c r="F52" s="6">
        <v>2037</v>
      </c>
      <c r="G52" s="6">
        <f t="shared" si="9"/>
        <v>2.1003643452156447E-3</v>
      </c>
      <c r="H52" s="6">
        <f t="shared" si="10"/>
        <v>1.9614581119165031E-3</v>
      </c>
      <c r="I52" s="6">
        <f t="shared" si="11"/>
        <v>1.875191455427595E-3</v>
      </c>
      <c r="J52" s="6">
        <f t="shared" si="12"/>
        <v>5.0302467605427932E-3</v>
      </c>
      <c r="K52" s="6">
        <f t="shared" si="13"/>
        <v>4.6982991981548245E-3</v>
      </c>
      <c r="L52" s="6">
        <f t="shared" si="14"/>
        <v>4.4927380931841163E-3</v>
      </c>
      <c r="M52" s="6">
        <f t="shared" si="15"/>
        <v>7.96012917586994E-3</v>
      </c>
      <c r="N52" s="6">
        <f t="shared" si="16"/>
        <v>7.4351402843931417E-3</v>
      </c>
      <c r="O52" s="6">
        <f t="shared" si="17"/>
        <v>7.1102847309406367E-3</v>
      </c>
      <c r="Z52" s="6">
        <v>2037</v>
      </c>
      <c r="AA52" s="6">
        <f t="shared" si="8"/>
        <v>1.47427215E-2</v>
      </c>
      <c r="AB52" s="6">
        <f t="shared" si="8"/>
        <v>1.47427215E-2</v>
      </c>
      <c r="AC52" s="6">
        <f t="shared" si="8"/>
        <v>1.47427215E-2</v>
      </c>
    </row>
    <row r="53" spans="1:29" x14ac:dyDescent="0.25">
      <c r="A53" s="6">
        <v>2038</v>
      </c>
      <c r="B53" s="6">
        <f>Output!O126</f>
        <v>3.4837468549117317E-2</v>
      </c>
      <c r="C53" s="6">
        <f>Output!O156</f>
        <v>3.1280806649105555E-2</v>
      </c>
      <c r="D53" s="6">
        <f>Output!O186</f>
        <v>2.8966091369967084E-2</v>
      </c>
      <c r="F53" s="6">
        <v>2038</v>
      </c>
      <c r="G53" s="6">
        <f t="shared" si="9"/>
        <v>2.2360584589309449E-3</v>
      </c>
      <c r="H53" s="6">
        <f t="shared" si="10"/>
        <v>2.0832988056100061E-3</v>
      </c>
      <c r="I53" s="6">
        <f t="shared" si="11"/>
        <v>1.9880161886800252E-3</v>
      </c>
      <c r="J53" s="6">
        <f t="shared" si="12"/>
        <v>5.3514082605511789E-3</v>
      </c>
      <c r="K53" s="6">
        <f t="shared" si="13"/>
        <v>4.9866723550831158E-3</v>
      </c>
      <c r="L53" s="6">
        <f t="shared" si="14"/>
        <v>4.7597722303127244E-3</v>
      </c>
      <c r="M53" s="6">
        <f t="shared" si="15"/>
        <v>8.4667580621714134E-3</v>
      </c>
      <c r="N53" s="6">
        <f t="shared" si="16"/>
        <v>7.8900459045562234E-3</v>
      </c>
      <c r="O53" s="6">
        <f t="shared" si="17"/>
        <v>7.5315282719454263E-3</v>
      </c>
      <c r="Z53" s="6">
        <v>2038</v>
      </c>
      <c r="AA53" s="6">
        <f t="shared" si="8"/>
        <v>1.47427215E-2</v>
      </c>
      <c r="AB53" s="6">
        <f t="shared" si="8"/>
        <v>1.47427215E-2</v>
      </c>
      <c r="AC53" s="6">
        <f t="shared" si="8"/>
        <v>1.47427215E-2</v>
      </c>
    </row>
    <row r="54" spans="1:29" x14ac:dyDescent="0.25">
      <c r="A54" s="6">
        <v>2039</v>
      </c>
      <c r="B54" s="6">
        <f>Output!O127</f>
        <v>3.4505616388016171E-2</v>
      </c>
      <c r="C54" s="6">
        <f>Output!O157</f>
        <v>3.0874809975180665E-2</v>
      </c>
      <c r="D54" s="6">
        <f>Output!O187</f>
        <v>2.8494888854095762E-2</v>
      </c>
      <c r="F54" s="6">
        <v>2039</v>
      </c>
      <c r="G54" s="6">
        <f t="shared" si="9"/>
        <v>2.3704599877725297E-3</v>
      </c>
      <c r="H54" s="6">
        <f t="shared" si="10"/>
        <v>2.2035581169260287E-3</v>
      </c>
      <c r="I54" s="6">
        <f t="shared" si="11"/>
        <v>2.0990055587320144E-3</v>
      </c>
      <c r="J54" s="6">
        <f t="shared" si="12"/>
        <v>5.6818111829996598E-3</v>
      </c>
      <c r="K54" s="6">
        <f t="shared" si="13"/>
        <v>5.2823090807433493E-3</v>
      </c>
      <c r="L54" s="6">
        <f t="shared" si="14"/>
        <v>5.0326204080229373E-3</v>
      </c>
      <c r="M54" s="6">
        <f t="shared" si="15"/>
        <v>8.9931623782267909E-3</v>
      </c>
      <c r="N54" s="6">
        <f t="shared" si="16"/>
        <v>8.3610600445606694E-3</v>
      </c>
      <c r="O54" s="6">
        <f t="shared" si="17"/>
        <v>7.966235257313865E-3</v>
      </c>
      <c r="Z54" s="6">
        <v>2039</v>
      </c>
      <c r="AA54" s="6">
        <f t="shared" si="8"/>
        <v>1.47427215E-2</v>
      </c>
      <c r="AB54" s="6">
        <f t="shared" si="8"/>
        <v>1.47427215E-2</v>
      </c>
      <c r="AC54" s="6">
        <f t="shared" si="8"/>
        <v>1.47427215E-2</v>
      </c>
    </row>
    <row r="55" spans="1:29" x14ac:dyDescent="0.25">
      <c r="A55" s="6">
        <v>2040</v>
      </c>
      <c r="B55" s="6">
        <f>Output!O128</f>
        <v>3.4177929199008389E-2</v>
      </c>
      <c r="C55" s="6">
        <f>Output!O158</f>
        <v>3.0472978273349147E-2</v>
      </c>
      <c r="D55" s="6">
        <f>Output!O188</f>
        <v>2.8027859319879531E-2</v>
      </c>
      <c r="F55" s="6">
        <v>2040</v>
      </c>
      <c r="G55" s="6">
        <f t="shared" si="9"/>
        <v>2.50358515456658E-3</v>
      </c>
      <c r="H55" s="6">
        <f t="shared" si="10"/>
        <v>2.3222522686907523E-3</v>
      </c>
      <c r="I55" s="6">
        <f t="shared" si="11"/>
        <v>2.2081758196074858E-3</v>
      </c>
      <c r="J55" s="6">
        <f t="shared" si="12"/>
        <v>6.0218576225664587E-3</v>
      </c>
      <c r="K55" s="6">
        <f t="shared" si="13"/>
        <v>5.5854938554707025E-3</v>
      </c>
      <c r="L55" s="6">
        <f t="shared" si="14"/>
        <v>5.3114779629938411E-3</v>
      </c>
      <c r="M55" s="6">
        <f t="shared" si="15"/>
        <v>9.540130090566333E-3</v>
      </c>
      <c r="N55" s="6">
        <f t="shared" si="16"/>
        <v>8.8487354422506475E-3</v>
      </c>
      <c r="O55" s="6">
        <f t="shared" si="17"/>
        <v>8.4147801063801982E-3</v>
      </c>
      <c r="Z55" s="6">
        <v>2040</v>
      </c>
      <c r="AA55" s="6">
        <f t="shared" si="8"/>
        <v>1.47427215E-2</v>
      </c>
      <c r="AB55" s="6">
        <f t="shared" si="8"/>
        <v>1.47427215E-2</v>
      </c>
      <c r="AC55" s="6">
        <f t="shared" si="8"/>
        <v>1.47427215E-2</v>
      </c>
    </row>
    <row r="56" spans="1:29" x14ac:dyDescent="0.25">
      <c r="A56" s="6">
        <v>2041</v>
      </c>
      <c r="B56" s="6">
        <f>Output!O129</f>
        <v>3.3903954130881681E-2</v>
      </c>
      <c r="C56" s="6">
        <f>Output!O159</f>
        <v>3.0124850682836976E-2</v>
      </c>
      <c r="D56" s="6">
        <f>Output!O189</f>
        <v>2.7614533896982648E-2</v>
      </c>
      <c r="F56" s="6">
        <v>2041</v>
      </c>
      <c r="G56" s="6">
        <f t="shared" si="9"/>
        <v>2.6356431713753449E-3</v>
      </c>
      <c r="H56" s="6">
        <f t="shared" si="10"/>
        <v>2.439590441768683E-3</v>
      </c>
      <c r="I56" s="6">
        <f t="shared" si="11"/>
        <v>2.3157361521709461E-3</v>
      </c>
      <c r="J56" s="6">
        <f t="shared" si="12"/>
        <v>6.2500547585039009E-3</v>
      </c>
      <c r="K56" s="6">
        <f t="shared" si="13"/>
        <v>5.7882550030297387E-3</v>
      </c>
      <c r="L56" s="6">
        <f t="shared" si="14"/>
        <v>5.4973429367727858E-3</v>
      </c>
      <c r="M56" s="6">
        <f t="shared" si="15"/>
        <v>9.8644663456324503E-3</v>
      </c>
      <c r="N56" s="6">
        <f t="shared" si="16"/>
        <v>9.136919564290788E-3</v>
      </c>
      <c r="O56" s="6">
        <f t="shared" si="17"/>
        <v>8.678949721374625E-3</v>
      </c>
      <c r="Z56" s="6">
        <v>2041</v>
      </c>
      <c r="AA56" s="6">
        <f t="shared" ref="AA56:AC65" si="18">0.181/10^3*AA23</f>
        <v>1.47427215E-2</v>
      </c>
      <c r="AB56" s="6">
        <f t="shared" si="18"/>
        <v>1.47427215E-2</v>
      </c>
      <c r="AC56" s="6">
        <f t="shared" si="18"/>
        <v>1.47427215E-2</v>
      </c>
    </row>
    <row r="57" spans="1:29" x14ac:dyDescent="0.25">
      <c r="A57" s="6">
        <v>2042</v>
      </c>
      <c r="B57" s="6">
        <f>Output!O130</f>
        <v>3.3631196516136108E-2</v>
      </c>
      <c r="C57" s="6">
        <f>Output!O160</f>
        <v>2.9777940545705942E-2</v>
      </c>
      <c r="D57" s="6">
        <f>Output!O190</f>
        <v>2.7202425927466904E-2</v>
      </c>
      <c r="F57" s="6">
        <v>2042</v>
      </c>
      <c r="G57" s="6">
        <f t="shared" si="9"/>
        <v>2.76663878025571E-3</v>
      </c>
      <c r="H57" s="6">
        <f t="shared" si="10"/>
        <v>2.5555773782167061E-3</v>
      </c>
      <c r="I57" s="6">
        <f t="shared" si="11"/>
        <v>2.4216912984792805E-3</v>
      </c>
      <c r="J57" s="6">
        <f t="shared" si="12"/>
        <v>6.4809099910157339E-3</v>
      </c>
      <c r="K57" s="6">
        <f t="shared" si="13"/>
        <v>5.9926602606632032E-3</v>
      </c>
      <c r="L57" s="6">
        <f t="shared" si="14"/>
        <v>5.684069042677411E-3</v>
      </c>
      <c r="M57" s="6">
        <f t="shared" si="15"/>
        <v>1.0195181201775752E-2</v>
      </c>
      <c r="N57" s="6">
        <f t="shared" si="16"/>
        <v>9.4297431431096951E-3</v>
      </c>
      <c r="O57" s="6">
        <f t="shared" si="17"/>
        <v>8.9464467868755407E-3</v>
      </c>
      <c r="Z57" s="6">
        <v>2042</v>
      </c>
      <c r="AA57" s="6">
        <f t="shared" si="18"/>
        <v>1.47427215E-2</v>
      </c>
      <c r="AB57" s="6">
        <f t="shared" si="18"/>
        <v>1.47427215E-2</v>
      </c>
      <c r="AC57" s="6">
        <f t="shared" si="18"/>
        <v>1.47427215E-2</v>
      </c>
    </row>
    <row r="58" spans="1:29" x14ac:dyDescent="0.25">
      <c r="A58" s="6">
        <v>2043</v>
      </c>
      <c r="B58" s="6">
        <f>Output!O131</f>
        <v>3.3359888632061498E-2</v>
      </c>
      <c r="C58" s="6">
        <f>Output!O161</f>
        <v>2.9432488148807591E-2</v>
      </c>
      <c r="D58" s="6">
        <f>Output!O191</f>
        <v>2.6791775698183841E-2</v>
      </c>
      <c r="F58" s="6">
        <v>2043</v>
      </c>
      <c r="G58" s="6">
        <f t="shared" si="9"/>
        <v>2.8965776279990941E-3</v>
      </c>
      <c r="H58" s="6">
        <f t="shared" si="10"/>
        <v>2.6702187560239837E-3</v>
      </c>
      <c r="I58" s="6">
        <f t="shared" si="11"/>
        <v>2.5260469365216516E-3</v>
      </c>
      <c r="J58" s="6">
        <f t="shared" si="12"/>
        <v>6.7144851029407957E-3</v>
      </c>
      <c r="K58" s="6">
        <f t="shared" si="13"/>
        <v>6.1987369891983116E-3</v>
      </c>
      <c r="L58" s="6">
        <f t="shared" si="14"/>
        <v>5.8716563597813456E-3</v>
      </c>
      <c r="M58" s="6">
        <f t="shared" si="15"/>
        <v>1.0532392577882486E-2</v>
      </c>
      <c r="N58" s="6">
        <f t="shared" si="16"/>
        <v>9.7272552223726296E-3</v>
      </c>
      <c r="O58" s="6">
        <f t="shared" si="17"/>
        <v>9.2172657830410336E-3</v>
      </c>
      <c r="Z58" s="6">
        <v>2043</v>
      </c>
      <c r="AA58" s="6">
        <f t="shared" si="18"/>
        <v>1.47427215E-2</v>
      </c>
      <c r="AB58" s="6">
        <f t="shared" si="18"/>
        <v>1.47427215E-2</v>
      </c>
      <c r="AC58" s="6">
        <f t="shared" si="18"/>
        <v>1.47427215E-2</v>
      </c>
    </row>
    <row r="59" spans="1:29" x14ac:dyDescent="0.25">
      <c r="A59" s="6">
        <v>2044</v>
      </c>
      <c r="B59" s="6">
        <f>Output!O132</f>
        <v>3.3090006449972696E-2</v>
      </c>
      <c r="C59" s="6">
        <f>Output!O162</f>
        <v>2.9088461453895046E-2</v>
      </c>
      <c r="D59" s="6">
        <f>Output!O192</f>
        <v>2.6382543161324868E-2</v>
      </c>
      <c r="F59" s="6">
        <v>2044</v>
      </c>
      <c r="G59" s="6">
        <f t="shared" si="9"/>
        <v>3.0254652678036909E-3</v>
      </c>
      <c r="H59" s="6">
        <f t="shared" si="10"/>
        <v>2.7835201283887092E-3</v>
      </c>
      <c r="I59" s="6">
        <f t="shared" si="11"/>
        <v>2.6288085882985091E-3</v>
      </c>
      <c r="J59" s="6">
        <f t="shared" si="12"/>
        <v>6.9508427153426181E-3</v>
      </c>
      <c r="K59" s="6">
        <f t="shared" si="13"/>
        <v>6.4065120861321696E-3</v>
      </c>
      <c r="L59" s="6">
        <f t="shared" si="14"/>
        <v>6.0601034342818074E-3</v>
      </c>
      <c r="M59" s="6">
        <f t="shared" si="15"/>
        <v>1.0876220162881535E-2</v>
      </c>
      <c r="N59" s="6">
        <f t="shared" si="16"/>
        <v>1.0029504043875622E-2</v>
      </c>
      <c r="O59" s="6">
        <f t="shared" si="17"/>
        <v>9.4913982802651009E-3</v>
      </c>
      <c r="Z59" s="6">
        <v>2044</v>
      </c>
      <c r="AA59" s="6">
        <f t="shared" si="18"/>
        <v>1.47427215E-2</v>
      </c>
      <c r="AB59" s="6">
        <f t="shared" si="18"/>
        <v>1.47427215E-2</v>
      </c>
      <c r="AC59" s="6">
        <f t="shared" si="18"/>
        <v>1.47427215E-2</v>
      </c>
    </row>
    <row r="60" spans="1:29" x14ac:dyDescent="0.25">
      <c r="A60" s="6">
        <v>2045</v>
      </c>
      <c r="B60" s="6">
        <f>Output!O133</f>
        <v>3.2821525941184551E-2</v>
      </c>
      <c r="C60" s="6">
        <f>Output!O163</f>
        <v>2.8745828422721439E-2</v>
      </c>
      <c r="D60" s="6">
        <f>Output!O193</f>
        <v>2.5974712297766548E-2</v>
      </c>
      <c r="F60" s="6">
        <v>2045</v>
      </c>
      <c r="G60" s="6">
        <f t="shared" si="9"/>
        <v>3.1533071592744649E-3</v>
      </c>
      <c r="H60" s="6">
        <f t="shared" si="10"/>
        <v>2.8954869237181047E-3</v>
      </c>
      <c r="I60" s="6">
        <f t="shared" si="11"/>
        <v>2.7299817134148184E-3</v>
      </c>
      <c r="J60" s="6">
        <f t="shared" si="12"/>
        <v>7.190046289687029E-3</v>
      </c>
      <c r="K60" s="6">
        <f t="shared" si="13"/>
        <v>6.6160119405425941E-3</v>
      </c>
      <c r="L60" s="6">
        <f t="shared" si="14"/>
        <v>6.2494073696115508E-3</v>
      </c>
      <c r="M60" s="6">
        <f t="shared" si="15"/>
        <v>1.1226785420099585E-2</v>
      </c>
      <c r="N60" s="6">
        <f t="shared" si="16"/>
        <v>1.0336536957367077E-2</v>
      </c>
      <c r="O60" s="6">
        <f t="shared" si="17"/>
        <v>9.7688330258082802E-3</v>
      </c>
      <c r="Z60" s="6">
        <v>2045</v>
      </c>
      <c r="AA60" s="6">
        <f t="shared" si="18"/>
        <v>1.47427215E-2</v>
      </c>
      <c r="AB60" s="6">
        <f t="shared" si="18"/>
        <v>1.47427215E-2</v>
      </c>
      <c r="AC60" s="6">
        <f t="shared" si="18"/>
        <v>1.47427215E-2</v>
      </c>
    </row>
    <row r="61" spans="1:29" x14ac:dyDescent="0.25">
      <c r="A61" s="6">
        <v>2046</v>
      </c>
      <c r="B61" s="6">
        <f>Output!O134</f>
        <v>3.255439904832675E-2</v>
      </c>
      <c r="C61" s="6">
        <f>Output!O164</f>
        <v>2.8404557017039894E-2</v>
      </c>
      <c r="D61" s="6">
        <f>Output!O194</f>
        <v>2.5568243059700294E-2</v>
      </c>
      <c r="F61" s="6">
        <v>2046</v>
      </c>
      <c r="G61" s="6">
        <f t="shared" si="9"/>
        <v>3.2801085748299257E-3</v>
      </c>
      <c r="H61" s="6">
        <f t="shared" si="10"/>
        <v>3.0061244456284215E-3</v>
      </c>
      <c r="I61" s="6">
        <f t="shared" si="11"/>
        <v>2.8295716154868311E-3</v>
      </c>
      <c r="J61" s="6">
        <f t="shared" si="12"/>
        <v>7.4321599506119952E-3</v>
      </c>
      <c r="K61" s="6">
        <f t="shared" si="13"/>
        <v>6.8272623855635088E-3</v>
      </c>
      <c r="L61" s="6">
        <f t="shared" si="14"/>
        <v>6.4395635731222889E-3</v>
      </c>
      <c r="M61" s="6">
        <f t="shared" si="15"/>
        <v>1.1584211326394053E-2</v>
      </c>
      <c r="N61" s="6">
        <f t="shared" si="16"/>
        <v>1.0648400325498585E-2</v>
      </c>
      <c r="O61" s="6">
        <f t="shared" si="17"/>
        <v>1.0049555530757742E-2</v>
      </c>
      <c r="Z61" s="6">
        <v>2046</v>
      </c>
      <c r="AA61" s="6">
        <f t="shared" si="18"/>
        <v>1.47427215E-2</v>
      </c>
      <c r="AB61" s="6">
        <f t="shared" si="18"/>
        <v>1.47427215E-2</v>
      </c>
      <c r="AC61" s="6">
        <f t="shared" si="18"/>
        <v>1.47427215E-2</v>
      </c>
    </row>
    <row r="62" spans="1:29" x14ac:dyDescent="0.25">
      <c r="A62" s="6">
        <v>2047</v>
      </c>
      <c r="B62" s="6">
        <f>Output!O135</f>
        <v>3.2288617761837578E-2</v>
      </c>
      <c r="C62" s="6">
        <f>Output!O165</f>
        <v>2.806462320816526E-2</v>
      </c>
      <c r="D62" s="6">
        <f>Output!O195</f>
        <v>2.516311141844095E-2</v>
      </c>
      <c r="F62" s="6">
        <v>2047</v>
      </c>
      <c r="G62" s="6">
        <f t="shared" si="9"/>
        <v>3.405874755690839E-3</v>
      </c>
      <c r="H62" s="6">
        <f t="shared" si="10"/>
        <v>3.1154379041426839E-3</v>
      </c>
      <c r="I62" s="6">
        <f t="shared" si="11"/>
        <v>2.9275835045375707E-3</v>
      </c>
      <c r="J62" s="6">
        <f t="shared" si="12"/>
        <v>7.6772487758998758E-3</v>
      </c>
      <c r="K62" s="6">
        <f t="shared" si="13"/>
        <v>7.0402887091110533E-3</v>
      </c>
      <c r="L62" s="6">
        <f t="shared" si="14"/>
        <v>6.6305657852214032E-3</v>
      </c>
      <c r="M62" s="6">
        <f t="shared" si="15"/>
        <v>1.1948622796108905E-2</v>
      </c>
      <c r="N62" s="6">
        <f t="shared" si="16"/>
        <v>1.0965139514079417E-2</v>
      </c>
      <c r="O62" s="6">
        <f t="shared" si="17"/>
        <v>1.0333548065905234E-2</v>
      </c>
      <c r="Z62" s="6">
        <v>2047</v>
      </c>
      <c r="AA62" s="6">
        <f t="shared" si="18"/>
        <v>1.47427215E-2</v>
      </c>
      <c r="AB62" s="6">
        <f t="shared" si="18"/>
        <v>1.47427215E-2</v>
      </c>
      <c r="AC62" s="6">
        <f t="shared" si="18"/>
        <v>1.47427215E-2</v>
      </c>
    </row>
    <row r="63" spans="1:29" x14ac:dyDescent="0.25">
      <c r="A63" s="6">
        <v>2048</v>
      </c>
      <c r="B63" s="6">
        <f>Output!O136</f>
        <v>3.2024142033908444E-2</v>
      </c>
      <c r="C63" s="6">
        <f>Output!O166</f>
        <v>2.7725994957850664E-2</v>
      </c>
      <c r="D63" s="6">
        <f>Output!O196</f>
        <v>2.4759285335741642E-2</v>
      </c>
      <c r="F63" s="6">
        <v>2048</v>
      </c>
      <c r="G63" s="6">
        <f t="shared" si="9"/>
        <v>3.5306107870892557E-3</v>
      </c>
      <c r="H63" s="6">
        <f t="shared" si="10"/>
        <v>3.2234323844929423E-3</v>
      </c>
      <c r="I63" s="6">
        <f t="shared" si="11"/>
        <v>3.024022465799088E-3</v>
      </c>
      <c r="J63" s="6">
        <f t="shared" si="12"/>
        <v>7.925378557650662E-3</v>
      </c>
      <c r="K63" s="6">
        <f t="shared" si="13"/>
        <v>7.2551155441416514E-3</v>
      </c>
      <c r="L63" s="6">
        <f t="shared" si="14"/>
        <v>6.8224059307015854E-3</v>
      </c>
      <c r="M63" s="6">
        <f t="shared" si="15"/>
        <v>1.2320146328212062E-2</v>
      </c>
      <c r="N63" s="6">
        <f t="shared" si="16"/>
        <v>1.1286798703790355E-2</v>
      </c>
      <c r="O63" s="6">
        <f t="shared" si="17"/>
        <v>1.0620789395604083E-2</v>
      </c>
      <c r="Z63" s="6">
        <v>2048</v>
      </c>
      <c r="AA63" s="6">
        <f t="shared" si="18"/>
        <v>1.47427215E-2</v>
      </c>
      <c r="AB63" s="6">
        <f t="shared" si="18"/>
        <v>1.47427215E-2</v>
      </c>
      <c r="AC63" s="6">
        <f t="shared" si="18"/>
        <v>1.47427215E-2</v>
      </c>
    </row>
    <row r="64" spans="1:29" x14ac:dyDescent="0.25">
      <c r="A64" s="6">
        <v>2049</v>
      </c>
      <c r="B64" s="6">
        <f>Output!O137</f>
        <v>3.1760939826292474E-2</v>
      </c>
      <c r="C64" s="6">
        <f>Output!O167</f>
        <v>2.738864823741095E-2</v>
      </c>
      <c r="D64" s="6">
        <f>Output!O197</f>
        <v>2.4356740782917219E-2</v>
      </c>
      <c r="F64" s="6">
        <v>2049</v>
      </c>
      <c r="G64" s="6">
        <f t="shared" si="9"/>
        <v>3.6543216294662611E-3</v>
      </c>
      <c r="H64" s="6">
        <f t="shared" si="10"/>
        <v>3.3301128783180239E-3</v>
      </c>
      <c r="I64" s="6">
        <f t="shared" si="11"/>
        <v>3.1188934909102107E-3</v>
      </c>
      <c r="J64" s="6">
        <f t="shared" si="12"/>
        <v>8.1766158541108046E-3</v>
      </c>
      <c r="K64" s="6">
        <f t="shared" si="13"/>
        <v>7.4717668767060822E-3</v>
      </c>
      <c r="L64" s="6">
        <f t="shared" si="14"/>
        <v>7.0150740865668878E-3</v>
      </c>
      <c r="M64" s="6">
        <f t="shared" si="15"/>
        <v>1.269891007875534E-2</v>
      </c>
      <c r="N64" s="6">
        <f t="shared" si="16"/>
        <v>1.1613420875094134E-2</v>
      </c>
      <c r="O64" s="6">
        <f t="shared" si="17"/>
        <v>1.0911254682223565E-2</v>
      </c>
      <c r="Z64" s="6">
        <v>2049</v>
      </c>
      <c r="AA64" s="6">
        <f t="shared" si="18"/>
        <v>1.47427215E-2</v>
      </c>
      <c r="AB64" s="6">
        <f t="shared" si="18"/>
        <v>1.47427215E-2</v>
      </c>
      <c r="AC64" s="6">
        <f t="shared" si="18"/>
        <v>1.47427215E-2</v>
      </c>
    </row>
    <row r="65" spans="1:29" x14ac:dyDescent="0.25">
      <c r="A65" s="6">
        <v>2050</v>
      </c>
      <c r="B65" s="6">
        <f>Output!O138</f>
        <v>3.1495486931833738E-2</v>
      </c>
      <c r="C65" s="6">
        <f>Output!O168</f>
        <v>2.7049050830128474E-2</v>
      </c>
      <c r="D65" s="6">
        <f>Output!O198</f>
        <v>2.3951937533688312E-2</v>
      </c>
      <c r="F65" s="6">
        <v>2050</v>
      </c>
      <c r="G65" s="6">
        <f t="shared" si="9"/>
        <v>3.7769985162561673E-3</v>
      </c>
      <c r="H65" s="6">
        <f t="shared" si="10"/>
        <v>3.4354706190522421E-3</v>
      </c>
      <c r="I65" s="6">
        <f t="shared" si="11"/>
        <v>3.2121877821075086E-3</v>
      </c>
      <c r="J65" s="6">
        <f t="shared" si="12"/>
        <v>8.4309997761603823E-3</v>
      </c>
      <c r="K65" s="6">
        <f t="shared" si="13"/>
        <v>7.6902376580208391E-3</v>
      </c>
      <c r="L65" s="6">
        <f t="shared" si="14"/>
        <v>7.2085299878423079E-3</v>
      </c>
      <c r="M65" s="6">
        <f t="shared" si="15"/>
        <v>1.3085001036064588E-2</v>
      </c>
      <c r="N65" s="6">
        <f t="shared" si="16"/>
        <v>1.194500469698943E-2</v>
      </c>
      <c r="O65" s="6">
        <f t="shared" si="17"/>
        <v>1.1204872193577107E-2</v>
      </c>
      <c r="Z65" s="6">
        <v>2050</v>
      </c>
      <c r="AA65" s="6">
        <f t="shared" si="18"/>
        <v>1.47427215E-2</v>
      </c>
      <c r="AB65" s="6">
        <f t="shared" si="18"/>
        <v>1.47427215E-2</v>
      </c>
      <c r="AC65" s="6">
        <f t="shared" si="18"/>
        <v>1.47427215E-2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FC9D-067E-4C63-A600-F5BB57804693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0</v>
      </c>
      <c r="B2" s="6">
        <v>0.72362379271785282</v>
      </c>
      <c r="D2" s="6">
        <v>0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3.0870000000000002</v>
      </c>
      <c r="C6" s="6">
        <v>3.0870000000000002</v>
      </c>
      <c r="D6" s="6">
        <v>3.0870000000000002</v>
      </c>
      <c r="F6" s="6">
        <v>2024</v>
      </c>
      <c r="G6" s="6">
        <f>(B9-$B$6)*$B$2*Output!$P$98*$D$2/Output!$P$95/1000000</f>
        <v>0</v>
      </c>
      <c r="H6" s="6">
        <f>(C9-$B$6)*$B$2*Output!$P$98*$D$2/Output!$P$95/1000000</f>
        <v>0</v>
      </c>
      <c r="I6" s="6">
        <f>(D9-$B$6)*$B$2*Output!$P$98*$D$2/Output!$P$95/1000000</f>
        <v>0</v>
      </c>
      <c r="P6" s="6">
        <v>2024</v>
      </c>
      <c r="Q6" s="6">
        <f>(L9-$B$6)*$B$2*Output!$P$98*$D$2/Output!$P$95/1000000</f>
        <v>0</v>
      </c>
      <c r="R6" s="6">
        <f>(M9-$B$6)*$B$2*Output!$P$98*$D$2/Output!$P$95/1000000</f>
        <v>0</v>
      </c>
      <c r="S6" s="6">
        <f>(N9-$B$6)*$B$2*Output!$P$98*$D$2/Output!$P$95/1000000</f>
        <v>0</v>
      </c>
      <c r="U6" s="6">
        <v>2024</v>
      </c>
      <c r="V6" s="6">
        <f>100-Q6</f>
        <v>100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0</v>
      </c>
      <c r="AB6" s="6">
        <f t="shared" ref="AB6:AC21" si="1">W6/100*$A$2</f>
        <v>0</v>
      </c>
      <c r="AC6" s="6">
        <f t="shared" si="1"/>
        <v>0</v>
      </c>
    </row>
    <row r="7" spans="1:29" x14ac:dyDescent="0.25">
      <c r="F7" s="6">
        <v>2025</v>
      </c>
      <c r="G7" s="6">
        <f>(B10-$B$6)*$B$2*Output!$P$98*$D$2/Output!$P$95/1000000</f>
        <v>0</v>
      </c>
      <c r="H7" s="6">
        <f>(C10-$B$6)*$B$2*Output!$P$98*$D$2/Output!$P$95/1000000</f>
        <v>0</v>
      </c>
      <c r="I7" s="6">
        <f>(D10-$B$6)*$B$2*Output!$P$98*$D$2/Output!$P$95/1000000</f>
        <v>0</v>
      </c>
      <c r="P7" s="6">
        <v>2025</v>
      </c>
      <c r="Q7" s="6">
        <f>(L10-$B$6)*$B$2*Output!$P$98*$D$2/Output!$P$95/1000000</f>
        <v>0</v>
      </c>
      <c r="R7" s="6">
        <f>(M10-$B$6)*$B$2*Output!$P$98*$D$2/Output!$P$95/1000000</f>
        <v>0</v>
      </c>
      <c r="S7" s="6">
        <f>(N10-$B$6)*$B$2*Output!$P$98*$D$2/Output!$P$95/1000000</f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0</v>
      </c>
      <c r="AB7" s="6">
        <f t="shared" si="1"/>
        <v>0</v>
      </c>
      <c r="AC7" s="6">
        <f t="shared" si="1"/>
        <v>0</v>
      </c>
    </row>
    <row r="8" spans="1:29" x14ac:dyDescent="0.25">
      <c r="F8" s="6">
        <v>2026</v>
      </c>
      <c r="G8" s="6">
        <f>(B11-$B$6)*$B$2*Output!$P$98*$D$2/Output!$P$95/1000000</f>
        <v>0</v>
      </c>
      <c r="H8" s="6">
        <f>(C11-$B$6)*$B$2*Output!$P$98*$D$2/Output!$P$95/1000000</f>
        <v>0</v>
      </c>
      <c r="I8" s="6">
        <f>(D11-$B$6)*$B$2*Output!$P$98*$D$2/Output!$P$95/1000000</f>
        <v>0</v>
      </c>
      <c r="P8" s="6">
        <v>2026</v>
      </c>
      <c r="Q8" s="6">
        <f>(L11-$B$6)*$B$2*Output!$P$98*$D$2/Output!$P$95/1000000</f>
        <v>0</v>
      </c>
      <c r="R8" s="6">
        <f>(M11-$B$6)*$B$2*Output!$P$98*$D$2/Output!$P$95/1000000</f>
        <v>0</v>
      </c>
      <c r="S8" s="6">
        <f>(N11-$B$6)*$B$2*Output!$P$98*$D$2/Output!$P$95/1000000</f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0</v>
      </c>
      <c r="AB8" s="6">
        <f t="shared" si="1"/>
        <v>0</v>
      </c>
      <c r="AC8" s="6">
        <f t="shared" si="1"/>
        <v>0</v>
      </c>
    </row>
    <row r="9" spans="1:29" x14ac:dyDescent="0.25">
      <c r="A9" s="6">
        <v>2024</v>
      </c>
      <c r="B9" s="6">
        <v>3.2201043930635835</v>
      </c>
      <c r="C9" s="6">
        <v>3.3538080501076211</v>
      </c>
      <c r="D9" s="6">
        <v>3.4875117071516581</v>
      </c>
      <c r="F9" s="6">
        <v>2027</v>
      </c>
      <c r="G9" s="6">
        <f>(B12-$B$6)*$B$2*Output!$P$98*$D$2/Output!$P$95/1000000</f>
        <v>0</v>
      </c>
      <c r="H9" s="6">
        <f>(C12-$B$6)*$B$2*Output!$P$98*$D$2/Output!$P$95/1000000</f>
        <v>0</v>
      </c>
      <c r="I9" s="6">
        <f>(D12-$B$6)*$B$2*Output!$P$98*$D$2/Output!$P$95/1000000</f>
        <v>0</v>
      </c>
      <c r="P9" s="6">
        <v>2027</v>
      </c>
      <c r="Q9" s="6">
        <f>(L12-$B$6)*$B$2*Output!$P$98*$D$2/Output!$P$95/1000000</f>
        <v>0</v>
      </c>
      <c r="R9" s="6">
        <f>(M12-$B$6)*$B$2*Output!$P$98*$D$2/Output!$P$95/1000000</f>
        <v>0</v>
      </c>
      <c r="S9" s="6">
        <f>(N12-$B$6)*$B$2*Output!$P$98*$D$2/Output!$P$95/1000000</f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0</v>
      </c>
      <c r="AB9" s="6">
        <f t="shared" si="1"/>
        <v>0</v>
      </c>
      <c r="AC9" s="6">
        <f t="shared" si="1"/>
        <v>0</v>
      </c>
    </row>
    <row r="10" spans="1:29" x14ac:dyDescent="0.25">
      <c r="A10" s="6">
        <v>2025</v>
      </c>
      <c r="B10" s="6">
        <v>3.3532087861271673</v>
      </c>
      <c r="C10" s="6">
        <v>3.6465975753635309</v>
      </c>
      <c r="D10" s="6">
        <v>3.9399863645998945</v>
      </c>
      <c r="F10" s="6">
        <v>2028</v>
      </c>
      <c r="G10" s="6">
        <f>(B13-$B$6)*$B$2*Output!$P$98*$D$2/Output!$P$95/1000000</f>
        <v>0</v>
      </c>
      <c r="H10" s="6">
        <f>(C13-$B$6)*$B$2*Output!$P$98*$D$2/Output!$P$95/1000000</f>
        <v>0</v>
      </c>
      <c r="I10" s="6">
        <f>(D13-$B$6)*$B$2*Output!$P$98*$D$2/Output!$P$95/1000000</f>
        <v>0</v>
      </c>
      <c r="P10" s="6">
        <v>2028</v>
      </c>
      <c r="Q10" s="6">
        <f>(L13-$B$6)*$B$2*Output!$P$98*$D$2/Output!$P$95/1000000</f>
        <v>0</v>
      </c>
      <c r="R10" s="6">
        <f>(M13-$B$6)*$B$2*Output!$P$98*$D$2/Output!$P$95/1000000</f>
        <v>0</v>
      </c>
      <c r="S10" s="6">
        <f>(N13-$B$6)*$B$2*Output!$P$98*$D$2/Output!$P$95/1000000</f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0</v>
      </c>
      <c r="AB10" s="6">
        <f t="shared" si="1"/>
        <v>0</v>
      </c>
      <c r="AC10" s="6">
        <f t="shared" si="1"/>
        <v>0</v>
      </c>
    </row>
    <row r="11" spans="1:29" x14ac:dyDescent="0.25">
      <c r="A11" s="6">
        <v>2026</v>
      </c>
      <c r="B11" s="6">
        <v>3.4863131791907511</v>
      </c>
      <c r="C11" s="6">
        <v>3.9687394487725758</v>
      </c>
      <c r="D11" s="6">
        <v>4.4511657183544004</v>
      </c>
      <c r="F11" s="6">
        <v>2029</v>
      </c>
      <c r="G11" s="6">
        <f>(B14-$B$6)*$B$2*Output!$P$98*$D$2/Output!$P$95/1000000</f>
        <v>0</v>
      </c>
      <c r="H11" s="6">
        <f>(C14-$B$6)*$B$2*Output!$P$98*$D$2/Output!$P$95/1000000</f>
        <v>0</v>
      </c>
      <c r="I11" s="6">
        <f>(D14-$B$6)*$B$2*Output!$P$98*$D$2/Output!$P$95/1000000</f>
        <v>0</v>
      </c>
      <c r="P11" s="6">
        <v>2029</v>
      </c>
      <c r="Q11" s="6">
        <f>(L14-$B$6)*$B$2*Output!$P$98*$D$2/Output!$P$95/1000000</f>
        <v>0</v>
      </c>
      <c r="R11" s="6">
        <f>(M14-$B$6)*$B$2*Output!$P$98*$D$2/Output!$P$95/1000000</f>
        <v>0</v>
      </c>
      <c r="S11" s="6">
        <f>(N14-$B$6)*$B$2*Output!$P$98*$D$2/Output!$P$95/1000000</f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0</v>
      </c>
      <c r="AB11" s="6">
        <f t="shared" si="1"/>
        <v>0</v>
      </c>
      <c r="AC11" s="6">
        <f t="shared" si="1"/>
        <v>0</v>
      </c>
    </row>
    <row r="12" spans="1:29" x14ac:dyDescent="0.25">
      <c r="A12" s="6">
        <v>2027</v>
      </c>
      <c r="B12" s="6">
        <v>3.6194175722543349</v>
      </c>
      <c r="C12" s="6">
        <v>4.3240418851283158</v>
      </c>
      <c r="D12" s="6">
        <v>5.0286661980022975</v>
      </c>
      <c r="F12" s="6">
        <v>2030</v>
      </c>
      <c r="G12" s="6">
        <f>(B15-$B$6)*$B$2*Output!$P$98*$D$2/Output!$P$95/1000000</f>
        <v>0</v>
      </c>
      <c r="H12" s="6">
        <f>(C15-$B$6)*$B$2*Output!$P$98*$D$2/Output!$P$95/1000000</f>
        <v>0</v>
      </c>
      <c r="I12" s="6">
        <f>(D15-$B$6)*$B$2*Output!$P$98*$D$2/Output!$P$95/1000000</f>
        <v>0</v>
      </c>
      <c r="P12" s="6">
        <v>2030</v>
      </c>
      <c r="Q12" s="6">
        <f>(L15-$B$6)*$B$2*Output!$P$98*$D$2/Output!$P$95/1000000</f>
        <v>0</v>
      </c>
      <c r="R12" s="6">
        <f>(M15-$B$6)*$B$2*Output!$P$98*$D$2/Output!$P$95/1000000</f>
        <v>0</v>
      </c>
      <c r="S12" s="6">
        <f>(N15-$B$6)*$B$2*Output!$P$98*$D$2/Output!$P$95/1000000</f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0</v>
      </c>
      <c r="AB12" s="6">
        <f t="shared" si="1"/>
        <v>0</v>
      </c>
      <c r="AC12" s="6">
        <f t="shared" si="1"/>
        <v>0</v>
      </c>
    </row>
    <row r="13" spans="1:29" x14ac:dyDescent="0.25">
      <c r="A13" s="6">
        <v>2028</v>
      </c>
      <c r="B13" s="6">
        <v>3.7525219653179187</v>
      </c>
      <c r="C13" s="6">
        <v>4.716807182349732</v>
      </c>
      <c r="D13" s="6">
        <v>5.6810923993815461</v>
      </c>
      <c r="F13" s="6">
        <v>2031</v>
      </c>
      <c r="G13" s="6">
        <f>(B16-$B$6)*$B$2*Output!$P$98*$D$2/Output!$P$95/1000000</f>
        <v>0</v>
      </c>
      <c r="H13" s="6">
        <f>(C16-$B$6)*$B$2*Output!$P$98*$D$2/Output!$P$95/1000000</f>
        <v>0</v>
      </c>
      <c r="I13" s="6">
        <f>(D16-$B$6)*$B$2*Output!$P$98*$D$2/Output!$P$95/1000000</f>
        <v>0</v>
      </c>
      <c r="P13" s="6">
        <v>2031</v>
      </c>
      <c r="Q13" s="6">
        <f>(L16-$B$6)*$B$2*Output!$P$98*$D$2/Output!$P$95/1000000</f>
        <v>0</v>
      </c>
      <c r="R13" s="6">
        <f>(M16-$B$6)*$B$2*Output!$P$98*$D$2/Output!$P$95/1000000</f>
        <v>0</v>
      </c>
      <c r="S13" s="6">
        <f>(N16-$B$6)*$B$2*Output!$P$98*$D$2/Output!$P$95/1000000</f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0</v>
      </c>
      <c r="AB13" s="6">
        <f t="shared" si="1"/>
        <v>0</v>
      </c>
      <c r="AC13" s="6">
        <f t="shared" si="1"/>
        <v>0</v>
      </c>
    </row>
    <row r="14" spans="1:29" x14ac:dyDescent="0.25">
      <c r="A14" s="6">
        <v>2029</v>
      </c>
      <c r="B14" s="6">
        <v>3.8856263583815025</v>
      </c>
      <c r="C14" s="6">
        <v>5.1518958245184878</v>
      </c>
      <c r="D14" s="6">
        <v>6.4181652906554731</v>
      </c>
      <c r="F14" s="6">
        <v>2032</v>
      </c>
      <c r="G14" s="6">
        <f>(B17-$B$6)*$B$2*Output!$P$98*$D$2/Output!$P$95/1000000</f>
        <v>0</v>
      </c>
      <c r="H14" s="6">
        <f>(C17-$B$6)*$B$2*Output!$P$98*$D$2/Output!$P$95/1000000</f>
        <v>0</v>
      </c>
      <c r="I14" s="6">
        <f>(D17-$B$6)*$B$2*Output!$P$98*$D$2/Output!$P$95/1000000</f>
        <v>0</v>
      </c>
      <c r="P14" s="6">
        <v>2032</v>
      </c>
      <c r="Q14" s="6">
        <f>(L17-$B$6)*$B$2*Output!$P$98*$D$2/Output!$P$95/1000000</f>
        <v>0</v>
      </c>
      <c r="R14" s="6">
        <f>(M17-$B$6)*$B$2*Output!$P$98*$D$2/Output!$P$95/1000000</f>
        <v>0</v>
      </c>
      <c r="S14" s="6">
        <f>(N17-$B$6)*$B$2*Output!$P$98*$D$2/Output!$P$95/1000000</f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0</v>
      </c>
      <c r="AB14" s="6">
        <f t="shared" si="1"/>
        <v>0</v>
      </c>
      <c r="AC14" s="6">
        <f t="shared" si="1"/>
        <v>0</v>
      </c>
    </row>
    <row r="15" spans="1:29" x14ac:dyDescent="0.25">
      <c r="A15" s="6">
        <v>2030</v>
      </c>
      <c r="B15" s="6">
        <v>4.0187307514450863</v>
      </c>
      <c r="C15" s="6">
        <v>5.6347989017341051</v>
      </c>
      <c r="D15" s="6">
        <v>7.2508670520231258</v>
      </c>
      <c r="F15" s="6">
        <v>2033</v>
      </c>
      <c r="G15" s="6">
        <f>(B18-$B$6)*$B$2*Output!$P$98*$D$2/Output!$P$95/1000000</f>
        <v>0</v>
      </c>
      <c r="H15" s="6">
        <f>(C18-$B$6)*$B$2*Output!$P$98*$D$2/Output!$P$95/1000000</f>
        <v>0</v>
      </c>
      <c r="I15" s="6">
        <f>(D18-$B$6)*$B$2*Output!$P$98*$D$2/Output!$P$95/1000000</f>
        <v>0</v>
      </c>
      <c r="P15" s="6">
        <v>2033</v>
      </c>
      <c r="Q15" s="6">
        <f>(L18-$B$6)*$B$2*Output!$P$98*$D$2/Output!$P$95/1000000</f>
        <v>0</v>
      </c>
      <c r="R15" s="6">
        <f>(M18-$B$6)*$B$2*Output!$P$98*$D$2/Output!$P$95/1000000</f>
        <v>0</v>
      </c>
      <c r="S15" s="6">
        <f>(N18-$B$6)*$B$2*Output!$P$98*$D$2/Output!$P$95/1000000</f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0</v>
      </c>
      <c r="AB15" s="6">
        <f t="shared" si="1"/>
        <v>0</v>
      </c>
      <c r="AC15" s="6">
        <f t="shared" si="1"/>
        <v>0</v>
      </c>
    </row>
    <row r="16" spans="1:29" x14ac:dyDescent="0.25">
      <c r="A16" s="6">
        <v>2031</v>
      </c>
      <c r="B16" s="6">
        <v>4.1518351445086701</v>
      </c>
      <c r="C16" s="6">
        <v>5.8790919599938665</v>
      </c>
      <c r="D16" s="6">
        <v>7.606348775479062</v>
      </c>
      <c r="F16" s="6">
        <v>2034</v>
      </c>
      <c r="G16" s="6">
        <f>(B19-$B$6)*$B$2*Output!$P$98*$D$2/Output!$P$95/1000000</f>
        <v>0</v>
      </c>
      <c r="H16" s="6">
        <f>(C19-$B$6)*$B$2*Output!$P$98*$D$2/Output!$P$95/1000000</f>
        <v>0</v>
      </c>
      <c r="I16" s="6">
        <f>(D19-$B$6)*$B$2*Output!$P$98*$D$2/Output!$P$95/1000000</f>
        <v>0</v>
      </c>
      <c r="P16" s="6">
        <v>2034</v>
      </c>
      <c r="Q16" s="6">
        <f>(L19-$B$6)*$B$2*Output!$P$98*$D$2/Output!$P$95/1000000</f>
        <v>0</v>
      </c>
      <c r="R16" s="6">
        <f>(M19-$B$6)*$B$2*Output!$P$98*$D$2/Output!$P$95/1000000</f>
        <v>0</v>
      </c>
      <c r="S16" s="6">
        <f>(N19-$B$6)*$B$2*Output!$P$98*$D$2/Output!$P$95/1000000</f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0</v>
      </c>
      <c r="AB16" s="6">
        <f t="shared" si="1"/>
        <v>0</v>
      </c>
      <c r="AC16" s="6">
        <f t="shared" si="1"/>
        <v>0</v>
      </c>
    </row>
    <row r="17" spans="1:29" x14ac:dyDescent="0.25">
      <c r="A17" s="6">
        <v>2032</v>
      </c>
      <c r="B17" s="6">
        <v>4.284939537572253</v>
      </c>
      <c r="C17" s="6">
        <v>6.1320989592764406</v>
      </c>
      <c r="D17" s="6">
        <v>7.979258380980629</v>
      </c>
      <c r="F17" s="6">
        <v>2035</v>
      </c>
      <c r="G17" s="6">
        <f>(B20-$B$6)*$B$2*Output!$P$98*$D$2/Output!$P$95/1000000</f>
        <v>0</v>
      </c>
      <c r="H17" s="6">
        <f>(C20-$B$6)*$B$2*Output!$P$98*$D$2/Output!$P$95/1000000</f>
        <v>0</v>
      </c>
      <c r="I17" s="6">
        <f>(D20-$B$6)*$B$2*Output!$P$98*$D$2/Output!$P$95/1000000</f>
        <v>0</v>
      </c>
      <c r="P17" s="6">
        <v>2035</v>
      </c>
      <c r="Q17" s="6">
        <f>(L20-$B$6)*$B$2*Output!$P$98*$D$2/Output!$P$95/1000000</f>
        <v>0</v>
      </c>
      <c r="R17" s="6">
        <f>(M20-$B$6)*$B$2*Output!$P$98*$D$2/Output!$P$95/1000000</f>
        <v>0</v>
      </c>
      <c r="S17" s="6">
        <f>(N20-$B$6)*$B$2*Output!$P$98*$D$2/Output!$P$95/1000000</f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0</v>
      </c>
      <c r="AB17" s="6">
        <f t="shared" si="1"/>
        <v>0</v>
      </c>
      <c r="AC17" s="6">
        <f t="shared" si="1"/>
        <v>0</v>
      </c>
    </row>
    <row r="18" spans="1:29" x14ac:dyDescent="0.25">
      <c r="A18" s="6">
        <v>2033</v>
      </c>
      <c r="B18" s="6">
        <v>4.4180439306358368</v>
      </c>
      <c r="C18" s="6">
        <v>6.3942471101141249</v>
      </c>
      <c r="D18" s="6">
        <v>8.3704502895924122</v>
      </c>
      <c r="F18" s="6">
        <v>2036</v>
      </c>
      <c r="G18" s="6">
        <f>(B21-$B$6)*$B$2*Output!$P$98*$D$2/Output!$P$95/1000000</f>
        <v>0</v>
      </c>
      <c r="H18" s="6">
        <f>(C21-$B$6)*$B$2*Output!$P$98*$D$2/Output!$P$95/1000000</f>
        <v>0</v>
      </c>
      <c r="I18" s="6">
        <f>(D21-$B$6)*$B$2*Output!$P$98*$D$2/Output!$P$95/1000000</f>
        <v>0</v>
      </c>
      <c r="P18" s="6">
        <v>2036</v>
      </c>
      <c r="Q18" s="6">
        <f>(L21-$B$6)*$B$2*Output!$P$98*$D$2/Output!$P$95/1000000</f>
        <v>0</v>
      </c>
      <c r="R18" s="6">
        <f>(M21-$B$6)*$B$2*Output!$P$98*$D$2/Output!$P$95/1000000</f>
        <v>0</v>
      </c>
      <c r="S18" s="6">
        <f>(N21-$B$6)*$B$2*Output!$P$98*$D$2/Output!$P$95/1000000</f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0</v>
      </c>
      <c r="AB18" s="6">
        <f t="shared" si="1"/>
        <v>0</v>
      </c>
      <c r="AC18" s="6">
        <f t="shared" si="1"/>
        <v>0</v>
      </c>
    </row>
    <row r="19" spans="1:29" x14ac:dyDescent="0.25">
      <c r="A19" s="6">
        <v>2034</v>
      </c>
      <c r="B19" s="6">
        <v>4.5511483236994197</v>
      </c>
      <c r="C19" s="6">
        <v>6.665984567504915</v>
      </c>
      <c r="D19" s="6">
        <v>8.7808208113104076</v>
      </c>
      <c r="F19" s="6">
        <v>2037</v>
      </c>
      <c r="G19" s="6">
        <f>(B22-$B$6)*$B$2*Output!$P$98*$D$2/Output!$P$95/1000000</f>
        <v>0</v>
      </c>
      <c r="H19" s="6">
        <f>(C22-$B$6)*$B$2*Output!$P$98*$D$2/Output!$P$95/1000000</f>
        <v>0</v>
      </c>
      <c r="I19" s="6">
        <f>(D22-$B$6)*$B$2*Output!$P$98*$D$2/Output!$P$95/1000000</f>
        <v>0</v>
      </c>
      <c r="P19" s="6">
        <v>2037</v>
      </c>
      <c r="Q19" s="6">
        <f>(L22-$B$6)*$B$2*Output!$P$98*$D$2/Output!$P$95/1000000</f>
        <v>0</v>
      </c>
      <c r="R19" s="6">
        <f>(M22-$B$6)*$B$2*Output!$P$98*$D$2/Output!$P$95/1000000</f>
        <v>0</v>
      </c>
      <c r="S19" s="6">
        <f>(N22-$B$6)*$B$2*Output!$P$98*$D$2/Output!$P$95/1000000</f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0</v>
      </c>
      <c r="AB19" s="6">
        <f t="shared" si="1"/>
        <v>0</v>
      </c>
      <c r="AC19" s="6">
        <f t="shared" si="1"/>
        <v>0</v>
      </c>
    </row>
    <row r="20" spans="1:29" x14ac:dyDescent="0.25">
      <c r="A20" s="6">
        <v>2035</v>
      </c>
      <c r="B20" s="6">
        <v>4.6842527167630035</v>
      </c>
      <c r="C20" s="6">
        <v>6.9477814577379551</v>
      </c>
      <c r="D20" s="6">
        <v>9.2113101987129049</v>
      </c>
      <c r="F20" s="6">
        <v>2038</v>
      </c>
      <c r="G20" s="6">
        <f>(B23-$B$6)*$B$2*Output!$P$98*$D$2/Output!$P$95/1000000</f>
        <v>0</v>
      </c>
      <c r="H20" s="6">
        <f>(C23-$B$6)*$B$2*Output!$P$98*$D$2/Output!$P$95/1000000</f>
        <v>0</v>
      </c>
      <c r="I20" s="6">
        <f>(D23-$B$6)*$B$2*Output!$P$98*$D$2/Output!$P$95/1000000</f>
        <v>0</v>
      </c>
      <c r="P20" s="6">
        <v>2038</v>
      </c>
      <c r="Q20" s="6">
        <f>(L23-$B$6)*$B$2*Output!$P$98*$D$2/Output!$P$95/1000000</f>
        <v>0</v>
      </c>
      <c r="R20" s="6">
        <f>(M23-$B$6)*$B$2*Output!$P$98*$D$2/Output!$P$95/1000000</f>
        <v>0</v>
      </c>
      <c r="S20" s="6">
        <f>(N23-$B$6)*$B$2*Output!$P$98*$D$2/Output!$P$95/1000000</f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0</v>
      </c>
      <c r="AB20" s="6">
        <f t="shared" si="1"/>
        <v>0</v>
      </c>
      <c r="AC20" s="6">
        <f t="shared" si="1"/>
        <v>0</v>
      </c>
    </row>
    <row r="21" spans="1:29" x14ac:dyDescent="0.25">
      <c r="A21" s="6">
        <v>2036</v>
      </c>
      <c r="B21" s="6">
        <v>4.8173571098265864</v>
      </c>
      <c r="C21" s="6">
        <v>7.2401309555602227</v>
      </c>
      <c r="D21" s="6">
        <v>9.662904801293859</v>
      </c>
      <c r="F21" s="6">
        <v>2039</v>
      </c>
      <c r="G21" s="6">
        <f>(B24-$B$6)*$B$2*Output!$P$98*$D$2/Output!$P$95/1000000</f>
        <v>0</v>
      </c>
      <c r="H21" s="6">
        <f>(C24-$B$6)*$B$2*Output!$P$98*$D$2/Output!$P$95/1000000</f>
        <v>0</v>
      </c>
      <c r="I21" s="6">
        <f>(D24-$B$6)*$B$2*Output!$P$98*$D$2/Output!$P$95/1000000</f>
        <v>0</v>
      </c>
      <c r="P21" s="6">
        <v>2039</v>
      </c>
      <c r="Q21" s="6">
        <f>(L24-$B$6)*$B$2*Output!$P$98*$D$2/Output!$P$95/1000000</f>
        <v>0</v>
      </c>
      <c r="R21" s="6">
        <f>(M24-$B$6)*$B$2*Output!$P$98*$D$2/Output!$P$95/1000000</f>
        <v>0</v>
      </c>
      <c r="S21" s="6">
        <f>(N24-$B$6)*$B$2*Output!$P$98*$D$2/Output!$P$95/1000000</f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0</v>
      </c>
      <c r="AB21" s="6">
        <f t="shared" si="1"/>
        <v>0</v>
      </c>
      <c r="AC21" s="6">
        <f t="shared" si="1"/>
        <v>0</v>
      </c>
    </row>
    <row r="22" spans="1:29" x14ac:dyDescent="0.25">
      <c r="A22" s="6">
        <v>2037</v>
      </c>
      <c r="B22" s="6">
        <v>4.9504615028901702</v>
      </c>
      <c r="C22" s="6">
        <v>7.5435504141524996</v>
      </c>
      <c r="D22" s="6">
        <v>10.136639325414826</v>
      </c>
      <c r="F22" s="6">
        <v>2040</v>
      </c>
      <c r="G22" s="6">
        <f>(B25-$B$6)*$B$2*Output!$P$98*$D$2/Output!$P$95/1000000</f>
        <v>0</v>
      </c>
      <c r="H22" s="6">
        <f>(C25-$B$6)*$B$2*Output!$P$98*$D$2/Output!$P$95/1000000</f>
        <v>0</v>
      </c>
      <c r="I22" s="6">
        <f>(D25-$B$6)*$B$2*Output!$P$98*$D$2/Output!$P$95/1000000</f>
        <v>0</v>
      </c>
      <c r="P22" s="6">
        <v>2040</v>
      </c>
      <c r="Q22" s="6">
        <f>(L25-$B$6)*$B$2*Output!$P$98*$D$2/Output!$P$95/1000000</f>
        <v>0</v>
      </c>
      <c r="R22" s="6">
        <f>(M25-$B$6)*$B$2*Output!$P$98*$D$2/Output!$P$95/1000000</f>
        <v>0</v>
      </c>
      <c r="S22" s="6">
        <f>(N25-$B$6)*$B$2*Output!$P$98*$D$2/Output!$P$95/1000000</f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0</v>
      </c>
      <c r="AB22" s="6">
        <f t="shared" si="3"/>
        <v>0</v>
      </c>
      <c r="AC22" s="6">
        <f t="shared" si="3"/>
        <v>0</v>
      </c>
    </row>
    <row r="23" spans="1:29" x14ac:dyDescent="0.25">
      <c r="A23" s="6">
        <v>2038</v>
      </c>
      <c r="B23" s="6">
        <v>5.0835658959537531</v>
      </c>
      <c r="C23" s="6">
        <v>7.8585825505036455</v>
      </c>
      <c r="D23" s="6">
        <v>10.633599205053534</v>
      </c>
      <c r="F23" s="6">
        <v>2041</v>
      </c>
      <c r="G23" s="6">
        <f>(B26-$B$6)*$B$2*Output!$P$98*$D$2/Output!$P$95/1000000</f>
        <v>0</v>
      </c>
      <c r="H23" s="6">
        <f>(C26-$B$6)*$B$2*Output!$P$98*$D$2/Output!$P$95/1000000</f>
        <v>0</v>
      </c>
      <c r="I23" s="6">
        <f>(D26-$B$6)*$B$2*Output!$P$98*$D$2/Output!$P$95/1000000</f>
        <v>0</v>
      </c>
      <c r="P23" s="6">
        <v>2041</v>
      </c>
      <c r="Q23" s="6">
        <f>(L26-$B$6)*$B$2*Output!$P$98*$D$2/Output!$P$95/1000000</f>
        <v>0</v>
      </c>
      <c r="R23" s="6">
        <f>(M26-$B$6)*$B$2*Output!$P$98*$D$2/Output!$P$95/1000000</f>
        <v>0</v>
      </c>
      <c r="S23" s="6">
        <f>(N26-$B$6)*$B$2*Output!$P$98*$D$2/Output!$P$95/1000000</f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0</v>
      </c>
      <c r="AB23" s="6">
        <f t="shared" si="3"/>
        <v>0</v>
      </c>
      <c r="AC23" s="6">
        <f t="shared" si="3"/>
        <v>0</v>
      </c>
    </row>
    <row r="24" spans="1:29" x14ac:dyDescent="0.25">
      <c r="A24" s="6">
        <v>2039</v>
      </c>
      <c r="B24" s="6">
        <v>5.2166702890173369</v>
      </c>
      <c r="C24" s="6">
        <v>8.1857966888991616</v>
      </c>
      <c r="D24" s="6">
        <v>11.154923088780984</v>
      </c>
      <c r="F24" s="6">
        <v>2042</v>
      </c>
      <c r="G24" s="6">
        <f>(B27-$B$6)*$B$2*Output!$P$98*$D$2/Output!$P$95/1000000</f>
        <v>0</v>
      </c>
      <c r="H24" s="6">
        <f>(C27-$B$6)*$B$2*Output!$P$98*$D$2/Output!$P$95/1000000</f>
        <v>0</v>
      </c>
      <c r="I24" s="6">
        <f>(D27-$B$6)*$B$2*Output!$P$98*$D$2/Output!$P$95/1000000</f>
        <v>0</v>
      </c>
      <c r="P24" s="6">
        <v>2042</v>
      </c>
      <c r="Q24" s="6">
        <f>(L27-$B$6)*$B$2*Output!$P$98*$D$2/Output!$P$95/1000000</f>
        <v>0</v>
      </c>
      <c r="R24" s="6">
        <f>(M27-$B$6)*$B$2*Output!$P$98*$D$2/Output!$P$95/1000000</f>
        <v>0</v>
      </c>
      <c r="S24" s="6">
        <f>(N27-$B$6)*$B$2*Output!$P$98*$D$2/Output!$P$95/1000000</f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0</v>
      </c>
      <c r="AB24" s="6">
        <f t="shared" si="3"/>
        <v>0</v>
      </c>
      <c r="AC24" s="6">
        <f t="shared" si="3"/>
        <v>0</v>
      </c>
    </row>
    <row r="25" spans="1:29" x14ac:dyDescent="0.25">
      <c r="A25" s="6">
        <v>2040</v>
      </c>
      <c r="B25" s="6">
        <v>5.3497746820809198</v>
      </c>
      <c r="C25" s="6">
        <v>8.5257900653731422</v>
      </c>
      <c r="D25" s="6">
        <v>11.701805448665361</v>
      </c>
      <c r="F25" s="6">
        <v>2043</v>
      </c>
      <c r="G25" s="6">
        <f>(B28-$B$6)*$B$2*Output!$P$98*$D$2/Output!$P$95/1000000</f>
        <v>0</v>
      </c>
      <c r="H25" s="6">
        <f>(C28-$B$6)*$B$2*Output!$P$98*$D$2/Output!$P$95/1000000</f>
        <v>0</v>
      </c>
      <c r="I25" s="6">
        <f>(D28-$B$6)*$B$2*Output!$P$98*$D$2/Output!$P$95/1000000</f>
        <v>0</v>
      </c>
      <c r="P25" s="6">
        <v>2043</v>
      </c>
      <c r="Q25" s="6">
        <f>(L28-$B$6)*$B$2*Output!$P$98*$D$2/Output!$P$95/1000000</f>
        <v>0</v>
      </c>
      <c r="R25" s="6">
        <f>(M28-$B$6)*$B$2*Output!$P$98*$D$2/Output!$P$95/1000000</f>
        <v>0</v>
      </c>
      <c r="S25" s="6">
        <f>(N28-$B$6)*$B$2*Output!$P$98*$D$2/Output!$P$95/1000000</f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0</v>
      </c>
      <c r="AB25" s="6">
        <f t="shared" si="3"/>
        <v>0</v>
      </c>
      <c r="AC25" s="6">
        <f t="shared" si="3"/>
        <v>0</v>
      </c>
    </row>
    <row r="26" spans="1:29" x14ac:dyDescent="0.25">
      <c r="A26" s="6">
        <v>2041</v>
      </c>
      <c r="B26" s="6">
        <v>5.4828790751445027</v>
      </c>
      <c r="C26" s="6">
        <v>8.7557953464746028</v>
      </c>
      <c r="D26" s="6">
        <v>12.028711617804694</v>
      </c>
      <c r="F26" s="6">
        <v>2044</v>
      </c>
      <c r="G26" s="6">
        <f>(B29-$B$6)*$B$2*Output!$P$98*$D$2/Output!$P$95/1000000</f>
        <v>0</v>
      </c>
      <c r="H26" s="6">
        <f>(C29-$B$6)*$B$2*Output!$P$98*$D$2/Output!$P$95/1000000</f>
        <v>0</v>
      </c>
      <c r="I26" s="6">
        <f>(D29-$B$6)*$B$2*Output!$P$98*$D$2/Output!$P$95/1000000</f>
        <v>0</v>
      </c>
      <c r="P26" s="6">
        <v>2044</v>
      </c>
      <c r="Q26" s="6">
        <f>(L29-$B$6)*$B$2*Output!$P$98*$D$2/Output!$P$95/1000000</f>
        <v>0</v>
      </c>
      <c r="R26" s="6">
        <f>(M29-$B$6)*$B$2*Output!$P$98*$D$2/Output!$P$95/1000000</f>
        <v>0</v>
      </c>
      <c r="S26" s="6">
        <f>(N29-$B$6)*$B$2*Output!$P$98*$D$2/Output!$P$95/1000000</f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0</v>
      </c>
      <c r="AB26" s="6">
        <f t="shared" si="3"/>
        <v>0</v>
      </c>
      <c r="AC26" s="6">
        <f t="shared" si="3"/>
        <v>0</v>
      </c>
    </row>
    <row r="27" spans="1:29" x14ac:dyDescent="0.25">
      <c r="A27" s="6">
        <v>2042</v>
      </c>
      <c r="B27" s="6">
        <v>5.6159834682080865</v>
      </c>
      <c r="C27" s="6">
        <v>8.9903669162522029</v>
      </c>
      <c r="D27" s="6">
        <v>12.364750364296315</v>
      </c>
      <c r="F27" s="6">
        <v>2045</v>
      </c>
      <c r="G27" s="6">
        <f>(B30-$B$6)*$B$2*Output!$P$98*$D$2/Output!$P$95/1000000</f>
        <v>0</v>
      </c>
      <c r="H27" s="6">
        <f>(C30-$B$6)*$B$2*Output!$P$98*$D$2/Output!$P$95/1000000</f>
        <v>0</v>
      </c>
      <c r="I27" s="6">
        <f>(D30-$B$6)*$B$2*Output!$P$98*$D$2/Output!$P$95/1000000</f>
        <v>0</v>
      </c>
      <c r="P27" s="6">
        <v>2045</v>
      </c>
      <c r="Q27" s="6">
        <f>(L30-$B$6)*$B$2*Output!$P$98*$D$2/Output!$P$95/1000000</f>
        <v>0</v>
      </c>
      <c r="R27" s="6">
        <f>(M30-$B$6)*$B$2*Output!$P$98*$D$2/Output!$P$95/1000000</f>
        <v>0</v>
      </c>
      <c r="S27" s="6">
        <f>(N30-$B$6)*$B$2*Output!$P$98*$D$2/Output!$P$95/1000000</f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0</v>
      </c>
      <c r="AB27" s="6">
        <f t="shared" si="3"/>
        <v>0</v>
      </c>
      <c r="AC27" s="6">
        <f t="shared" si="3"/>
        <v>0</v>
      </c>
    </row>
    <row r="28" spans="1:29" x14ac:dyDescent="0.25">
      <c r="A28" s="6">
        <v>2043</v>
      </c>
      <c r="B28" s="6">
        <v>5.7490878612716694</v>
      </c>
      <c r="C28" s="6">
        <v>9.2296323403149358</v>
      </c>
      <c r="D28" s="6">
        <v>12.710176819358196</v>
      </c>
      <c r="F28" s="6">
        <v>2046</v>
      </c>
      <c r="G28" s="6">
        <f>(B31-$B$6)*$B$2*Output!$P$98*$D$2/Output!$P$95/1000000</f>
        <v>0</v>
      </c>
      <c r="H28" s="6">
        <f>(C31-$B$6)*$B$2*Output!$P$98*$D$2/Output!$P$95/1000000</f>
        <v>0</v>
      </c>
      <c r="I28" s="6">
        <f>(D31-$B$6)*$B$2*Output!$P$98*$D$2/Output!$P$95/1000000</f>
        <v>0</v>
      </c>
      <c r="P28" s="6">
        <v>2046</v>
      </c>
      <c r="Q28" s="6">
        <f>(L31-$B$6)*$B$2*Output!$P$98*$D$2/Output!$P$95/1000000</f>
        <v>0</v>
      </c>
      <c r="R28" s="6">
        <f>(M31-$B$6)*$B$2*Output!$P$98*$D$2/Output!$P$95/1000000</f>
        <v>0</v>
      </c>
      <c r="S28" s="6">
        <f>(N31-$B$6)*$B$2*Output!$P$98*$D$2/Output!$P$95/1000000</f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0</v>
      </c>
      <c r="AB28" s="6">
        <f t="shared" si="3"/>
        <v>0</v>
      </c>
      <c r="AC28" s="6">
        <f t="shared" si="3"/>
        <v>0</v>
      </c>
    </row>
    <row r="29" spans="1:29" x14ac:dyDescent="0.25">
      <c r="A29" s="6">
        <v>2044</v>
      </c>
      <c r="B29" s="6">
        <v>5.8821922543352532</v>
      </c>
      <c r="C29" s="6">
        <v>9.473722747994044</v>
      </c>
      <c r="D29" s="6">
        <v>13.065253241652828</v>
      </c>
      <c r="F29" s="6">
        <v>2047</v>
      </c>
      <c r="G29" s="6">
        <f>(B32-$B$6)*$B$2*Output!$P$98*$D$2/Output!$P$95/1000000</f>
        <v>0</v>
      </c>
      <c r="H29" s="6">
        <f>(C32-$B$6)*$B$2*Output!$P$98*$D$2/Output!$P$95/1000000</f>
        <v>0</v>
      </c>
      <c r="I29" s="6">
        <f>(D32-$B$6)*$B$2*Output!$P$98*$D$2/Output!$P$95/1000000</f>
        <v>0</v>
      </c>
      <c r="P29" s="6">
        <v>2047</v>
      </c>
      <c r="Q29" s="6">
        <f>(L32-$B$6)*$B$2*Output!$P$98*$D$2/Output!$P$95/1000000</f>
        <v>0</v>
      </c>
      <c r="R29" s="6">
        <f>(M32-$B$6)*$B$2*Output!$P$98*$D$2/Output!$P$95/1000000</f>
        <v>0</v>
      </c>
      <c r="S29" s="6">
        <f>(N32-$B$6)*$B$2*Output!$P$98*$D$2/Output!$P$95/1000000</f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0</v>
      </c>
      <c r="AB29" s="6">
        <f t="shared" si="3"/>
        <v>0</v>
      </c>
      <c r="AC29" s="6">
        <f t="shared" si="3"/>
        <v>0</v>
      </c>
    </row>
    <row r="30" spans="1:29" x14ac:dyDescent="0.25">
      <c r="A30" s="6">
        <v>2045</v>
      </c>
      <c r="B30" s="6">
        <v>6.0152966473988361</v>
      </c>
      <c r="C30" s="6">
        <v>9.7227729319005594</v>
      </c>
      <c r="D30" s="6">
        <v>13.430249216402274</v>
      </c>
      <c r="F30" s="6">
        <v>2048</v>
      </c>
      <c r="G30" s="6">
        <f>(B33-$B$6)*$B$2*Output!$P$98*$D$2/Output!$P$95/1000000</f>
        <v>0</v>
      </c>
      <c r="H30" s="6">
        <f>(C33-$B$6)*$B$2*Output!$P$98*$D$2/Output!$P$95/1000000</f>
        <v>0</v>
      </c>
      <c r="I30" s="6">
        <f>(D33-$B$6)*$B$2*Output!$P$98*$D$2/Output!$P$95/1000000</f>
        <v>0</v>
      </c>
      <c r="P30" s="6">
        <v>2048</v>
      </c>
      <c r="Q30" s="6">
        <f>(L33-$B$6)*$B$2*Output!$P$98*$D$2/Output!$P$95/1000000</f>
        <v>0</v>
      </c>
      <c r="R30" s="6">
        <f>(M33-$B$6)*$B$2*Output!$P$98*$D$2/Output!$P$95/1000000</f>
        <v>0</v>
      </c>
      <c r="S30" s="6">
        <f>(N33-$B$6)*$B$2*Output!$P$98*$D$2/Output!$P$95/1000000</f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0</v>
      </c>
      <c r="AB30" s="6">
        <f t="shared" si="3"/>
        <v>0</v>
      </c>
      <c r="AC30" s="6">
        <f t="shared" si="3"/>
        <v>0</v>
      </c>
    </row>
    <row r="31" spans="1:29" x14ac:dyDescent="0.25">
      <c r="A31" s="6">
        <v>2046</v>
      </c>
      <c r="B31" s="6">
        <v>6.1484010404624199</v>
      </c>
      <c r="C31" s="6">
        <v>9.976921450264097</v>
      </c>
      <c r="D31" s="6">
        <v>13.805441860065764</v>
      </c>
      <c r="F31" s="6">
        <v>2049</v>
      </c>
      <c r="G31" s="6">
        <f>(B34-$B$6)*$B$2*Output!$P$98*$D$2/Output!$P$95/1000000</f>
        <v>0</v>
      </c>
      <c r="H31" s="6">
        <f>(C34-$B$6)*$B$2*Output!$P$98*$D$2/Output!$P$95/1000000</f>
        <v>0</v>
      </c>
      <c r="I31" s="6">
        <f>(D34-$B$6)*$B$2*Output!$P$98*$D$2/Output!$P$95/1000000</f>
        <v>0</v>
      </c>
      <c r="P31" s="6">
        <v>2049</v>
      </c>
      <c r="Q31" s="6">
        <f>(L34-$B$6)*$B$2*Output!$P$98*$D$2/Output!$P$95/1000000</f>
        <v>0</v>
      </c>
      <c r="R31" s="6">
        <f>(M34-$B$6)*$B$2*Output!$P$98*$D$2/Output!$P$95/1000000</f>
        <v>0</v>
      </c>
      <c r="S31" s="6">
        <f>(N34-$B$6)*$B$2*Output!$P$98*$D$2/Output!$P$95/1000000</f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0</v>
      </c>
      <c r="AB31" s="6">
        <f t="shared" si="3"/>
        <v>0</v>
      </c>
      <c r="AC31" s="6">
        <f t="shared" si="3"/>
        <v>0</v>
      </c>
    </row>
    <row r="32" spans="1:29" x14ac:dyDescent="0.25">
      <c r="A32" s="6">
        <v>2047</v>
      </c>
      <c r="B32" s="6">
        <v>6.2815054335260028</v>
      </c>
      <c r="C32" s="6">
        <v>10.236310732130642</v>
      </c>
      <c r="D32" s="6">
        <v>14.191116030735268</v>
      </c>
      <c r="F32" s="6">
        <v>2050</v>
      </c>
      <c r="G32" s="6">
        <f>(B35-$B$6)*$B$2*Output!$P$98*$D$2/Output!$P$95/1000000</f>
        <v>0</v>
      </c>
      <c r="H32" s="6">
        <f>(C35-$B$6)*$B$2*Output!$P$98*$D$2/Output!$P$95/1000000</f>
        <v>0</v>
      </c>
      <c r="I32" s="6">
        <f>(D35-$B$6)*$B$2*Output!$P$98*$D$2/Output!$P$95/1000000</f>
        <v>0</v>
      </c>
      <c r="P32" s="6">
        <v>2050</v>
      </c>
      <c r="Q32" s="6">
        <f>(L35-$B$6)*$B$2*Output!$P$98*$D$2/Output!$P$95/1000000</f>
        <v>0</v>
      </c>
      <c r="R32" s="6">
        <f>(M35-$B$6)*$B$2*Output!$P$98*$D$2/Output!$P$95/1000000</f>
        <v>0</v>
      </c>
      <c r="S32" s="6">
        <f>(N35-$B$6)*$B$2*Output!$P$98*$D$2/Output!$P$95/1000000</f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0</v>
      </c>
      <c r="AB32" s="6">
        <f t="shared" si="3"/>
        <v>0</v>
      </c>
      <c r="AC32" s="6">
        <f t="shared" si="3"/>
        <v>0</v>
      </c>
    </row>
    <row r="33" spans="1:29" x14ac:dyDescent="0.25">
      <c r="A33" s="6">
        <v>2048</v>
      </c>
      <c r="B33" s="6">
        <v>6.4146098265895866</v>
      </c>
      <c r="C33" s="6">
        <v>10.501087185499166</v>
      </c>
      <c r="D33" s="6">
        <v>14.587564544408734</v>
      </c>
    </row>
    <row r="34" spans="1:29" x14ac:dyDescent="0.25">
      <c r="A34" s="6">
        <v>2049</v>
      </c>
      <c r="B34" s="6">
        <v>6.5477142196531695</v>
      </c>
      <c r="C34" s="6">
        <v>10.771401308479209</v>
      </c>
      <c r="D34" s="6">
        <v>14.995088397305238</v>
      </c>
    </row>
    <row r="35" spans="1:29" x14ac:dyDescent="0.25">
      <c r="A35" s="6">
        <v>2050</v>
      </c>
      <c r="B35" s="6">
        <v>6.6808186127167524</v>
      </c>
      <c r="C35" s="6">
        <v>11.047407803553789</v>
      </c>
      <c r="D35" s="6">
        <v>15.413996994390809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Output!P112</f>
        <v>0.11633251406804736</v>
      </c>
      <c r="C39" s="6">
        <f>Output!P142</f>
        <v>0.11633251406804736</v>
      </c>
      <c r="D39" s="6">
        <f>Output!P172</f>
        <v>0.11633251406804736</v>
      </c>
      <c r="F39" s="6">
        <v>2024</v>
      </c>
      <c r="G39" s="6">
        <f>((G6*B39+L6*R39)*1000000)/10^9</f>
        <v>0</v>
      </c>
      <c r="H39" s="6">
        <f>((G6*C39+L6*S39)*1000000)/10^9</f>
        <v>0</v>
      </c>
      <c r="I39" s="6">
        <f>((G6*D39+L6*T39)*1000000)/10^9</f>
        <v>0</v>
      </c>
      <c r="J39" s="6">
        <f>((H6*B39+M6*R39)*1000000)/10^9</f>
        <v>0</v>
      </c>
      <c r="K39" s="6">
        <f>((H6*C39+M6*S39)*1000000)/10^9</f>
        <v>0</v>
      </c>
      <c r="L39" s="6">
        <f>((H6*D39+M6*T39)*1000000)/10^9</f>
        <v>0</v>
      </c>
      <c r="M39" s="6">
        <f>((I6*B39+N6*R39)*1000000)/10^9</f>
        <v>0</v>
      </c>
      <c r="N39" s="6">
        <f>((I6*C39+N6*S39)*1000000)/10^9</f>
        <v>0</v>
      </c>
      <c r="O39" s="6">
        <f>((I6*D39+N6*T39)*1000000)/10^9</f>
        <v>0</v>
      </c>
      <c r="Z39" s="6">
        <v>2024</v>
      </c>
      <c r="AA39" s="6">
        <f>0.181/10^3*AA6</f>
        <v>0</v>
      </c>
      <c r="AB39" s="6">
        <f t="shared" ref="AB39:AC39" si="4">0.181/10^3*AB6</f>
        <v>0</v>
      </c>
      <c r="AC39" s="6">
        <f t="shared" si="4"/>
        <v>0</v>
      </c>
    </row>
    <row r="40" spans="1:29" x14ac:dyDescent="0.25">
      <c r="A40" s="6">
        <v>2025</v>
      </c>
      <c r="B40" s="6">
        <f>Output!P113</f>
        <v>0.11259914810778521</v>
      </c>
      <c r="C40" s="6">
        <f>Output!P143</f>
        <v>0.10915437587195545</v>
      </c>
      <c r="D40" s="6">
        <f>Output!P173</f>
        <v>0.10707001284943286</v>
      </c>
      <c r="F40" s="6">
        <v>2025</v>
      </c>
      <c r="G40" s="6">
        <f>G39+((G7-G6)*B40+(L7-L6)*R40)*1000000/10^9</f>
        <v>0</v>
      </c>
      <c r="H40" s="6">
        <f>H39+((G7-G6)*C40+(L7-L6)*S40)*1000000/10^9</f>
        <v>0</v>
      </c>
      <c r="I40" s="6">
        <f>I39+((G7-G6)*D40+(L7-L6)*T40)*1000000/10^9</f>
        <v>0</v>
      </c>
      <c r="J40" s="6">
        <f>J39+((H7-H6)*B40+(M7-M6)*R40)*1000000/10^9</f>
        <v>0</v>
      </c>
      <c r="K40" s="6">
        <f>K39+((H7-H6)*C40+(M7-M6)*S40)*1000000/10^9</f>
        <v>0</v>
      </c>
      <c r="L40" s="6">
        <f>L39+((H7-H6)*D40+(M7-M6)*T40)*1000000/10^9</f>
        <v>0</v>
      </c>
      <c r="M40" s="6">
        <f>M39+((I7-I6)*B40+(N7-N6)*R40)*1000000/10^9</f>
        <v>0</v>
      </c>
      <c r="N40" s="6">
        <f>N39+((I7-I6)*C40+(N7-N6)*S40)*1000000/10^9</f>
        <v>0</v>
      </c>
      <c r="O40" s="6">
        <f>O39+((I7-I6)*D40+(N7-N6)*T40)*1000000/10^9</f>
        <v>0</v>
      </c>
      <c r="Z40" s="6">
        <v>2025</v>
      </c>
      <c r="AA40" s="6">
        <f t="shared" ref="AA40:AC55" si="5">0.181/10^3*AA7</f>
        <v>0</v>
      </c>
      <c r="AB40" s="6">
        <f t="shared" si="5"/>
        <v>0</v>
      </c>
      <c r="AC40" s="6">
        <f t="shared" si="5"/>
        <v>0</v>
      </c>
    </row>
    <row r="41" spans="1:29" x14ac:dyDescent="0.25">
      <c r="A41" s="6">
        <v>2026</v>
      </c>
      <c r="B41" s="6">
        <f>Output!P114</f>
        <v>0.10922508524299959</v>
      </c>
      <c r="C41" s="6">
        <f>Output!P144</f>
        <v>0.10491911550666899</v>
      </c>
      <c r="D41" s="6">
        <f>Output!P174</f>
        <v>0.10231365284542893</v>
      </c>
      <c r="F41" s="6">
        <v>2026</v>
      </c>
      <c r="G41" s="6">
        <f t="shared" ref="G41:G65" si="6">G40+((G8-G7)*B41+(L8-L7)*R41)*1000000/10^9</f>
        <v>0</v>
      </c>
      <c r="H41" s="6">
        <f t="shared" ref="H41:H65" si="7">H40+((G8-G7)*C41+(L8-L7)*S41)*1000000/10^9</f>
        <v>0</v>
      </c>
      <c r="I41" s="6">
        <f t="shared" ref="I41:I65" si="8">I40+((G8-G7)*D41+(L8-L7)*T41)*1000000/10^9</f>
        <v>0</v>
      </c>
      <c r="J41" s="6">
        <f t="shared" ref="J41:J65" si="9">J40+((H8-H7)*B41+(M8-M7)*R41)*1000000/10^9</f>
        <v>0</v>
      </c>
      <c r="K41" s="6">
        <f t="shared" ref="K41:K65" si="10">K40+((H8-H7)*C41+(M8-M7)*S41)*1000000/10^9</f>
        <v>0</v>
      </c>
      <c r="L41" s="6">
        <f t="shared" ref="L41:L65" si="11">L40+((H8-H7)*D41+(M8-M7)*T41)*1000000/10^9</f>
        <v>0</v>
      </c>
      <c r="M41" s="6">
        <f t="shared" ref="M41:M65" si="12">M40+((I8-I7)*B41+(N8-N7)*R41)*1000000/10^9</f>
        <v>0</v>
      </c>
      <c r="N41" s="6">
        <f t="shared" ref="N41:N65" si="13">N40+((I8-I7)*C41+(N8-N7)*S41)*1000000/10^9</f>
        <v>0</v>
      </c>
      <c r="O41" s="6">
        <f t="shared" ref="O41:O65" si="14">O40+((I8-I7)*D41+(N8-N7)*T41)*1000000/10^9</f>
        <v>0</v>
      </c>
      <c r="Z41" s="6">
        <v>2026</v>
      </c>
      <c r="AA41" s="6">
        <f t="shared" si="5"/>
        <v>0</v>
      </c>
      <c r="AB41" s="6">
        <f t="shared" si="5"/>
        <v>0</v>
      </c>
      <c r="AC41" s="6">
        <f t="shared" si="5"/>
        <v>0</v>
      </c>
    </row>
    <row r="42" spans="1:29" x14ac:dyDescent="0.25">
      <c r="A42" s="6">
        <v>2027</v>
      </c>
      <c r="B42" s="6">
        <f>Output!P115</f>
        <v>0.10616820187601571</v>
      </c>
      <c r="C42" s="6">
        <f>Output!P145</f>
        <v>0.10100103463918426</v>
      </c>
      <c r="D42" s="6">
        <f>Output!P175</f>
        <v>9.7874507871574007E-2</v>
      </c>
      <c r="F42" s="6">
        <v>2027</v>
      </c>
      <c r="G42" s="6">
        <f t="shared" si="6"/>
        <v>0</v>
      </c>
      <c r="H42" s="6">
        <f t="shared" si="7"/>
        <v>0</v>
      </c>
      <c r="I42" s="6">
        <f t="shared" si="8"/>
        <v>0</v>
      </c>
      <c r="J42" s="6">
        <f t="shared" si="9"/>
        <v>0</v>
      </c>
      <c r="K42" s="6">
        <f t="shared" si="10"/>
        <v>0</v>
      </c>
      <c r="L42" s="6">
        <f t="shared" si="11"/>
        <v>0</v>
      </c>
      <c r="M42" s="6">
        <f t="shared" si="12"/>
        <v>0</v>
      </c>
      <c r="N42" s="6">
        <f t="shared" si="13"/>
        <v>0</v>
      </c>
      <c r="O42" s="6">
        <f t="shared" si="14"/>
        <v>0</v>
      </c>
      <c r="Z42" s="6">
        <v>2027</v>
      </c>
      <c r="AA42" s="6">
        <f t="shared" si="5"/>
        <v>0</v>
      </c>
      <c r="AB42" s="6">
        <f t="shared" si="5"/>
        <v>0</v>
      </c>
      <c r="AC42" s="6">
        <f t="shared" si="5"/>
        <v>0</v>
      </c>
    </row>
    <row r="43" spans="1:29" x14ac:dyDescent="0.25">
      <c r="A43" s="6">
        <v>2028</v>
      </c>
      <c r="B43" s="6">
        <f>Output!P116</f>
        <v>0.10339140223629585</v>
      </c>
      <c r="C43" s="6">
        <f>Output!P146</f>
        <v>9.7363037498963551E-2</v>
      </c>
      <c r="D43" s="6">
        <f>Output!P176</f>
        <v>9.3715393326462199E-2</v>
      </c>
      <c r="F43" s="6">
        <v>2028</v>
      </c>
      <c r="G43" s="6">
        <f t="shared" si="6"/>
        <v>0</v>
      </c>
      <c r="H43" s="6">
        <f t="shared" si="7"/>
        <v>0</v>
      </c>
      <c r="I43" s="6">
        <f t="shared" si="8"/>
        <v>0</v>
      </c>
      <c r="J43" s="6">
        <f t="shared" si="9"/>
        <v>0</v>
      </c>
      <c r="K43" s="6">
        <f t="shared" si="10"/>
        <v>0</v>
      </c>
      <c r="L43" s="6">
        <f t="shared" si="11"/>
        <v>0</v>
      </c>
      <c r="M43" s="6">
        <f t="shared" si="12"/>
        <v>0</v>
      </c>
      <c r="N43" s="6">
        <f t="shared" si="13"/>
        <v>0</v>
      </c>
      <c r="O43" s="6">
        <f t="shared" si="14"/>
        <v>0</v>
      </c>
      <c r="Z43" s="6">
        <v>2028</v>
      </c>
      <c r="AA43" s="6">
        <f t="shared" si="5"/>
        <v>0</v>
      </c>
      <c r="AB43" s="6">
        <f t="shared" si="5"/>
        <v>0</v>
      </c>
      <c r="AC43" s="6">
        <f t="shared" si="5"/>
        <v>0</v>
      </c>
    </row>
    <row r="44" spans="1:29" x14ac:dyDescent="0.25">
      <c r="A44" s="6">
        <v>2029</v>
      </c>
      <c r="B44" s="6">
        <f>Output!P117</f>
        <v>0.10086185443497327</v>
      </c>
      <c r="C44" s="6">
        <f>Output!P147</f>
        <v>9.3972292197140136E-2</v>
      </c>
      <c r="D44" s="6">
        <f>Output!P177</f>
        <v>8.9803583918268579E-2</v>
      </c>
      <c r="F44" s="6">
        <v>2029</v>
      </c>
      <c r="G44" s="6">
        <f t="shared" si="6"/>
        <v>0</v>
      </c>
      <c r="H44" s="6">
        <f t="shared" si="7"/>
        <v>0</v>
      </c>
      <c r="I44" s="6">
        <f t="shared" si="8"/>
        <v>0</v>
      </c>
      <c r="J44" s="6">
        <f t="shared" si="9"/>
        <v>0</v>
      </c>
      <c r="K44" s="6">
        <f t="shared" si="10"/>
        <v>0</v>
      </c>
      <c r="L44" s="6">
        <f t="shared" si="11"/>
        <v>0</v>
      </c>
      <c r="M44" s="6">
        <f t="shared" si="12"/>
        <v>0</v>
      </c>
      <c r="N44" s="6">
        <f t="shared" si="13"/>
        <v>0</v>
      </c>
      <c r="O44" s="6">
        <f t="shared" si="14"/>
        <v>0</v>
      </c>
      <c r="Z44" s="6">
        <v>2029</v>
      </c>
      <c r="AA44" s="6">
        <f t="shared" si="5"/>
        <v>0</v>
      </c>
      <c r="AB44" s="6">
        <f t="shared" si="5"/>
        <v>0</v>
      </c>
      <c r="AC44" s="6">
        <f t="shared" si="5"/>
        <v>0</v>
      </c>
    </row>
    <row r="45" spans="1:29" x14ac:dyDescent="0.25">
      <c r="A45" s="6">
        <v>2030</v>
      </c>
      <c r="B45" s="6">
        <f>Output!P118</f>
        <v>9.8547401697779174E-2</v>
      </c>
      <c r="C45" s="6">
        <f>Output!P148</f>
        <v>9.0796659725618817E-2</v>
      </c>
      <c r="D45" s="6">
        <f>Output!P178</f>
        <v>8.6106851808029794E-2</v>
      </c>
      <c r="F45" s="6">
        <v>2030</v>
      </c>
      <c r="G45" s="6">
        <f t="shared" si="6"/>
        <v>0</v>
      </c>
      <c r="H45" s="6">
        <f t="shared" si="7"/>
        <v>0</v>
      </c>
      <c r="I45" s="6">
        <f t="shared" si="8"/>
        <v>0</v>
      </c>
      <c r="J45" s="6">
        <f t="shared" si="9"/>
        <v>0</v>
      </c>
      <c r="K45" s="6">
        <f t="shared" si="10"/>
        <v>0</v>
      </c>
      <c r="L45" s="6">
        <f t="shared" si="11"/>
        <v>0</v>
      </c>
      <c r="M45" s="6">
        <f t="shared" si="12"/>
        <v>0</v>
      </c>
      <c r="N45" s="6">
        <f t="shared" si="13"/>
        <v>0</v>
      </c>
      <c r="O45" s="6">
        <f t="shared" si="14"/>
        <v>0</v>
      </c>
      <c r="Z45" s="6">
        <v>2030</v>
      </c>
      <c r="AA45" s="6">
        <f t="shared" si="5"/>
        <v>0</v>
      </c>
      <c r="AB45" s="6">
        <f t="shared" si="5"/>
        <v>0</v>
      </c>
      <c r="AC45" s="6">
        <f t="shared" si="5"/>
        <v>0</v>
      </c>
    </row>
    <row r="46" spans="1:29" x14ac:dyDescent="0.25">
      <c r="A46" s="6">
        <v>2031</v>
      </c>
      <c r="B46" s="6">
        <f>Output!P119</f>
        <v>9.7566620082580324E-2</v>
      </c>
      <c r="C46" s="6">
        <f>Output!P149</f>
        <v>8.9621942559083845E-2</v>
      </c>
      <c r="D46" s="6">
        <f>Output!P179</f>
        <v>8.4761614907001959E-2</v>
      </c>
      <c r="F46" s="6">
        <v>2031</v>
      </c>
      <c r="G46" s="6">
        <f t="shared" si="6"/>
        <v>0</v>
      </c>
      <c r="H46" s="6">
        <f t="shared" si="7"/>
        <v>0</v>
      </c>
      <c r="I46" s="6">
        <f t="shared" si="8"/>
        <v>0</v>
      </c>
      <c r="J46" s="6">
        <f t="shared" si="9"/>
        <v>0</v>
      </c>
      <c r="K46" s="6">
        <f t="shared" si="10"/>
        <v>0</v>
      </c>
      <c r="L46" s="6">
        <f t="shared" si="11"/>
        <v>0</v>
      </c>
      <c r="M46" s="6">
        <f t="shared" si="12"/>
        <v>0</v>
      </c>
      <c r="N46" s="6">
        <f t="shared" si="13"/>
        <v>0</v>
      </c>
      <c r="O46" s="6">
        <f t="shared" si="14"/>
        <v>0</v>
      </c>
      <c r="Z46" s="6">
        <v>2031</v>
      </c>
      <c r="AA46" s="6">
        <f t="shared" si="5"/>
        <v>0</v>
      </c>
      <c r="AB46" s="6">
        <f t="shared" si="5"/>
        <v>0</v>
      </c>
      <c r="AC46" s="6">
        <f t="shared" si="5"/>
        <v>0</v>
      </c>
    </row>
    <row r="47" spans="1:29" x14ac:dyDescent="0.25">
      <c r="A47" s="6">
        <v>2032</v>
      </c>
      <c r="B47" s="6">
        <f>Output!P120</f>
        <v>9.6601081844355299E-2</v>
      </c>
      <c r="C47" s="6">
        <f>Output!P150</f>
        <v>8.8462468769522698E-2</v>
      </c>
      <c r="D47" s="6">
        <f>Output!P180</f>
        <v>8.3431621382947949E-2</v>
      </c>
      <c r="F47" s="6">
        <v>2032</v>
      </c>
      <c r="G47" s="6">
        <f t="shared" si="6"/>
        <v>0</v>
      </c>
      <c r="H47" s="6">
        <f t="shared" si="7"/>
        <v>0</v>
      </c>
      <c r="I47" s="6">
        <f t="shared" si="8"/>
        <v>0</v>
      </c>
      <c r="J47" s="6">
        <f t="shared" si="9"/>
        <v>0</v>
      </c>
      <c r="K47" s="6">
        <f t="shared" si="10"/>
        <v>0</v>
      </c>
      <c r="L47" s="6">
        <f t="shared" si="11"/>
        <v>0</v>
      </c>
      <c r="M47" s="6">
        <f t="shared" si="12"/>
        <v>0</v>
      </c>
      <c r="N47" s="6">
        <f t="shared" si="13"/>
        <v>0</v>
      </c>
      <c r="O47" s="6">
        <f t="shared" si="14"/>
        <v>0</v>
      </c>
      <c r="Z47" s="6">
        <v>2032</v>
      </c>
      <c r="AA47" s="6">
        <f t="shared" si="5"/>
        <v>0</v>
      </c>
      <c r="AB47" s="6">
        <f t="shared" si="5"/>
        <v>0</v>
      </c>
      <c r="AC47" s="6">
        <f t="shared" si="5"/>
        <v>0</v>
      </c>
    </row>
    <row r="48" spans="1:29" x14ac:dyDescent="0.25">
      <c r="A48" s="6">
        <v>2033</v>
      </c>
      <c r="B48" s="6">
        <f>Output!P121</f>
        <v>9.5651071241882185E-2</v>
      </c>
      <c r="C48" s="6">
        <f>Output!P151</f>
        <v>8.7318540381887091E-2</v>
      </c>
      <c r="D48" s="6">
        <f>Output!P181</f>
        <v>8.2117155494645849E-2</v>
      </c>
      <c r="F48" s="6">
        <v>2033</v>
      </c>
      <c r="G48" s="6">
        <f t="shared" si="6"/>
        <v>0</v>
      </c>
      <c r="H48" s="6">
        <f t="shared" si="7"/>
        <v>0</v>
      </c>
      <c r="I48" s="6">
        <f t="shared" si="8"/>
        <v>0</v>
      </c>
      <c r="J48" s="6">
        <f t="shared" si="9"/>
        <v>0</v>
      </c>
      <c r="K48" s="6">
        <f t="shared" si="10"/>
        <v>0</v>
      </c>
      <c r="L48" s="6">
        <f t="shared" si="11"/>
        <v>0</v>
      </c>
      <c r="M48" s="6">
        <f t="shared" si="12"/>
        <v>0</v>
      </c>
      <c r="N48" s="6">
        <f t="shared" si="13"/>
        <v>0</v>
      </c>
      <c r="O48" s="6">
        <f t="shared" si="14"/>
        <v>0</v>
      </c>
      <c r="Z48" s="6">
        <v>2033</v>
      </c>
      <c r="AA48" s="6">
        <f t="shared" si="5"/>
        <v>0</v>
      </c>
      <c r="AB48" s="6">
        <f t="shared" si="5"/>
        <v>0</v>
      </c>
      <c r="AC48" s="6">
        <f t="shared" si="5"/>
        <v>0</v>
      </c>
    </row>
    <row r="49" spans="1:29" x14ac:dyDescent="0.25">
      <c r="A49" s="6">
        <v>2034</v>
      </c>
      <c r="B49" s="6">
        <f>Output!P122</f>
        <v>9.4716055289952097E-2</v>
      </c>
      <c r="C49" s="6">
        <f>Output!P152</f>
        <v>8.6189571112447252E-2</v>
      </c>
      <c r="D49" s="6">
        <f>Output!P182</f>
        <v>8.0817666490713147E-2</v>
      </c>
      <c r="F49" s="6">
        <v>2034</v>
      </c>
      <c r="G49" s="6">
        <f t="shared" si="6"/>
        <v>0</v>
      </c>
      <c r="H49" s="6">
        <f t="shared" si="7"/>
        <v>0</v>
      </c>
      <c r="I49" s="6">
        <f t="shared" si="8"/>
        <v>0</v>
      </c>
      <c r="J49" s="6">
        <f t="shared" si="9"/>
        <v>0</v>
      </c>
      <c r="K49" s="6">
        <f t="shared" si="10"/>
        <v>0</v>
      </c>
      <c r="L49" s="6">
        <f t="shared" si="11"/>
        <v>0</v>
      </c>
      <c r="M49" s="6">
        <f t="shared" si="12"/>
        <v>0</v>
      </c>
      <c r="N49" s="6">
        <f t="shared" si="13"/>
        <v>0</v>
      </c>
      <c r="O49" s="6">
        <f t="shared" si="14"/>
        <v>0</v>
      </c>
      <c r="Z49" s="6">
        <v>2034</v>
      </c>
      <c r="AA49" s="6">
        <f t="shared" si="5"/>
        <v>0</v>
      </c>
      <c r="AB49" s="6">
        <f t="shared" si="5"/>
        <v>0</v>
      </c>
      <c r="AC49" s="6">
        <f t="shared" si="5"/>
        <v>0</v>
      </c>
    </row>
    <row r="50" spans="1:29" x14ac:dyDescent="0.25">
      <c r="A50" s="6">
        <v>2035</v>
      </c>
      <c r="B50" s="6">
        <f>Output!P123</f>
        <v>9.3795447704835277E-2</v>
      </c>
      <c r="C50" s="6">
        <f>Output!P153</f>
        <v>8.5075027975994311E-2</v>
      </c>
      <c r="D50" s="6">
        <f>Output!P183</f>
        <v>7.9532603619767342E-2</v>
      </c>
      <c r="F50" s="6">
        <v>2035</v>
      </c>
      <c r="G50" s="6">
        <f t="shared" si="6"/>
        <v>0</v>
      </c>
      <c r="H50" s="6">
        <f t="shared" si="7"/>
        <v>0</v>
      </c>
      <c r="I50" s="6">
        <f t="shared" si="8"/>
        <v>0</v>
      </c>
      <c r="J50" s="6">
        <f t="shared" si="9"/>
        <v>0</v>
      </c>
      <c r="K50" s="6">
        <f t="shared" si="10"/>
        <v>0</v>
      </c>
      <c r="L50" s="6">
        <f t="shared" si="11"/>
        <v>0</v>
      </c>
      <c r="M50" s="6">
        <f t="shared" si="12"/>
        <v>0</v>
      </c>
      <c r="N50" s="6">
        <f t="shared" si="13"/>
        <v>0</v>
      </c>
      <c r="O50" s="6">
        <f t="shared" si="14"/>
        <v>0</v>
      </c>
      <c r="Z50" s="6">
        <v>2035</v>
      </c>
      <c r="AA50" s="6">
        <f t="shared" si="5"/>
        <v>0</v>
      </c>
      <c r="AB50" s="6">
        <f t="shared" si="5"/>
        <v>0</v>
      </c>
      <c r="AC50" s="6">
        <f t="shared" si="5"/>
        <v>0</v>
      </c>
    </row>
    <row r="51" spans="1:29" x14ac:dyDescent="0.25">
      <c r="A51" s="6">
        <v>2036</v>
      </c>
      <c r="B51" s="6">
        <f>Output!P124</f>
        <v>9.2888751033670114E-2</v>
      </c>
      <c r="C51" s="6">
        <f>Output!P154</f>
        <v>8.3974413519666641E-2</v>
      </c>
      <c r="D51" s="6">
        <f>Output!P184</f>
        <v>7.8261451662773179E-2</v>
      </c>
      <c r="F51" s="6">
        <v>2036</v>
      </c>
      <c r="G51" s="6">
        <f t="shared" si="6"/>
        <v>0</v>
      </c>
      <c r="H51" s="6">
        <f t="shared" si="7"/>
        <v>0</v>
      </c>
      <c r="I51" s="6">
        <f t="shared" si="8"/>
        <v>0</v>
      </c>
      <c r="J51" s="6">
        <f t="shared" si="9"/>
        <v>0</v>
      </c>
      <c r="K51" s="6">
        <f t="shared" si="10"/>
        <v>0</v>
      </c>
      <c r="L51" s="6">
        <f t="shared" si="11"/>
        <v>0</v>
      </c>
      <c r="M51" s="6">
        <f t="shared" si="12"/>
        <v>0</v>
      </c>
      <c r="N51" s="6">
        <f t="shared" si="13"/>
        <v>0</v>
      </c>
      <c r="O51" s="6">
        <f t="shared" si="14"/>
        <v>0</v>
      </c>
      <c r="Z51" s="6">
        <v>2036</v>
      </c>
      <c r="AA51" s="6">
        <f t="shared" si="5"/>
        <v>0</v>
      </c>
      <c r="AB51" s="6">
        <f t="shared" si="5"/>
        <v>0</v>
      </c>
      <c r="AC51" s="6">
        <f t="shared" si="5"/>
        <v>0</v>
      </c>
    </row>
    <row r="52" spans="1:29" x14ac:dyDescent="0.25">
      <c r="A52" s="6">
        <v>2037</v>
      </c>
      <c r="B52" s="6">
        <f>Output!P125</f>
        <v>9.1995450057421338E-2</v>
      </c>
      <c r="C52" s="6">
        <f>Output!P155</f>
        <v>8.2887176992081743E-2</v>
      </c>
      <c r="D52" s="6">
        <f>Output!P185</f>
        <v>7.7003695400695418E-2</v>
      </c>
      <c r="F52" s="6">
        <v>2037</v>
      </c>
      <c r="G52" s="6">
        <f t="shared" si="6"/>
        <v>0</v>
      </c>
      <c r="H52" s="6">
        <f t="shared" si="7"/>
        <v>0</v>
      </c>
      <c r="I52" s="6">
        <f t="shared" si="8"/>
        <v>0</v>
      </c>
      <c r="J52" s="6">
        <f t="shared" si="9"/>
        <v>0</v>
      </c>
      <c r="K52" s="6">
        <f t="shared" si="10"/>
        <v>0</v>
      </c>
      <c r="L52" s="6">
        <f t="shared" si="11"/>
        <v>0</v>
      </c>
      <c r="M52" s="6">
        <f t="shared" si="12"/>
        <v>0</v>
      </c>
      <c r="N52" s="6">
        <f t="shared" si="13"/>
        <v>0</v>
      </c>
      <c r="O52" s="6">
        <f t="shared" si="14"/>
        <v>0</v>
      </c>
      <c r="Z52" s="6">
        <v>2037</v>
      </c>
      <c r="AA52" s="6">
        <f t="shared" si="5"/>
        <v>0</v>
      </c>
      <c r="AB52" s="6">
        <f t="shared" si="5"/>
        <v>0</v>
      </c>
      <c r="AC52" s="6">
        <f t="shared" si="5"/>
        <v>0</v>
      </c>
    </row>
    <row r="53" spans="1:29" x14ac:dyDescent="0.25">
      <c r="A53" s="6">
        <v>2038</v>
      </c>
      <c r="B53" s="6">
        <f>Output!P126</f>
        <v>9.1115065089400982E-2</v>
      </c>
      <c r="C53" s="6">
        <f>Output!P156</f>
        <v>8.1812856472725265E-2</v>
      </c>
      <c r="D53" s="6">
        <f>Output!P186</f>
        <v>7.5758872913019693E-2</v>
      </c>
      <c r="F53" s="6">
        <v>2038</v>
      </c>
      <c r="G53" s="6">
        <f t="shared" si="6"/>
        <v>0</v>
      </c>
      <c r="H53" s="6">
        <f t="shared" si="7"/>
        <v>0</v>
      </c>
      <c r="I53" s="6">
        <f t="shared" si="8"/>
        <v>0</v>
      </c>
      <c r="J53" s="6">
        <f t="shared" si="9"/>
        <v>0</v>
      </c>
      <c r="K53" s="6">
        <f t="shared" si="10"/>
        <v>0</v>
      </c>
      <c r="L53" s="6">
        <f t="shared" si="11"/>
        <v>0</v>
      </c>
      <c r="M53" s="6">
        <f t="shared" si="12"/>
        <v>0</v>
      </c>
      <c r="N53" s="6">
        <f t="shared" si="13"/>
        <v>0</v>
      </c>
      <c r="O53" s="6">
        <f t="shared" si="14"/>
        <v>0</v>
      </c>
      <c r="Z53" s="6">
        <v>2038</v>
      </c>
      <c r="AA53" s="6">
        <f t="shared" si="5"/>
        <v>0</v>
      </c>
      <c r="AB53" s="6">
        <f t="shared" si="5"/>
        <v>0</v>
      </c>
      <c r="AC53" s="6">
        <f t="shared" si="5"/>
        <v>0</v>
      </c>
    </row>
    <row r="54" spans="1:29" x14ac:dyDescent="0.25">
      <c r="A54" s="6">
        <v>2039</v>
      </c>
      <c r="B54" s="6">
        <f>Output!P127</f>
        <v>9.0247134209094665E-2</v>
      </c>
      <c r="C54" s="6">
        <f>Output!P157</f>
        <v>8.075099004108284E-2</v>
      </c>
      <c r="D54" s="6">
        <f>Output!P187</f>
        <v>7.4526468980710775E-2</v>
      </c>
      <c r="F54" s="6">
        <v>2039</v>
      </c>
      <c r="G54" s="6">
        <f t="shared" si="6"/>
        <v>0</v>
      </c>
      <c r="H54" s="6">
        <f t="shared" si="7"/>
        <v>0</v>
      </c>
      <c r="I54" s="6">
        <f t="shared" si="8"/>
        <v>0</v>
      </c>
      <c r="J54" s="6">
        <f t="shared" si="9"/>
        <v>0</v>
      </c>
      <c r="K54" s="6">
        <f t="shared" si="10"/>
        <v>0</v>
      </c>
      <c r="L54" s="6">
        <f t="shared" si="11"/>
        <v>0</v>
      </c>
      <c r="M54" s="6">
        <f t="shared" si="12"/>
        <v>0</v>
      </c>
      <c r="N54" s="6">
        <f t="shared" si="13"/>
        <v>0</v>
      </c>
      <c r="O54" s="6">
        <f t="shared" si="14"/>
        <v>0</v>
      </c>
      <c r="Z54" s="6">
        <v>2039</v>
      </c>
      <c r="AA54" s="6">
        <f t="shared" si="5"/>
        <v>0</v>
      </c>
      <c r="AB54" s="6">
        <f t="shared" si="5"/>
        <v>0</v>
      </c>
      <c r="AC54" s="6">
        <f t="shared" si="5"/>
        <v>0</v>
      </c>
    </row>
    <row r="55" spans="1:29" x14ac:dyDescent="0.25">
      <c r="A55" s="6">
        <v>2040</v>
      </c>
      <c r="B55" s="6">
        <f>Output!P128</f>
        <v>8.9390093993223049E-2</v>
      </c>
      <c r="C55" s="6">
        <f>Output!P158</f>
        <v>7.9700032040048732E-2</v>
      </c>
      <c r="D55" s="6">
        <f>Output!P188</f>
        <v>7.3304991245183804E-2</v>
      </c>
      <c r="F55" s="6">
        <v>2040</v>
      </c>
      <c r="G55" s="6">
        <f t="shared" si="6"/>
        <v>0</v>
      </c>
      <c r="H55" s="6">
        <f t="shared" si="7"/>
        <v>0</v>
      </c>
      <c r="I55" s="6">
        <f t="shared" si="8"/>
        <v>0</v>
      </c>
      <c r="J55" s="6">
        <f t="shared" si="9"/>
        <v>0</v>
      </c>
      <c r="K55" s="6">
        <f t="shared" si="10"/>
        <v>0</v>
      </c>
      <c r="L55" s="6">
        <f t="shared" si="11"/>
        <v>0</v>
      </c>
      <c r="M55" s="6">
        <f t="shared" si="12"/>
        <v>0</v>
      </c>
      <c r="N55" s="6">
        <f t="shared" si="13"/>
        <v>0</v>
      </c>
      <c r="O55" s="6">
        <f t="shared" si="14"/>
        <v>0</v>
      </c>
      <c r="Z55" s="6">
        <v>2040</v>
      </c>
      <c r="AA55" s="6">
        <f t="shared" si="5"/>
        <v>0</v>
      </c>
      <c r="AB55" s="6">
        <f t="shared" si="5"/>
        <v>0</v>
      </c>
      <c r="AC55" s="6">
        <f t="shared" si="5"/>
        <v>0</v>
      </c>
    </row>
    <row r="56" spans="1:29" x14ac:dyDescent="0.25">
      <c r="A56" s="6">
        <v>2041</v>
      </c>
      <c r="B56" s="6">
        <f>Output!P129</f>
        <v>8.8673530912237356E-2</v>
      </c>
      <c r="C56" s="6">
        <f>Output!P159</f>
        <v>7.8789551173900532E-2</v>
      </c>
      <c r="D56" s="6">
        <f>Output!P189</f>
        <v>7.2223972878369111E-2</v>
      </c>
      <c r="F56" s="6">
        <v>2041</v>
      </c>
      <c r="G56" s="6">
        <f t="shared" si="6"/>
        <v>0</v>
      </c>
      <c r="H56" s="6">
        <f t="shared" si="7"/>
        <v>0</v>
      </c>
      <c r="I56" s="6">
        <f t="shared" si="8"/>
        <v>0</v>
      </c>
      <c r="J56" s="6">
        <f t="shared" si="9"/>
        <v>0</v>
      </c>
      <c r="K56" s="6">
        <f t="shared" si="10"/>
        <v>0</v>
      </c>
      <c r="L56" s="6">
        <f t="shared" si="11"/>
        <v>0</v>
      </c>
      <c r="M56" s="6">
        <f t="shared" si="12"/>
        <v>0</v>
      </c>
      <c r="N56" s="6">
        <f t="shared" si="13"/>
        <v>0</v>
      </c>
      <c r="O56" s="6">
        <f t="shared" si="14"/>
        <v>0</v>
      </c>
      <c r="Z56" s="6">
        <v>2041</v>
      </c>
      <c r="AA56" s="6">
        <f t="shared" ref="AA56:AC65" si="15">0.181/10^3*AA23</f>
        <v>0</v>
      </c>
      <c r="AB56" s="6">
        <f t="shared" si="15"/>
        <v>0</v>
      </c>
      <c r="AC56" s="6">
        <f t="shared" si="15"/>
        <v>0</v>
      </c>
    </row>
    <row r="57" spans="1:29" x14ac:dyDescent="0.25">
      <c r="A57" s="6">
        <v>2042</v>
      </c>
      <c r="B57" s="6">
        <f>Output!P130</f>
        <v>8.7960147976331282E-2</v>
      </c>
      <c r="C57" s="6">
        <f>Output!P160</f>
        <v>7.7882214920484708E-2</v>
      </c>
      <c r="D57" s="6">
        <f>Output!P190</f>
        <v>7.1146134656634052E-2</v>
      </c>
      <c r="F57" s="6">
        <v>2042</v>
      </c>
      <c r="G57" s="6">
        <f t="shared" si="6"/>
        <v>0</v>
      </c>
      <c r="H57" s="6">
        <f t="shared" si="7"/>
        <v>0</v>
      </c>
      <c r="I57" s="6">
        <f t="shared" si="8"/>
        <v>0</v>
      </c>
      <c r="J57" s="6">
        <f t="shared" si="9"/>
        <v>0</v>
      </c>
      <c r="K57" s="6">
        <f t="shared" si="10"/>
        <v>0</v>
      </c>
      <c r="L57" s="6">
        <f t="shared" si="11"/>
        <v>0</v>
      </c>
      <c r="M57" s="6">
        <f t="shared" si="12"/>
        <v>0</v>
      </c>
      <c r="N57" s="6">
        <f t="shared" si="13"/>
        <v>0</v>
      </c>
      <c r="O57" s="6">
        <f t="shared" si="14"/>
        <v>0</v>
      </c>
      <c r="Z57" s="6">
        <v>2042</v>
      </c>
      <c r="AA57" s="6">
        <f t="shared" si="15"/>
        <v>0</v>
      </c>
      <c r="AB57" s="6">
        <f t="shared" si="15"/>
        <v>0</v>
      </c>
      <c r="AC57" s="6">
        <f t="shared" si="15"/>
        <v>0</v>
      </c>
    </row>
    <row r="58" spans="1:29" x14ac:dyDescent="0.25">
      <c r="A58" s="6">
        <v>2043</v>
      </c>
      <c r="B58" s="6">
        <f>Output!P131</f>
        <v>8.7250567001581861E-2</v>
      </c>
      <c r="C58" s="6">
        <f>Output!P161</f>
        <v>7.6978716160572794E-2</v>
      </c>
      <c r="D58" s="6">
        <f>Output!P191</f>
        <v>7.0072098396055632E-2</v>
      </c>
      <c r="F58" s="6">
        <v>2043</v>
      </c>
      <c r="G58" s="6">
        <f t="shared" si="6"/>
        <v>0</v>
      </c>
      <c r="H58" s="6">
        <f t="shared" si="7"/>
        <v>0</v>
      </c>
      <c r="I58" s="6">
        <f t="shared" si="8"/>
        <v>0</v>
      </c>
      <c r="J58" s="6">
        <f t="shared" si="9"/>
        <v>0</v>
      </c>
      <c r="K58" s="6">
        <f t="shared" si="10"/>
        <v>0</v>
      </c>
      <c r="L58" s="6">
        <f t="shared" si="11"/>
        <v>0</v>
      </c>
      <c r="M58" s="6">
        <f t="shared" si="12"/>
        <v>0</v>
      </c>
      <c r="N58" s="6">
        <f t="shared" si="13"/>
        <v>0</v>
      </c>
      <c r="O58" s="6">
        <f t="shared" si="14"/>
        <v>0</v>
      </c>
      <c r="Z58" s="6">
        <v>2043</v>
      </c>
      <c r="AA58" s="6">
        <f t="shared" si="15"/>
        <v>0</v>
      </c>
      <c r="AB58" s="6">
        <f t="shared" si="15"/>
        <v>0</v>
      </c>
      <c r="AC58" s="6">
        <f t="shared" si="15"/>
        <v>0</v>
      </c>
    </row>
    <row r="59" spans="1:29" x14ac:dyDescent="0.25">
      <c r="A59" s="6">
        <v>2044</v>
      </c>
      <c r="B59" s="6">
        <f>Output!P132</f>
        <v>8.654469915712093E-2</v>
      </c>
      <c r="C59" s="6">
        <f>Output!P162</f>
        <v>7.6078930530949371E-2</v>
      </c>
      <c r="D59" s="6">
        <f>Output!P192</f>
        <v>6.9001793031939346E-2</v>
      </c>
      <c r="F59" s="6">
        <v>2044</v>
      </c>
      <c r="G59" s="6">
        <f t="shared" si="6"/>
        <v>0</v>
      </c>
      <c r="H59" s="6">
        <f t="shared" si="7"/>
        <v>0</v>
      </c>
      <c r="I59" s="6">
        <f t="shared" si="8"/>
        <v>0</v>
      </c>
      <c r="J59" s="6">
        <f t="shared" si="9"/>
        <v>0</v>
      </c>
      <c r="K59" s="6">
        <f t="shared" si="10"/>
        <v>0</v>
      </c>
      <c r="L59" s="6">
        <f t="shared" si="11"/>
        <v>0</v>
      </c>
      <c r="M59" s="6">
        <f t="shared" si="12"/>
        <v>0</v>
      </c>
      <c r="N59" s="6">
        <f t="shared" si="13"/>
        <v>0</v>
      </c>
      <c r="O59" s="6">
        <f t="shared" si="14"/>
        <v>0</v>
      </c>
      <c r="Z59" s="6">
        <v>2044</v>
      </c>
      <c r="AA59" s="6">
        <f t="shared" si="15"/>
        <v>0</v>
      </c>
      <c r="AB59" s="6">
        <f t="shared" si="15"/>
        <v>0</v>
      </c>
      <c r="AC59" s="6">
        <f t="shared" si="15"/>
        <v>0</v>
      </c>
    </row>
    <row r="60" spans="1:29" x14ac:dyDescent="0.25">
      <c r="A60" s="6">
        <v>2045</v>
      </c>
      <c r="B60" s="6">
        <f>Output!P133</f>
        <v>8.5842508910601231E-2</v>
      </c>
      <c r="C60" s="6">
        <f>Output!P163</f>
        <v>7.5182786966919921E-2</v>
      </c>
      <c r="D60" s="6">
        <f>Output!P193</f>
        <v>6.7935129733417046E-2</v>
      </c>
      <c r="F60" s="6">
        <v>2045</v>
      </c>
      <c r="G60" s="6">
        <f t="shared" si="6"/>
        <v>0</v>
      </c>
      <c r="H60" s="6">
        <f t="shared" si="7"/>
        <v>0</v>
      </c>
      <c r="I60" s="6">
        <f t="shared" si="8"/>
        <v>0</v>
      </c>
      <c r="J60" s="6">
        <f t="shared" si="9"/>
        <v>0</v>
      </c>
      <c r="K60" s="6">
        <f t="shared" si="10"/>
        <v>0</v>
      </c>
      <c r="L60" s="6">
        <f t="shared" si="11"/>
        <v>0</v>
      </c>
      <c r="M60" s="6">
        <f t="shared" si="12"/>
        <v>0</v>
      </c>
      <c r="N60" s="6">
        <f t="shared" si="13"/>
        <v>0</v>
      </c>
      <c r="O60" s="6">
        <f t="shared" si="14"/>
        <v>0</v>
      </c>
      <c r="Z60" s="6">
        <v>2045</v>
      </c>
      <c r="AA60" s="6">
        <f t="shared" si="15"/>
        <v>0</v>
      </c>
      <c r="AB60" s="6">
        <f t="shared" si="15"/>
        <v>0</v>
      </c>
      <c r="AC60" s="6">
        <f t="shared" si="15"/>
        <v>0</v>
      </c>
    </row>
    <row r="61" spans="1:29" x14ac:dyDescent="0.25">
      <c r="A61" s="6">
        <v>2046</v>
      </c>
      <c r="B61" s="6">
        <f>Output!P134</f>
        <v>8.5143871898807386E-2</v>
      </c>
      <c r="C61" s="6">
        <f>Output!P164</f>
        <v>7.4290214403789953E-2</v>
      </c>
      <c r="D61" s="6">
        <f>Output!P194</f>
        <v>6.6872037435794202E-2</v>
      </c>
      <c r="F61" s="6">
        <v>2046</v>
      </c>
      <c r="G61" s="6">
        <f t="shared" si="6"/>
        <v>0</v>
      </c>
      <c r="H61" s="6">
        <f t="shared" si="7"/>
        <v>0</v>
      </c>
      <c r="I61" s="6">
        <f t="shared" si="8"/>
        <v>0</v>
      </c>
      <c r="J61" s="6">
        <f t="shared" si="9"/>
        <v>0</v>
      </c>
      <c r="K61" s="6">
        <f t="shared" si="10"/>
        <v>0</v>
      </c>
      <c r="L61" s="6">
        <f t="shared" si="11"/>
        <v>0</v>
      </c>
      <c r="M61" s="6">
        <f t="shared" si="12"/>
        <v>0</v>
      </c>
      <c r="N61" s="6">
        <f t="shared" si="13"/>
        <v>0</v>
      </c>
      <c r="O61" s="6">
        <f t="shared" si="14"/>
        <v>0</v>
      </c>
      <c r="Z61" s="6">
        <v>2046</v>
      </c>
      <c r="AA61" s="6">
        <f t="shared" si="15"/>
        <v>0</v>
      </c>
      <c r="AB61" s="6">
        <f t="shared" si="15"/>
        <v>0</v>
      </c>
      <c r="AC61" s="6">
        <f t="shared" si="15"/>
        <v>0</v>
      </c>
    </row>
    <row r="62" spans="1:29" x14ac:dyDescent="0.25">
      <c r="A62" s="6">
        <v>2047</v>
      </c>
      <c r="B62" s="6">
        <f>Output!P135</f>
        <v>8.4448717057044848E-2</v>
      </c>
      <c r="C62" s="6">
        <f>Output!P165</f>
        <v>7.3401141776864923E-2</v>
      </c>
      <c r="D62" s="6">
        <f>Output!P195</f>
        <v>6.5812445074376308E-2</v>
      </c>
      <c r="F62" s="6">
        <v>2047</v>
      </c>
      <c r="G62" s="6">
        <f t="shared" si="6"/>
        <v>0</v>
      </c>
      <c r="H62" s="6">
        <f t="shared" si="7"/>
        <v>0</v>
      </c>
      <c r="I62" s="6">
        <f t="shared" si="8"/>
        <v>0</v>
      </c>
      <c r="J62" s="6">
        <f t="shared" si="9"/>
        <v>0</v>
      </c>
      <c r="K62" s="6">
        <f t="shared" si="10"/>
        <v>0</v>
      </c>
      <c r="L62" s="6">
        <f t="shared" si="11"/>
        <v>0</v>
      </c>
      <c r="M62" s="6">
        <f t="shared" si="12"/>
        <v>0</v>
      </c>
      <c r="N62" s="6">
        <f t="shared" si="13"/>
        <v>0</v>
      </c>
      <c r="O62" s="6">
        <f t="shared" si="14"/>
        <v>0</v>
      </c>
      <c r="Z62" s="6">
        <v>2047</v>
      </c>
      <c r="AA62" s="6">
        <f t="shared" si="15"/>
        <v>0</v>
      </c>
      <c r="AB62" s="6">
        <f t="shared" si="15"/>
        <v>0</v>
      </c>
      <c r="AC62" s="6">
        <f t="shared" si="15"/>
        <v>0</v>
      </c>
    </row>
    <row r="63" spans="1:29" x14ac:dyDescent="0.25">
      <c r="A63" s="6">
        <v>2048</v>
      </c>
      <c r="B63" s="6">
        <f>Output!P136</f>
        <v>8.3756991086792743E-2</v>
      </c>
      <c r="C63" s="6">
        <f>Output!P166</f>
        <v>7.2515498021450325E-2</v>
      </c>
      <c r="D63" s="6">
        <f>Output!P196</f>
        <v>6.4756263818295218E-2</v>
      </c>
      <c r="F63" s="6">
        <v>2048</v>
      </c>
      <c r="G63" s="6">
        <f t="shared" si="6"/>
        <v>0</v>
      </c>
      <c r="H63" s="6">
        <f t="shared" si="7"/>
        <v>0</v>
      </c>
      <c r="I63" s="6">
        <f t="shared" si="8"/>
        <v>0</v>
      </c>
      <c r="J63" s="6">
        <f t="shared" si="9"/>
        <v>0</v>
      </c>
      <c r="K63" s="6">
        <f t="shared" si="10"/>
        <v>0</v>
      </c>
      <c r="L63" s="6">
        <f t="shared" si="11"/>
        <v>0</v>
      </c>
      <c r="M63" s="6">
        <f t="shared" si="12"/>
        <v>0</v>
      </c>
      <c r="N63" s="6">
        <f t="shared" si="13"/>
        <v>0</v>
      </c>
      <c r="O63" s="6">
        <f t="shared" si="14"/>
        <v>0</v>
      </c>
      <c r="Z63" s="6">
        <v>2048</v>
      </c>
      <c r="AA63" s="6">
        <f t="shared" si="15"/>
        <v>0</v>
      </c>
      <c r="AB63" s="6">
        <f t="shared" si="15"/>
        <v>0</v>
      </c>
      <c r="AC63" s="6">
        <f t="shared" si="15"/>
        <v>0</v>
      </c>
    </row>
    <row r="64" spans="1:29" x14ac:dyDescent="0.25">
      <c r="A64" s="6">
        <v>2049</v>
      </c>
      <c r="B64" s="6">
        <f>Output!P137</f>
        <v>8.3068622923356553E-2</v>
      </c>
      <c r="C64" s="6">
        <f>Output!P167</f>
        <v>7.1633194306678014E-2</v>
      </c>
      <c r="D64" s="6">
        <f>Output!P197</f>
        <v>6.3703440369030043E-2</v>
      </c>
      <c r="F64" s="6">
        <v>2049</v>
      </c>
      <c r="G64" s="6">
        <f t="shared" si="6"/>
        <v>0</v>
      </c>
      <c r="H64" s="6">
        <f t="shared" si="7"/>
        <v>0</v>
      </c>
      <c r="I64" s="6">
        <f t="shared" si="8"/>
        <v>0</v>
      </c>
      <c r="J64" s="6">
        <f t="shared" si="9"/>
        <v>0</v>
      </c>
      <c r="K64" s="6">
        <f t="shared" si="10"/>
        <v>0</v>
      </c>
      <c r="L64" s="6">
        <f t="shared" si="11"/>
        <v>0</v>
      </c>
      <c r="M64" s="6">
        <f t="shared" si="12"/>
        <v>0</v>
      </c>
      <c r="N64" s="6">
        <f t="shared" si="13"/>
        <v>0</v>
      </c>
      <c r="O64" s="6">
        <f t="shared" si="14"/>
        <v>0</v>
      </c>
      <c r="Z64" s="6">
        <v>2049</v>
      </c>
      <c r="AA64" s="6">
        <f t="shared" si="15"/>
        <v>0</v>
      </c>
      <c r="AB64" s="6">
        <f t="shared" si="15"/>
        <v>0</v>
      </c>
      <c r="AC64" s="6">
        <f t="shared" si="15"/>
        <v>0</v>
      </c>
    </row>
    <row r="65" spans="1:29" x14ac:dyDescent="0.25">
      <c r="A65" s="6">
        <v>2050</v>
      </c>
      <c r="B65" s="6">
        <f>Output!P138</f>
        <v>8.2374338624101859E-2</v>
      </c>
      <c r="C65" s="6">
        <f>Output!P168</f>
        <v>7.0744974456087184E-2</v>
      </c>
      <c r="D65" s="6">
        <f>Output!P198</f>
        <v>6.264470078394635E-2</v>
      </c>
      <c r="F65" s="6">
        <v>2050</v>
      </c>
      <c r="G65" s="6">
        <f t="shared" si="6"/>
        <v>0</v>
      </c>
      <c r="H65" s="6">
        <f t="shared" si="7"/>
        <v>0</v>
      </c>
      <c r="I65" s="6">
        <f t="shared" si="8"/>
        <v>0</v>
      </c>
      <c r="J65" s="6">
        <f t="shared" si="9"/>
        <v>0</v>
      </c>
      <c r="K65" s="6">
        <f t="shared" si="10"/>
        <v>0</v>
      </c>
      <c r="L65" s="6">
        <f t="shared" si="11"/>
        <v>0</v>
      </c>
      <c r="M65" s="6">
        <f t="shared" si="12"/>
        <v>0</v>
      </c>
      <c r="N65" s="6">
        <f t="shared" si="13"/>
        <v>0</v>
      </c>
      <c r="O65" s="6">
        <f t="shared" si="14"/>
        <v>0</v>
      </c>
      <c r="Z65" s="6">
        <v>2050</v>
      </c>
      <c r="AA65" s="6">
        <f t="shared" si="15"/>
        <v>0</v>
      </c>
      <c r="AB65" s="6">
        <f t="shared" si="15"/>
        <v>0</v>
      </c>
      <c r="AC65" s="6">
        <f t="shared" si="15"/>
        <v>0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97CF-9627-4AC4-8A89-56FBA412685E}">
  <dimension ref="A2:AC65"/>
  <sheetViews>
    <sheetView workbookViewId="0">
      <selection activeCell="H2" sqref="H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417.79140000000001</v>
      </c>
      <c r="B2" s="6">
        <v>0.49014563594856358</v>
      </c>
      <c r="D2" s="6">
        <v>1.6531410099060298E-2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0.70199999999999996</v>
      </c>
      <c r="C6" s="6">
        <v>0.70199999999999996</v>
      </c>
      <c r="D6" s="6">
        <v>0.70199999999999996</v>
      </c>
      <c r="F6" s="6">
        <v>2024</v>
      </c>
      <c r="G6" s="6">
        <f>(B9-$B$6)*$B$2*Output!$Q$98*$D$2/Output!$Q$95/1000000</f>
        <v>0.35917556611177809</v>
      </c>
      <c r="H6" s="6">
        <f>(C9-$B$6)*$B$2*Output!$Q$98*$D$2/Output!$Q$95/1000000</f>
        <v>0.71996821618657247</v>
      </c>
      <c r="I6" s="6">
        <f>(D9-$B$6)*$B$2*Output!$Q$98*$D$2/Output!$Q$95/1000000</f>
        <v>1.0807608662613641</v>
      </c>
      <c r="P6" s="6">
        <v>2024</v>
      </c>
      <c r="Q6" s="6">
        <f>($A$2-(G6*0.67/0.16))/$A$2*100</f>
        <v>99.640000324780971</v>
      </c>
      <c r="R6" s="6">
        <f t="shared" ref="R6:S6" si="0">($A$2-(H6*0.67/0.16))/$A$2*100</f>
        <v>99.278379855286332</v>
      </c>
      <c r="S6" s="6">
        <f t="shared" si="0"/>
        <v>98.916759385791707</v>
      </c>
      <c r="U6" s="6">
        <v>2024</v>
      </c>
      <c r="V6" s="6">
        <f>100-Q6</f>
        <v>0.35999967521902931</v>
      </c>
      <c r="W6" s="6">
        <f t="shared" ref="W6:X21" si="1">100-R6</f>
        <v>0.72162014471366831</v>
      </c>
      <c r="X6" s="6">
        <f t="shared" si="1"/>
        <v>1.0832406142082931</v>
      </c>
      <c r="Z6" s="6">
        <v>2024</v>
      </c>
      <c r="AA6" s="6">
        <f>V6/100*$A$2</f>
        <v>1.5040476830930356</v>
      </c>
      <c r="AB6" s="6">
        <f t="shared" ref="AB6:AC21" si="2">W6/100*$A$2</f>
        <v>3.0148669052812607</v>
      </c>
      <c r="AC6" s="6">
        <f t="shared" si="2"/>
        <v>4.5256861274694273</v>
      </c>
    </row>
    <row r="7" spans="1:29" x14ac:dyDescent="0.25">
      <c r="F7" s="6">
        <v>2025</v>
      </c>
      <c r="G7" s="6">
        <f>(B10-$B$6)*$B$2*Output!$Q$98*$D$2/Output!$Q$95/1000000</f>
        <v>0.71835113222355618</v>
      </c>
      <c r="H7" s="6">
        <f>(C10-$B$6)*$B$2*Output!$Q$98*$D$2/Output!$Q$95/1000000</f>
        <v>1.5100461472369322</v>
      </c>
      <c r="I7" s="6">
        <f>(D10-$B$6)*$B$2*Output!$Q$98*$D$2/Output!$Q$95/1000000</f>
        <v>2.301741162250309</v>
      </c>
      <c r="P7" s="6">
        <v>2025</v>
      </c>
      <c r="Q7" s="6">
        <f t="shared" ref="Q7:Q32" si="3">($A$2-(G7*0.67/0.16))/$A$2*100</f>
        <v>99.280000649561927</v>
      </c>
      <c r="R7" s="6">
        <f t="shared" ref="R7:R32" si="4">($A$2-(H7*0.67/0.16))/$A$2*100</f>
        <v>98.486489132721573</v>
      </c>
      <c r="S7" s="6">
        <f t="shared" ref="S7:S32" si="5">($A$2-(I7*0.67/0.16))/$A$2*100</f>
        <v>97.692977615881233</v>
      </c>
      <c r="U7" s="6">
        <v>2025</v>
      </c>
      <c r="V7" s="6">
        <f t="shared" ref="V7:X32" si="6">100-Q7</f>
        <v>0.71999935043807284</v>
      </c>
      <c r="W7" s="6">
        <f t="shared" si="1"/>
        <v>1.513510867278427</v>
      </c>
      <c r="X7" s="6">
        <f t="shared" si="1"/>
        <v>2.3070223841187669</v>
      </c>
      <c r="Z7" s="6">
        <v>2025</v>
      </c>
      <c r="AA7" s="6">
        <f t="shared" ref="AA7:AC32" si="7">V7/100*$A$2</f>
        <v>3.0080953661861307</v>
      </c>
      <c r="AB7" s="6">
        <f t="shared" si="2"/>
        <v>6.3233182415546825</v>
      </c>
      <c r="AC7" s="6">
        <f t="shared" si="2"/>
        <v>9.6385411169231734</v>
      </c>
    </row>
    <row r="8" spans="1:29" x14ac:dyDescent="0.25">
      <c r="F8" s="6">
        <v>2026</v>
      </c>
      <c r="G8" s="6">
        <f>(B11-$B$6)*$B$2*Output!$Q$98*$D$2/Output!$Q$95/1000000</f>
        <v>1.0775266983353342</v>
      </c>
      <c r="H8" s="6">
        <f>(C11-$B$6)*$B$2*Output!$Q$98*$D$2/Output!$Q$95/1000000</f>
        <v>2.3793299258326579</v>
      </c>
      <c r="I8" s="6">
        <f>(D11-$B$6)*$B$2*Output!$Q$98*$D$2/Output!$Q$95/1000000</f>
        <v>3.6811331533299794</v>
      </c>
      <c r="P8" s="6">
        <v>2026</v>
      </c>
      <c r="Q8" s="6">
        <f t="shared" si="3"/>
        <v>98.920000974342898</v>
      </c>
      <c r="R8" s="6">
        <f t="shared" si="4"/>
        <v>97.615210829034709</v>
      </c>
      <c r="S8" s="6">
        <f t="shared" si="5"/>
        <v>96.310420683726548</v>
      </c>
      <c r="U8" s="6">
        <v>2026</v>
      </c>
      <c r="V8" s="6">
        <f t="shared" si="6"/>
        <v>1.0799990256571022</v>
      </c>
      <c r="W8" s="6">
        <f t="shared" si="1"/>
        <v>2.3847891709652913</v>
      </c>
      <c r="X8" s="6">
        <f t="shared" si="1"/>
        <v>3.689579316273452</v>
      </c>
      <c r="Z8" s="6">
        <v>2026</v>
      </c>
      <c r="AA8" s="6">
        <f t="shared" si="7"/>
        <v>4.5121430492791665</v>
      </c>
      <c r="AB8" s="6">
        <f t="shared" si="2"/>
        <v>9.9634440644242837</v>
      </c>
      <c r="AC8" s="6">
        <f t="shared" si="2"/>
        <v>15.414745079569284</v>
      </c>
    </row>
    <row r="9" spans="1:29" x14ac:dyDescent="0.25">
      <c r="A9" s="6">
        <v>2024</v>
      </c>
      <c r="B9" s="6">
        <v>0.73226863748967785</v>
      </c>
      <c r="C9" s="6">
        <v>0.76267355075333665</v>
      </c>
      <c r="D9" s="6">
        <v>0.79307846401699522</v>
      </c>
      <c r="F9" s="6">
        <v>2027</v>
      </c>
      <c r="G9" s="6">
        <f>(B12-$B$6)*$B$2*Output!$Q$98*$D$2/Output!$Q$95/1000000</f>
        <v>1.436702264447111</v>
      </c>
      <c r="H9" s="6">
        <f>(C12-$B$6)*$B$2*Output!$Q$98*$D$2/Output!$Q$95/1000000</f>
        <v>3.3380958296597769</v>
      </c>
      <c r="I9" s="6">
        <f>(D12-$B$6)*$B$2*Output!$Q$98*$D$2/Output!$Q$95/1000000</f>
        <v>5.2394893948724413</v>
      </c>
      <c r="P9" s="6">
        <v>2027</v>
      </c>
      <c r="Q9" s="6">
        <f t="shared" si="3"/>
        <v>98.560001299123854</v>
      </c>
      <c r="R9" s="6">
        <f t="shared" si="4"/>
        <v>96.654245088170725</v>
      </c>
      <c r="S9" s="6">
        <f t="shared" si="5"/>
        <v>94.748488877217596</v>
      </c>
      <c r="U9" s="6">
        <v>2027</v>
      </c>
      <c r="V9" s="6">
        <f t="shared" si="6"/>
        <v>1.4399987008761457</v>
      </c>
      <c r="W9" s="6">
        <f t="shared" si="1"/>
        <v>3.3457549118292746</v>
      </c>
      <c r="X9" s="6">
        <f t="shared" si="1"/>
        <v>5.2515111227824036</v>
      </c>
      <c r="Z9" s="6">
        <v>2027</v>
      </c>
      <c r="AA9" s="6">
        <f t="shared" si="7"/>
        <v>6.0161907323722614</v>
      </c>
      <c r="AB9" s="6">
        <f t="shared" si="2"/>
        <v>13.978276286700293</v>
      </c>
      <c r="AC9" s="6">
        <f t="shared" si="2"/>
        <v>21.940361841028324</v>
      </c>
    </row>
    <row r="10" spans="1:29" x14ac:dyDescent="0.25">
      <c r="A10" s="6">
        <v>2025</v>
      </c>
      <c r="B10" s="6">
        <v>0.76253727497935575</v>
      </c>
      <c r="C10" s="6">
        <v>0.82925542530132768</v>
      </c>
      <c r="D10" s="6">
        <v>0.89597357562329971</v>
      </c>
      <c r="F10" s="6">
        <v>2028</v>
      </c>
      <c r="G10" s="6">
        <f>(B13-$B$6)*$B$2*Output!$Q$98*$D$2/Output!$Q$95/1000000</f>
        <v>1.7958778305588892</v>
      </c>
      <c r="H10" s="6">
        <f>(C13-$B$6)*$B$2*Output!$Q$98*$D$2/Output!$Q$95/1000000</f>
        <v>4.3979533950759171</v>
      </c>
      <c r="I10" s="6">
        <f>(D13-$B$6)*$B$2*Output!$Q$98*$D$2/Output!$Q$95/1000000</f>
        <v>7.0000289595929432</v>
      </c>
      <c r="P10" s="6">
        <v>2028</v>
      </c>
      <c r="Q10" s="6">
        <f t="shared" si="3"/>
        <v>98.200001623904811</v>
      </c>
      <c r="R10" s="6">
        <f t="shared" si="4"/>
        <v>95.591955736312329</v>
      </c>
      <c r="S10" s="6">
        <f t="shared" si="5"/>
        <v>92.983909848719847</v>
      </c>
      <c r="U10" s="6">
        <v>2028</v>
      </c>
      <c r="V10" s="6">
        <f t="shared" si="6"/>
        <v>1.7999983760951892</v>
      </c>
      <c r="W10" s="6">
        <f t="shared" si="1"/>
        <v>4.4080442636876711</v>
      </c>
      <c r="X10" s="6">
        <f t="shared" si="1"/>
        <v>7.016090151280153</v>
      </c>
      <c r="Z10" s="6">
        <v>2028</v>
      </c>
      <c r="AA10" s="6">
        <f t="shared" si="7"/>
        <v>7.5202384154653563</v>
      </c>
      <c r="AB10" s="6">
        <f t="shared" si="2"/>
        <v>18.416429841880412</v>
      </c>
      <c r="AC10" s="6">
        <f t="shared" si="2"/>
        <v>29.312621268295473</v>
      </c>
    </row>
    <row r="11" spans="1:29" x14ac:dyDescent="0.25">
      <c r="A11" s="6">
        <v>2026</v>
      </c>
      <c r="B11" s="6">
        <v>0.79280591246903365</v>
      </c>
      <c r="C11" s="6">
        <v>0.90251217785498816</v>
      </c>
      <c r="D11" s="6">
        <v>1.0122184432409425</v>
      </c>
      <c r="F11" s="6">
        <v>2029</v>
      </c>
      <c r="G11" s="6">
        <f>(B14-$B$6)*$B$2*Output!$Q$98*$D$2/Output!$Q$95/1000000</f>
        <v>2.1550533966706675</v>
      </c>
      <c r="H11" s="6">
        <f>(C14-$B$6)*$B$2*Output!$Q$98*$D$2/Output!$Q$95/1000000</f>
        <v>5.5720183959592182</v>
      </c>
      <c r="I11" s="6">
        <f>(D14-$B$6)*$B$2*Output!$Q$98*$D$2/Output!$Q$95/1000000</f>
        <v>8.988983395247768</v>
      </c>
      <c r="P11" s="6">
        <v>2029</v>
      </c>
      <c r="Q11" s="6">
        <f t="shared" si="3"/>
        <v>97.840001948685767</v>
      </c>
      <c r="R11" s="6">
        <f t="shared" si="4"/>
        <v>94.415196906140423</v>
      </c>
      <c r="S11" s="6">
        <f t="shared" si="5"/>
        <v>90.990391863595079</v>
      </c>
      <c r="U11" s="6">
        <v>2029</v>
      </c>
      <c r="V11" s="6">
        <f t="shared" si="6"/>
        <v>2.1599980513142327</v>
      </c>
      <c r="W11" s="6">
        <f t="shared" si="1"/>
        <v>5.584803093859577</v>
      </c>
      <c r="X11" s="6">
        <f t="shared" si="1"/>
        <v>9.0096081364049212</v>
      </c>
      <c r="Z11" s="6">
        <v>2029</v>
      </c>
      <c r="AA11" s="6">
        <f t="shared" si="7"/>
        <v>9.0242860985584521</v>
      </c>
      <c r="AB11" s="6">
        <f t="shared" si="2"/>
        <v>23.332827033079241</v>
      </c>
      <c r="AC11" s="6">
        <f t="shared" si="2"/>
        <v>37.641367967600033</v>
      </c>
    </row>
    <row r="12" spans="1:29" x14ac:dyDescent="0.25">
      <c r="A12" s="6">
        <v>2027</v>
      </c>
      <c r="B12" s="6">
        <v>0.82307454995871143</v>
      </c>
      <c r="C12" s="6">
        <v>0.98330981644317383</v>
      </c>
      <c r="D12" s="6">
        <v>1.1435450829276361</v>
      </c>
      <c r="F12" s="6">
        <v>2030</v>
      </c>
      <c r="G12" s="6">
        <f>(B15-$B$6)*$B$2*Output!$Q$98*$D$2/Output!$Q$95/1000000</f>
        <v>2.5142289627824459</v>
      </c>
      <c r="H12" s="6">
        <f>(C15-$B$6)*$B$2*Output!$Q$98*$D$2/Output!$Q$95/1000000</f>
        <v>6.875108265075589</v>
      </c>
      <c r="I12" s="6">
        <f>(D15-$B$6)*$B$2*Output!$Q$98*$D$2/Output!$Q$95/1000000</f>
        <v>11.235987567368737</v>
      </c>
      <c r="P12" s="6">
        <v>2030</v>
      </c>
      <c r="Q12" s="6">
        <f t="shared" si="3"/>
        <v>97.480002273466738</v>
      </c>
      <c r="R12" s="6">
        <f t="shared" si="4"/>
        <v>93.1091171670829</v>
      </c>
      <c r="S12" s="6">
        <f t="shared" si="5"/>
        <v>88.738232060699048</v>
      </c>
      <c r="U12" s="6">
        <v>2030</v>
      </c>
      <c r="V12" s="6">
        <f t="shared" si="6"/>
        <v>2.519997726533262</v>
      </c>
      <c r="W12" s="6">
        <f t="shared" si="1"/>
        <v>6.8908828329171001</v>
      </c>
      <c r="X12" s="6">
        <f t="shared" si="1"/>
        <v>11.261767939300952</v>
      </c>
      <c r="Z12" s="6">
        <v>2030</v>
      </c>
      <c r="AA12" s="6">
        <f t="shared" si="7"/>
        <v>10.528333781651487</v>
      </c>
      <c r="AB12" s="6">
        <f t="shared" si="2"/>
        <v>28.789515860004013</v>
      </c>
      <c r="AC12" s="6">
        <f t="shared" si="2"/>
        <v>47.050697938356599</v>
      </c>
    </row>
    <row r="13" spans="1:29" x14ac:dyDescent="0.25">
      <c r="A13" s="6">
        <v>2028</v>
      </c>
      <c r="B13" s="6">
        <v>0.85334318744838933</v>
      </c>
      <c r="C13" s="6">
        <v>1.0726267061903179</v>
      </c>
      <c r="D13" s="6">
        <v>1.2919102249322463</v>
      </c>
      <c r="F13" s="6">
        <v>2031</v>
      </c>
      <c r="G13" s="6">
        <f>(B16-$B$6)*$B$2*Output!$Q$98*$D$2/Output!$Q$95/1000000</f>
        <v>2.8734045288942234</v>
      </c>
      <c r="H13" s="6">
        <f>(C16-$B$6)*$B$2*Output!$Q$98*$D$2/Output!$Q$95/1000000</f>
        <v>7.5343208986940153</v>
      </c>
      <c r="I13" s="6">
        <f>(D16-$B$6)*$B$2*Output!$Q$98*$D$2/Output!$Q$95/1000000</f>
        <v>12.195237268493809</v>
      </c>
      <c r="P13" s="6">
        <v>2031</v>
      </c>
      <c r="Q13" s="6">
        <f t="shared" si="3"/>
        <v>97.120002598247694</v>
      </c>
      <c r="R13" s="6">
        <f t="shared" si="4"/>
        <v>92.448392005368902</v>
      </c>
      <c r="S13" s="6">
        <f t="shared" si="5"/>
        <v>87.776781412490095</v>
      </c>
      <c r="U13" s="6">
        <v>2031</v>
      </c>
      <c r="V13" s="6">
        <f t="shared" si="6"/>
        <v>2.8799974017523056</v>
      </c>
      <c r="W13" s="6">
        <f t="shared" si="1"/>
        <v>7.5516079946310981</v>
      </c>
      <c r="X13" s="6">
        <f t="shared" si="1"/>
        <v>12.223218587509905</v>
      </c>
      <c r="Z13" s="6">
        <v>2031</v>
      </c>
      <c r="AA13" s="6">
        <f t="shared" si="7"/>
        <v>12.032381464744581</v>
      </c>
      <c r="AB13" s="6">
        <f t="shared" si="2"/>
        <v>31.549968763281193</v>
      </c>
      <c r="AC13" s="6">
        <f t="shared" si="2"/>
        <v>51.067556061817854</v>
      </c>
    </row>
    <row r="14" spans="1:29" x14ac:dyDescent="0.25">
      <c r="A14" s="6">
        <v>2029</v>
      </c>
      <c r="B14" s="6">
        <v>0.88361182493806723</v>
      </c>
      <c r="C14" s="6">
        <v>1.1715681466835042</v>
      </c>
      <c r="D14" s="6">
        <v>1.4595244684289412</v>
      </c>
      <c r="F14" s="6">
        <v>2032</v>
      </c>
      <c r="G14" s="6">
        <f>(B17-$B$6)*$B$2*Output!$Q$98*$D$2/Output!$Q$95/1000000</f>
        <v>3.2325800950060004</v>
      </c>
      <c r="H14" s="6">
        <f>(C17-$B$6)*$B$2*Output!$Q$98*$D$2/Output!$Q$95/1000000</f>
        <v>8.217047667555434</v>
      </c>
      <c r="I14" s="6">
        <f>(D17-$B$6)*$B$2*Output!$Q$98*$D$2/Output!$Q$95/1000000</f>
        <v>13.201515240104879</v>
      </c>
      <c r="P14" s="6">
        <v>2032</v>
      </c>
      <c r="Q14" s="6">
        <f t="shared" si="3"/>
        <v>96.760002923028665</v>
      </c>
      <c r="R14" s="6">
        <f t="shared" si="4"/>
        <v>91.764098756487471</v>
      </c>
      <c r="S14" s="6">
        <f t="shared" si="5"/>
        <v>86.768194589946276</v>
      </c>
      <c r="U14" s="6">
        <v>2032</v>
      </c>
      <c r="V14" s="6">
        <f t="shared" si="6"/>
        <v>3.2399970769713349</v>
      </c>
      <c r="W14" s="6">
        <f t="shared" si="1"/>
        <v>8.2359012435125294</v>
      </c>
      <c r="X14" s="6">
        <f t="shared" si="1"/>
        <v>13.231805410053724</v>
      </c>
      <c r="Z14" s="6">
        <v>2032</v>
      </c>
      <c r="AA14" s="6">
        <f t="shared" si="7"/>
        <v>13.536429147837618</v>
      </c>
      <c r="AB14" s="6">
        <f t="shared" si="2"/>
        <v>34.408887107888404</v>
      </c>
      <c r="AC14" s="6">
        <f t="shared" si="2"/>
        <v>55.281345067939192</v>
      </c>
    </row>
    <row r="15" spans="1:29" x14ac:dyDescent="0.25">
      <c r="A15" s="6">
        <v>2030</v>
      </c>
      <c r="B15" s="6">
        <v>0.91388046242774512</v>
      </c>
      <c r="C15" s="6">
        <v>1.2813828406275805</v>
      </c>
      <c r="D15" s="6">
        <v>1.6488852188274161</v>
      </c>
      <c r="F15" s="6">
        <v>2033</v>
      </c>
      <c r="G15" s="6">
        <f>(B18-$B$6)*$B$2*Output!$Q$98*$D$2/Output!$Q$95/1000000</f>
        <v>3.5917556611177783</v>
      </c>
      <c r="H15" s="6">
        <f>(C18-$B$6)*$B$2*Output!$Q$98*$D$2/Output!$Q$95/1000000</f>
        <v>8.9244413779741585</v>
      </c>
      <c r="I15" s="6">
        <f>(D18-$B$6)*$B$2*Output!$Q$98*$D$2/Output!$Q$95/1000000</f>
        <v>14.257127094830546</v>
      </c>
      <c r="P15" s="6">
        <v>2033</v>
      </c>
      <c r="Q15" s="6">
        <f t="shared" si="3"/>
        <v>96.400003247809636</v>
      </c>
      <c r="R15" s="6">
        <f t="shared" si="4"/>
        <v>91.055081969071935</v>
      </c>
      <c r="S15" s="6">
        <f t="shared" si="5"/>
        <v>85.710160690334234</v>
      </c>
      <c r="U15" s="6">
        <v>2033</v>
      </c>
      <c r="V15" s="6">
        <f t="shared" si="6"/>
        <v>3.5999967521903642</v>
      </c>
      <c r="W15" s="6">
        <f t="shared" si="1"/>
        <v>8.9449180309280649</v>
      </c>
      <c r="X15" s="6">
        <f t="shared" si="1"/>
        <v>14.289839309665766</v>
      </c>
      <c r="Z15" s="6">
        <v>2033</v>
      </c>
      <c r="AA15" s="6">
        <f t="shared" si="7"/>
        <v>15.040476830930652</v>
      </c>
      <c r="AB15" s="6">
        <f t="shared" si="2"/>
        <v>37.371098270266792</v>
      </c>
      <c r="AC15" s="6">
        <f t="shared" si="2"/>
        <v>59.701719709602941</v>
      </c>
    </row>
    <row r="16" spans="1:29" x14ac:dyDescent="0.25">
      <c r="A16" s="6">
        <v>2031</v>
      </c>
      <c r="B16" s="6">
        <v>0.94414909991742302</v>
      </c>
      <c r="C16" s="6">
        <v>1.3369363640802374</v>
      </c>
      <c r="D16" s="6">
        <v>1.7297236282430519</v>
      </c>
      <c r="F16" s="6">
        <v>2034</v>
      </c>
      <c r="G16" s="6">
        <f>(B19-$B$6)*$B$2*Output!$Q$98*$D$2/Output!$Q$95/1000000</f>
        <v>3.9509312272295563</v>
      </c>
      <c r="H16" s="6">
        <f>(C19-$B$6)*$B$2*Output!$Q$98*$D$2/Output!$Q$95/1000000</f>
        <v>9.6577113538605932</v>
      </c>
      <c r="I16" s="6">
        <f>(D19-$B$6)*$B$2*Output!$Q$98*$D$2/Output!$Q$95/1000000</f>
        <v>15.364491480491633</v>
      </c>
      <c r="P16" s="6">
        <v>2034</v>
      </c>
      <c r="Q16" s="6">
        <f t="shared" si="3"/>
        <v>96.040003572590592</v>
      </c>
      <c r="R16" s="6">
        <f t="shared" si="4"/>
        <v>90.32012954448291</v>
      </c>
      <c r="S16" s="6">
        <f t="shared" si="5"/>
        <v>84.600255516375228</v>
      </c>
      <c r="U16" s="6">
        <v>2034</v>
      </c>
      <c r="V16" s="6">
        <f t="shared" si="6"/>
        <v>3.9599964274094077</v>
      </c>
      <c r="W16" s="6">
        <f t="shared" si="1"/>
        <v>9.67987045551709</v>
      </c>
      <c r="X16" s="6">
        <f t="shared" si="1"/>
        <v>15.399744483624772</v>
      </c>
      <c r="Z16" s="6">
        <v>2034</v>
      </c>
      <c r="AA16" s="6">
        <f t="shared" si="7"/>
        <v>16.544524514023749</v>
      </c>
      <c r="AB16" s="6">
        <f t="shared" si="2"/>
        <v>40.441666294291224</v>
      </c>
      <c r="AC16" s="6">
        <f t="shared" si="2"/>
        <v>64.338808074558713</v>
      </c>
    </row>
    <row r="17" spans="1:29" x14ac:dyDescent="0.25">
      <c r="A17" s="6">
        <v>2032</v>
      </c>
      <c r="B17" s="6">
        <v>0.9744177374071008</v>
      </c>
      <c r="C17" s="6">
        <v>1.3944714834506187</v>
      </c>
      <c r="D17" s="6">
        <v>1.8145252294941372</v>
      </c>
      <c r="F17" s="6">
        <v>2035</v>
      </c>
      <c r="G17" s="6">
        <f>(B20-$B$6)*$B$2*Output!$Q$98*$D$2/Output!$Q$95/1000000</f>
        <v>4.3101067933413368</v>
      </c>
      <c r="H17" s="6">
        <f>(C20-$B$6)*$B$2*Output!$Q$98*$D$2/Output!$Q$95/1000000</f>
        <v>10.41812620755848</v>
      </c>
      <c r="I17" s="6">
        <f>(D20-$B$6)*$B$2*Output!$Q$98*$D$2/Output!$Q$95/1000000</f>
        <v>16.52614562177563</v>
      </c>
      <c r="P17" s="6">
        <v>2035</v>
      </c>
      <c r="Q17" s="6">
        <f t="shared" si="3"/>
        <v>95.680003897371549</v>
      </c>
      <c r="R17" s="6">
        <f t="shared" si="4"/>
        <v>89.557969959613544</v>
      </c>
      <c r="S17" s="6">
        <f t="shared" si="5"/>
        <v>83.435936021855525</v>
      </c>
      <c r="U17" s="6">
        <v>2035</v>
      </c>
      <c r="V17" s="6">
        <f t="shared" si="6"/>
        <v>4.3199961026284512</v>
      </c>
      <c r="W17" s="6">
        <f t="shared" si="1"/>
        <v>10.442030040386456</v>
      </c>
      <c r="X17" s="6">
        <f t="shared" si="1"/>
        <v>16.564063978144475</v>
      </c>
      <c r="Z17" s="6">
        <v>2035</v>
      </c>
      <c r="AA17" s="6">
        <f t="shared" si="7"/>
        <v>18.048572197116844</v>
      </c>
      <c r="AB17" s="6">
        <f t="shared" si="2"/>
        <v>43.625903494151139</v>
      </c>
      <c r="AC17" s="6">
        <f t="shared" si="2"/>
        <v>69.203234791185494</v>
      </c>
    </row>
    <row r="18" spans="1:29" x14ac:dyDescent="0.25">
      <c r="A18" s="6">
        <v>2033</v>
      </c>
      <c r="B18" s="6">
        <v>1.0046863748967787</v>
      </c>
      <c r="C18" s="6">
        <v>1.4540853486556895</v>
      </c>
      <c r="D18" s="6">
        <v>1.903484322414601</v>
      </c>
      <c r="F18" s="6">
        <v>2036</v>
      </c>
      <c r="G18" s="6">
        <f>(B21-$B$6)*$B$2*Output!$Q$98*$D$2/Output!$Q$95/1000000</f>
        <v>4.6692823594531143</v>
      </c>
      <c r="H18" s="6">
        <f>(C21-$B$6)*$B$2*Output!$Q$98*$D$2/Output!$Q$95/1000000</f>
        <v>11.207016746525493</v>
      </c>
      <c r="I18" s="6">
        <f>(D21-$B$6)*$B$2*Output!$Q$98*$D$2/Output!$Q$95/1000000</f>
        <v>17.744751133597873</v>
      </c>
      <c r="P18" s="6">
        <v>2036</v>
      </c>
      <c r="Q18" s="6">
        <f t="shared" si="3"/>
        <v>95.320004222152505</v>
      </c>
      <c r="R18" s="6">
        <f t="shared" si="4"/>
        <v>88.767269353539717</v>
      </c>
      <c r="S18" s="6">
        <f t="shared" si="5"/>
        <v>82.214534484926901</v>
      </c>
      <c r="U18" s="6">
        <v>2036</v>
      </c>
      <c r="V18" s="6">
        <f t="shared" si="6"/>
        <v>4.6799957778474948</v>
      </c>
      <c r="W18" s="6">
        <f t="shared" si="1"/>
        <v>11.232730646460283</v>
      </c>
      <c r="X18" s="6">
        <f t="shared" si="1"/>
        <v>17.785465515073099</v>
      </c>
      <c r="Z18" s="6">
        <v>2036</v>
      </c>
      <c r="AA18" s="6">
        <f t="shared" si="7"/>
        <v>19.552619880209939</v>
      </c>
      <c r="AB18" s="6">
        <f t="shared" si="2"/>
        <v>46.929382626075466</v>
      </c>
      <c r="AC18" s="6">
        <f t="shared" si="2"/>
        <v>74.306145371941113</v>
      </c>
    </row>
    <row r="19" spans="1:29" x14ac:dyDescent="0.25">
      <c r="A19" s="6">
        <v>2034</v>
      </c>
      <c r="B19" s="6">
        <v>1.0349550123864566</v>
      </c>
      <c r="C19" s="6">
        <v>1.5158798724938285</v>
      </c>
      <c r="D19" s="6">
        <v>1.9968047326012006</v>
      </c>
      <c r="F19" s="6">
        <v>2037</v>
      </c>
      <c r="G19" s="6">
        <f>(B22-$B$6)*$B$2*Output!$Q$98*$D$2/Output!$Q$95/1000000</f>
        <v>5.0284579255648962</v>
      </c>
      <c r="H19" s="6">
        <f>(C22-$B$6)*$B$2*Output!$Q$98*$D$2/Output!$Q$95/1000000</f>
        <v>12.025779022517014</v>
      </c>
      <c r="I19" s="6">
        <f>(D22-$B$6)*$B$2*Output!$Q$98*$D$2/Output!$Q$95/1000000</f>
        <v>19.023100119469138</v>
      </c>
      <c r="P19" s="6">
        <v>2037</v>
      </c>
      <c r="Q19" s="6">
        <f t="shared" si="3"/>
        <v>94.960004546933476</v>
      </c>
      <c r="R19" s="6">
        <f t="shared" si="4"/>
        <v>87.946628471339992</v>
      </c>
      <c r="S19" s="6">
        <f t="shared" si="5"/>
        <v>80.933252395746536</v>
      </c>
      <c r="U19" s="6">
        <v>2037</v>
      </c>
      <c r="V19" s="6">
        <f t="shared" si="6"/>
        <v>5.0399954530665241</v>
      </c>
      <c r="W19" s="6">
        <f t="shared" si="1"/>
        <v>12.053371528660008</v>
      </c>
      <c r="X19" s="6">
        <f t="shared" si="1"/>
        <v>19.066747604253464</v>
      </c>
      <c r="Z19" s="6">
        <v>2037</v>
      </c>
      <c r="AA19" s="6">
        <f t="shared" si="7"/>
        <v>21.056667563302973</v>
      </c>
      <c r="AB19" s="6">
        <f t="shared" si="2"/>
        <v>50.357949656790055</v>
      </c>
      <c r="AC19" s="6">
        <f t="shared" si="2"/>
        <v>79.659231750277016</v>
      </c>
    </row>
    <row r="20" spans="1:29" x14ac:dyDescent="0.25">
      <c r="A20" s="6">
        <v>2035</v>
      </c>
      <c r="B20" s="6">
        <v>1.0652236498761347</v>
      </c>
      <c r="C20" s="6">
        <v>1.5799619641503215</v>
      </c>
      <c r="D20" s="6">
        <v>2.0947002784245092</v>
      </c>
      <c r="F20" s="6">
        <v>2038</v>
      </c>
      <c r="G20" s="6">
        <f>(B23-$B$6)*$B$2*Output!$Q$98*$D$2/Output!$Q$95/1000000</f>
        <v>5.3876334916766737</v>
      </c>
      <c r="H20" s="6">
        <f>(C23-$B$6)*$B$2*Output!$Q$98*$D$2/Output!$Q$95/1000000</f>
        <v>12.87587753025953</v>
      </c>
      <c r="I20" s="6">
        <f>(D23-$B$6)*$B$2*Output!$Q$98*$D$2/Output!$Q$95/1000000</f>
        <v>20.364121568842396</v>
      </c>
      <c r="P20" s="6">
        <v>2038</v>
      </c>
      <c r="Q20" s="6">
        <f t="shared" si="3"/>
        <v>94.600004871714432</v>
      </c>
      <c r="R20" s="6">
        <f t="shared" si="4"/>
        <v>87.094579458083217</v>
      </c>
      <c r="S20" s="6">
        <f t="shared" si="5"/>
        <v>79.589154044451959</v>
      </c>
      <c r="U20" s="6">
        <v>2038</v>
      </c>
      <c r="V20" s="6">
        <f t="shared" si="6"/>
        <v>5.3999951282855676</v>
      </c>
      <c r="W20" s="6">
        <f t="shared" si="1"/>
        <v>12.905420541916783</v>
      </c>
      <c r="X20" s="6">
        <f t="shared" si="1"/>
        <v>20.410845955548041</v>
      </c>
      <c r="Z20" s="6">
        <v>2038</v>
      </c>
      <c r="AA20" s="6">
        <f t="shared" si="7"/>
        <v>22.560715246396068</v>
      </c>
      <c r="AB20" s="6">
        <f t="shared" si="2"/>
        <v>53.91773715796171</v>
      </c>
      <c r="AC20" s="6">
        <f t="shared" si="2"/>
        <v>85.274759069527533</v>
      </c>
    </row>
    <row r="21" spans="1:29" x14ac:dyDescent="0.25">
      <c r="A21" s="6">
        <v>2036</v>
      </c>
      <c r="B21" s="6">
        <v>1.0954922873658126</v>
      </c>
      <c r="C21" s="6">
        <v>1.646443774150721</v>
      </c>
      <c r="D21" s="6">
        <v>2.1973952609356298</v>
      </c>
      <c r="F21" s="6">
        <v>2039</v>
      </c>
      <c r="G21" s="6">
        <f>(B24-$B$6)*$B$2*Output!$Q$98*$D$2/Output!$Q$95/1000000</f>
        <v>5.746809057788453</v>
      </c>
      <c r="H21" s="6">
        <f>(C24-$B$6)*$B$2*Output!$Q$98*$D$2/Output!$Q$95/1000000</f>
        <v>13.758848562942465</v>
      </c>
      <c r="I21" s="6">
        <f>(D24-$B$6)*$B$2*Output!$Q$98*$D$2/Output!$Q$95/1000000</f>
        <v>21.77088806809649</v>
      </c>
      <c r="P21" s="6">
        <v>2039</v>
      </c>
      <c r="Q21" s="6">
        <f t="shared" si="3"/>
        <v>94.240005196495403</v>
      </c>
      <c r="R21" s="6">
        <f t="shared" si="4"/>
        <v>86.209582495637406</v>
      </c>
      <c r="S21" s="6">
        <f t="shared" si="5"/>
        <v>78.179159794779395</v>
      </c>
      <c r="U21" s="6">
        <v>2039</v>
      </c>
      <c r="V21" s="6">
        <f t="shared" si="6"/>
        <v>5.7599948035045969</v>
      </c>
      <c r="W21" s="6">
        <f t="shared" si="1"/>
        <v>13.790417504362594</v>
      </c>
      <c r="X21" s="6">
        <f t="shared" si="1"/>
        <v>21.820840205220605</v>
      </c>
      <c r="Z21" s="6">
        <v>2039</v>
      </c>
      <c r="AA21" s="6">
        <f t="shared" si="7"/>
        <v>24.064762929489106</v>
      </c>
      <c r="AB21" s="6">
        <f t="shared" si="2"/>
        <v>57.615178357321547</v>
      </c>
      <c r="AC21" s="6">
        <f t="shared" si="2"/>
        <v>91.16559378515403</v>
      </c>
    </row>
    <row r="22" spans="1:29" x14ac:dyDescent="0.25">
      <c r="A22" s="6">
        <v>2037</v>
      </c>
      <c r="B22" s="6">
        <v>1.1257609248554907</v>
      </c>
      <c r="C22" s="6">
        <v>1.7154429513233085</v>
      </c>
      <c r="D22" s="6">
        <v>2.3051249777911269</v>
      </c>
      <c r="F22" s="6">
        <v>2040</v>
      </c>
      <c r="G22" s="6">
        <f>(B25-$B$6)*$B$2*Output!$Q$98*$D$2/Output!$Q$95/1000000</f>
        <v>6.1059846239002331</v>
      </c>
      <c r="H22" s="6">
        <f>(C25-$B$6)*$B$2*Output!$Q$98*$D$2/Output!$Q$95/1000000</f>
        <v>14.676303732216718</v>
      </c>
      <c r="I22" s="6">
        <f>(D25-$B$6)*$B$2*Output!$Q$98*$D$2/Output!$Q$95/1000000</f>
        <v>23.246622840533217</v>
      </c>
      <c r="P22" s="6">
        <v>2040</v>
      </c>
      <c r="Q22" s="6">
        <f t="shared" si="3"/>
        <v>93.88000552127636</v>
      </c>
      <c r="R22" s="6">
        <f t="shared" si="4"/>
        <v>85.29002227459506</v>
      </c>
      <c r="S22" s="6">
        <f t="shared" si="5"/>
        <v>76.700039027913718</v>
      </c>
      <c r="U22" s="6">
        <v>2040</v>
      </c>
      <c r="V22" s="6">
        <f t="shared" si="6"/>
        <v>6.1199944787236404</v>
      </c>
      <c r="W22" s="6">
        <f t="shared" si="6"/>
        <v>14.70997772540494</v>
      </c>
      <c r="X22" s="6">
        <f t="shared" si="6"/>
        <v>23.299960972086282</v>
      </c>
      <c r="Z22" s="6">
        <v>2040</v>
      </c>
      <c r="AA22" s="6">
        <f t="shared" si="7"/>
        <v>25.568810612582201</v>
      </c>
      <c r="AB22" s="6">
        <f t="shared" si="7"/>
        <v>61.457021878657457</v>
      </c>
      <c r="AC22" s="6">
        <f t="shared" si="7"/>
        <v>97.345233144732887</v>
      </c>
    </row>
    <row r="23" spans="1:29" x14ac:dyDescent="0.25">
      <c r="A23" s="6">
        <v>2038</v>
      </c>
      <c r="B23" s="6">
        <v>1.1560295623451686</v>
      </c>
      <c r="C23" s="6">
        <v>1.7870829123594292</v>
      </c>
      <c r="D23" s="6">
        <v>2.4181362623736904</v>
      </c>
      <c r="F23" s="6">
        <v>2041</v>
      </c>
      <c r="G23" s="6">
        <f>(B26-$B$6)*$B$2*Output!$Q$98*$D$2/Output!$Q$95/1000000</f>
        <v>6.4651601900120106</v>
      </c>
      <c r="H23" s="6">
        <f>(C26-$B$6)*$B$2*Output!$Q$98*$D$2/Output!$Q$95/1000000</f>
        <v>15.296961511775139</v>
      </c>
      <c r="I23" s="6">
        <f>(D26-$B$6)*$B$2*Output!$Q$98*$D$2/Output!$Q$95/1000000</f>
        <v>24.128762833538275</v>
      </c>
      <c r="P23" s="6">
        <v>2041</v>
      </c>
      <c r="Q23" s="6">
        <f t="shared" si="3"/>
        <v>93.520005846057316</v>
      </c>
      <c r="R23" s="6">
        <f t="shared" si="4"/>
        <v>84.667940428989596</v>
      </c>
      <c r="S23" s="6">
        <f t="shared" si="5"/>
        <v>75.815875011921847</v>
      </c>
      <c r="U23" s="6">
        <v>2041</v>
      </c>
      <c r="V23" s="6">
        <f t="shared" si="6"/>
        <v>6.479994153942684</v>
      </c>
      <c r="W23" s="6">
        <f t="shared" si="6"/>
        <v>15.332059571010404</v>
      </c>
      <c r="X23" s="6">
        <f t="shared" si="6"/>
        <v>24.184124988078153</v>
      </c>
      <c r="Z23" s="6">
        <v>2041</v>
      </c>
      <c r="AA23" s="6">
        <f t="shared" si="7"/>
        <v>27.072858295675292</v>
      </c>
      <c r="AB23" s="6">
        <f t="shared" si="7"/>
        <v>64.056026330558367</v>
      </c>
      <c r="AC23" s="6">
        <f t="shared" si="7"/>
        <v>101.03919436544156</v>
      </c>
    </row>
    <row r="24" spans="1:29" x14ac:dyDescent="0.25">
      <c r="A24" s="6">
        <v>2039</v>
      </c>
      <c r="B24" s="6">
        <v>1.1862981998348465</v>
      </c>
      <c r="C24" s="6">
        <v>1.8614931245893136</v>
      </c>
      <c r="D24" s="6">
        <v>2.5366880493437813</v>
      </c>
      <c r="F24" s="6">
        <v>2042</v>
      </c>
      <c r="G24" s="6">
        <f>(B27-$B$6)*$B$2*Output!$Q$98*$D$2/Output!$Q$95/1000000</f>
        <v>6.8243357561237925</v>
      </c>
      <c r="H24" s="6">
        <f>(C27-$B$6)*$B$2*Output!$Q$98*$D$2/Output!$Q$95/1000000</f>
        <v>15.929941193582872</v>
      </c>
      <c r="I24" s="6">
        <f>(D27-$B$6)*$B$2*Output!$Q$98*$D$2/Output!$Q$95/1000000</f>
        <v>25.03554663104196</v>
      </c>
      <c r="P24" s="6">
        <v>2042</v>
      </c>
      <c r="Q24" s="6">
        <f t="shared" si="3"/>
        <v>93.160006170838287</v>
      </c>
      <c r="R24" s="6">
        <f t="shared" si="4"/>
        <v>84.033508409189793</v>
      </c>
      <c r="S24" s="6">
        <f t="shared" si="5"/>
        <v>74.90701064754127</v>
      </c>
      <c r="U24" s="6">
        <v>2042</v>
      </c>
      <c r="V24" s="6">
        <f t="shared" si="6"/>
        <v>6.8399938291617133</v>
      </c>
      <c r="W24" s="6">
        <f t="shared" si="6"/>
        <v>15.966491590810207</v>
      </c>
      <c r="X24" s="6">
        <f t="shared" si="6"/>
        <v>25.09298935245873</v>
      </c>
      <c r="Z24" s="6">
        <v>2042</v>
      </c>
      <c r="AA24" s="6">
        <f t="shared" si="7"/>
        <v>28.576905978768327</v>
      </c>
      <c r="AB24" s="6">
        <f t="shared" si="7"/>
        <v>66.706628748128239</v>
      </c>
      <c r="AC24" s="6">
        <f t="shared" si="7"/>
        <v>104.83635151748825</v>
      </c>
    </row>
    <row r="25" spans="1:29" x14ac:dyDescent="0.25">
      <c r="A25" s="6">
        <v>2040</v>
      </c>
      <c r="B25" s="6">
        <v>1.2165668373245246</v>
      </c>
      <c r="C25" s="6">
        <v>1.9388094026212974</v>
      </c>
      <c r="D25" s="6">
        <v>2.6610519679180711</v>
      </c>
      <c r="F25" s="6">
        <v>2043</v>
      </c>
      <c r="G25" s="6">
        <f>(B28-$B$6)*$B$2*Output!$Q$98*$D$2/Output!$Q$95/1000000</f>
        <v>7.1835113222355691</v>
      </c>
      <c r="H25" s="6">
        <f>(C28-$B$6)*$B$2*Output!$Q$98*$D$2/Output!$Q$95/1000000</f>
        <v>16.575587007073445</v>
      </c>
      <c r="I25" s="6">
        <f>(D28-$B$6)*$B$2*Output!$Q$98*$D$2/Output!$Q$95/1000000</f>
        <v>25.967662691911336</v>
      </c>
      <c r="P25" s="6">
        <v>2043</v>
      </c>
      <c r="Q25" s="6">
        <f t="shared" si="3"/>
        <v>92.800006495619243</v>
      </c>
      <c r="R25" s="6">
        <f t="shared" si="4"/>
        <v>83.386381195946086</v>
      </c>
      <c r="S25" s="6">
        <f t="shared" si="5"/>
        <v>73.972755896272943</v>
      </c>
      <c r="U25" s="6">
        <v>2043</v>
      </c>
      <c r="V25" s="6">
        <f t="shared" si="6"/>
        <v>7.1999935043807568</v>
      </c>
      <c r="W25" s="6">
        <f t="shared" si="6"/>
        <v>16.613618804053914</v>
      </c>
      <c r="X25" s="6">
        <f t="shared" si="6"/>
        <v>26.027244103727057</v>
      </c>
      <c r="Z25" s="6">
        <v>2043</v>
      </c>
      <c r="AA25" s="6">
        <f t="shared" si="7"/>
        <v>30.080953661861425</v>
      </c>
      <c r="AB25" s="6">
        <f t="shared" si="7"/>
        <v>69.410270592120114</v>
      </c>
      <c r="AC25" s="6">
        <f t="shared" si="7"/>
        <v>108.73958752237871</v>
      </c>
    </row>
    <row r="26" spans="1:29" x14ac:dyDescent="0.25">
      <c r="A26" s="6">
        <v>2041</v>
      </c>
      <c r="B26" s="6">
        <v>1.2468354748142025</v>
      </c>
      <c r="C26" s="6">
        <v>1.991113810568568</v>
      </c>
      <c r="D26" s="6">
        <v>2.7353921463229338</v>
      </c>
      <c r="F26" s="6">
        <v>2044</v>
      </c>
      <c r="G26" s="6">
        <f>(B29-$B$6)*$B$2*Output!$Q$98*$D$2/Output!$Q$95/1000000</f>
        <v>7.5426868883473475</v>
      </c>
      <c r="H26" s="6">
        <f>(C29-$B$6)*$B$2*Output!$Q$98*$D$2/Output!$Q$95/1000000</f>
        <v>17.234252798207159</v>
      </c>
      <c r="I26" s="6">
        <f>(D29-$B$6)*$B$2*Output!$Q$98*$D$2/Output!$Q$95/1000000</f>
        <v>26.925818708066991</v>
      </c>
      <c r="P26" s="6">
        <v>2044</v>
      </c>
      <c r="Q26" s="6">
        <f t="shared" si="3"/>
        <v>92.440006820400214</v>
      </c>
      <c r="R26" s="6">
        <f t="shared" si="4"/>
        <v>82.726204131417632</v>
      </c>
      <c r="S26" s="6">
        <f t="shared" si="5"/>
        <v>73.012401442435021</v>
      </c>
      <c r="U26" s="6">
        <v>2044</v>
      </c>
      <c r="V26" s="6">
        <f t="shared" si="6"/>
        <v>7.5599931795997861</v>
      </c>
      <c r="W26" s="6">
        <f t="shared" si="6"/>
        <v>17.273795868582368</v>
      </c>
      <c r="X26" s="6">
        <f t="shared" si="6"/>
        <v>26.987598557564979</v>
      </c>
      <c r="Z26" s="6">
        <v>2044</v>
      </c>
      <c r="AA26" s="6">
        <f t="shared" si="7"/>
        <v>31.58500134495446</v>
      </c>
      <c r="AB26" s="6">
        <f t="shared" si="7"/>
        <v>72.168433592492434</v>
      </c>
      <c r="AC26" s="6">
        <f t="shared" si="7"/>
        <v>112.75186584003053</v>
      </c>
    </row>
    <row r="27" spans="1:29" x14ac:dyDescent="0.25">
      <c r="A27" s="6">
        <v>2042</v>
      </c>
      <c r="B27" s="6">
        <v>1.2771041123038807</v>
      </c>
      <c r="C27" s="6">
        <v>2.0444566165238243</v>
      </c>
      <c r="D27" s="6">
        <v>2.8118091207437685</v>
      </c>
      <c r="F27" s="6">
        <v>2045</v>
      </c>
      <c r="G27" s="6">
        <f>(B30-$B$6)*$B$2*Output!$Q$98*$D$2/Output!$Q$95/1000000</f>
        <v>7.9018624544591276</v>
      </c>
      <c r="H27" s="6">
        <f>(C30-$B$6)*$B$2*Output!$Q$98*$D$2/Output!$Q$95/1000000</f>
        <v>17.906302298122121</v>
      </c>
      <c r="I27" s="6">
        <f>(D30-$B$6)*$B$2*Output!$Q$98*$D$2/Output!$Q$95/1000000</f>
        <v>27.910742141785121</v>
      </c>
      <c r="P27" s="6">
        <v>2045</v>
      </c>
      <c r="Q27" s="6">
        <f t="shared" si="3"/>
        <v>92.080007145181156</v>
      </c>
      <c r="R27" s="6">
        <f t="shared" si="4"/>
        <v>82.052612649904617</v>
      </c>
      <c r="S27" s="6">
        <f t="shared" si="5"/>
        <v>72.025218154628078</v>
      </c>
      <c r="U27" s="6">
        <v>2045</v>
      </c>
      <c r="V27" s="6">
        <f t="shared" si="6"/>
        <v>7.9199928548188439</v>
      </c>
      <c r="W27" s="6">
        <f t="shared" si="6"/>
        <v>17.947387350095383</v>
      </c>
      <c r="X27" s="6">
        <f t="shared" si="6"/>
        <v>27.974781845371922</v>
      </c>
      <c r="Z27" s="6">
        <v>2045</v>
      </c>
      <c r="AA27" s="6">
        <f t="shared" si="7"/>
        <v>33.089049028047619</v>
      </c>
      <c r="AB27" s="6">
        <f t="shared" si="7"/>
        <v>74.982640873386401</v>
      </c>
      <c r="AC27" s="6">
        <f t="shared" si="7"/>
        <v>116.87623271872519</v>
      </c>
    </row>
    <row r="28" spans="1:29" x14ac:dyDescent="0.25">
      <c r="A28" s="6">
        <v>2043</v>
      </c>
      <c r="B28" s="6">
        <v>1.3073727497935586</v>
      </c>
      <c r="C28" s="6">
        <v>2.0988668295759907</v>
      </c>
      <c r="D28" s="6">
        <v>2.8903609093584239</v>
      </c>
      <c r="F28" s="6">
        <v>2046</v>
      </c>
      <c r="G28" s="6">
        <f>(B31-$B$6)*$B$2*Output!$Q$98*$D$2/Output!$Q$95/1000000</f>
        <v>8.261038020570906</v>
      </c>
      <c r="H28" s="6">
        <f>(C31-$B$6)*$B$2*Output!$Q$98*$D$2/Output!$Q$95/1000000</f>
        <v>18.592109399290347</v>
      </c>
      <c r="I28" s="6">
        <f>(D31-$B$6)*$B$2*Output!$Q$98*$D$2/Output!$Q$95/1000000</f>
        <v>28.923180778009808</v>
      </c>
      <c r="P28" s="6">
        <v>2046</v>
      </c>
      <c r="Q28" s="6">
        <f t="shared" si="3"/>
        <v>91.720007469962113</v>
      </c>
      <c r="R28" s="6">
        <f t="shared" si="4"/>
        <v>81.365232001058814</v>
      </c>
      <c r="S28" s="6">
        <f t="shared" si="5"/>
        <v>71.010456532155501</v>
      </c>
      <c r="U28" s="6">
        <v>2046</v>
      </c>
      <c r="V28" s="6">
        <f t="shared" si="6"/>
        <v>8.2799925300378874</v>
      </c>
      <c r="W28" s="6">
        <f t="shared" si="6"/>
        <v>18.634767998941186</v>
      </c>
      <c r="X28" s="6">
        <f t="shared" si="6"/>
        <v>28.989543467844499</v>
      </c>
      <c r="Z28" s="6">
        <v>2046</v>
      </c>
      <c r="AA28" s="6">
        <f t="shared" si="7"/>
        <v>34.59309671114071</v>
      </c>
      <c r="AB28" s="6">
        <f t="shared" si="7"/>
        <v>77.854458109528366</v>
      </c>
      <c r="AC28" s="6">
        <f t="shared" si="7"/>
        <v>121.11581950791607</v>
      </c>
    </row>
    <row r="29" spans="1:29" x14ac:dyDescent="0.25">
      <c r="A29" s="6">
        <v>2044</v>
      </c>
      <c r="B29" s="6">
        <v>1.3376413872832364</v>
      </c>
      <c r="C29" s="6">
        <v>2.1543742692231347</v>
      </c>
      <c r="D29" s="6">
        <v>2.9711071511630349</v>
      </c>
      <c r="F29" s="6">
        <v>2047</v>
      </c>
      <c r="G29" s="6">
        <f>(B32-$B$6)*$B$2*Output!$Q$98*$D$2/Output!$Q$95/1000000</f>
        <v>8.6202135866826861</v>
      </c>
      <c r="H29" s="6">
        <f>(C32-$B$6)*$B$2*Output!$Q$98*$D$2/Output!$Q$95/1000000</f>
        <v>19.292058439388803</v>
      </c>
      <c r="I29" s="6">
        <f>(D32-$B$6)*$B$2*Output!$Q$98*$D$2/Output!$Q$95/1000000</f>
        <v>29.963903292094951</v>
      </c>
      <c r="P29" s="6">
        <v>2047</v>
      </c>
      <c r="Q29" s="6">
        <f t="shared" si="3"/>
        <v>91.360007794743083</v>
      </c>
      <c r="R29" s="6">
        <f t="shared" si="4"/>
        <v>80.663676965361034</v>
      </c>
      <c r="S29" s="6">
        <f t="shared" si="5"/>
        <v>69.967346135978957</v>
      </c>
      <c r="U29" s="6">
        <v>2047</v>
      </c>
      <c r="V29" s="6">
        <f t="shared" si="6"/>
        <v>8.6399922052569167</v>
      </c>
      <c r="W29" s="6">
        <f t="shared" si="6"/>
        <v>19.336323034638966</v>
      </c>
      <c r="X29" s="6">
        <f t="shared" si="6"/>
        <v>30.032653864021043</v>
      </c>
      <c r="Z29" s="6">
        <v>2047</v>
      </c>
      <c r="AA29" s="6">
        <f t="shared" si="7"/>
        <v>36.097144394233744</v>
      </c>
      <c r="AB29" s="6">
        <f t="shared" si="7"/>
        <v>80.785494714940626</v>
      </c>
      <c r="AC29" s="6">
        <f t="shared" si="7"/>
        <v>125.47384503564761</v>
      </c>
    </row>
    <row r="30" spans="1:29" x14ac:dyDescent="0.25">
      <c r="A30" s="6">
        <v>2045</v>
      </c>
      <c r="B30" s="6">
        <v>1.3679100247729146</v>
      </c>
      <c r="C30" s="6">
        <v>2.2110095880123715</v>
      </c>
      <c r="D30" s="6">
        <v>3.0541091512518301</v>
      </c>
      <c r="F30" s="6">
        <v>2048</v>
      </c>
      <c r="G30" s="6">
        <f>(B33-$B$6)*$B$2*Output!$Q$98*$D$2/Output!$Q$95/1000000</f>
        <v>8.9793891527944663</v>
      </c>
      <c r="H30" s="6">
        <f>(C33-$B$6)*$B$2*Output!$Q$98*$D$2/Output!$Q$95/1000000</f>
        <v>20.006544493100634</v>
      </c>
      <c r="I30" s="6">
        <f>(D33-$B$6)*$B$2*Output!$Q$98*$D$2/Output!$Q$95/1000000</f>
        <v>31.033699833406843</v>
      </c>
      <c r="P30" s="6">
        <v>2048</v>
      </c>
      <c r="Q30" s="6">
        <f t="shared" si="3"/>
        <v>91.00000811952404</v>
      </c>
      <c r="R30" s="6">
        <f t="shared" si="4"/>
        <v>79.947551561650414</v>
      </c>
      <c r="S30" s="6">
        <f t="shared" si="5"/>
        <v>68.895095003776731</v>
      </c>
      <c r="U30" s="6">
        <v>2048</v>
      </c>
      <c r="V30" s="6">
        <f t="shared" si="6"/>
        <v>8.9999918804759602</v>
      </c>
      <c r="W30" s="6">
        <f t="shared" si="6"/>
        <v>20.052448438349586</v>
      </c>
      <c r="X30" s="6">
        <f t="shared" si="6"/>
        <v>31.104904996223269</v>
      </c>
      <c r="Z30" s="6">
        <v>2048</v>
      </c>
      <c r="AA30" s="6">
        <f t="shared" si="7"/>
        <v>37.601192077326843</v>
      </c>
      <c r="AB30" s="6">
        <f t="shared" si="7"/>
        <v>83.777405064858868</v>
      </c>
      <c r="AC30" s="6">
        <f t="shared" si="7"/>
        <v>129.95361805239116</v>
      </c>
    </row>
    <row r="31" spans="1:29" x14ac:dyDescent="0.25">
      <c r="A31" s="6">
        <v>2046</v>
      </c>
      <c r="B31" s="6">
        <v>1.3981786622625925</v>
      </c>
      <c r="C31" s="6">
        <v>2.2688042948122429</v>
      </c>
      <c r="D31" s="6">
        <v>3.1394299273618951</v>
      </c>
      <c r="F31" s="6">
        <v>2049</v>
      </c>
      <c r="G31" s="6">
        <f>(B34-$B$6)*$B$2*Output!$Q$98*$D$2/Output!$Q$95/1000000</f>
        <v>9.3385647189062446</v>
      </c>
      <c r="H31" s="6">
        <f>(C34-$B$6)*$B$2*Output!$Q$98*$D$2/Output!$Q$95/1000000</f>
        <v>20.735973672068354</v>
      </c>
      <c r="I31" s="6">
        <f>(D34-$B$6)*$B$2*Output!$Q$98*$D$2/Output!$Q$95/1000000</f>
        <v>32.133382625230496</v>
      </c>
      <c r="P31" s="6">
        <v>2049</v>
      </c>
      <c r="Q31" s="6">
        <f t="shared" si="3"/>
        <v>90.640008444304996</v>
      </c>
      <c r="R31" s="6">
        <f t="shared" si="4"/>
        <v>79.216448746482996</v>
      </c>
      <c r="S31" s="6">
        <f t="shared" si="5"/>
        <v>67.792889048660953</v>
      </c>
      <c r="U31" s="6">
        <v>2049</v>
      </c>
      <c r="V31" s="6">
        <f t="shared" si="6"/>
        <v>9.3599915556950037</v>
      </c>
      <c r="W31" s="6">
        <f t="shared" si="6"/>
        <v>20.783551253517004</v>
      </c>
      <c r="X31" s="6">
        <f t="shared" si="6"/>
        <v>32.207110951339047</v>
      </c>
      <c r="Z31" s="6">
        <v>2049</v>
      </c>
      <c r="AA31" s="6">
        <f t="shared" si="7"/>
        <v>39.105239760419934</v>
      </c>
      <c r="AB31" s="6">
        <f t="shared" si="7"/>
        <v>86.83188975178625</v>
      </c>
      <c r="AC31" s="6">
        <f t="shared" si="7"/>
        <v>134.55853974315272</v>
      </c>
    </row>
    <row r="32" spans="1:29" x14ac:dyDescent="0.25">
      <c r="A32" s="6">
        <v>2047</v>
      </c>
      <c r="B32" s="6">
        <v>1.4284472997522706</v>
      </c>
      <c r="C32" s="6">
        <v>2.3277907787352468</v>
      </c>
      <c r="D32" s="6">
        <v>3.2271342577182254</v>
      </c>
      <c r="F32" s="6">
        <v>2050</v>
      </c>
      <c r="G32" s="6">
        <f>(B35-$B$6)*$B$2*Output!$Q$98*$D$2/Output!$Q$95/1000000</f>
        <v>9.697740285018023</v>
      </c>
      <c r="H32" s="6">
        <f>(C35-$B$6)*$B$2*Output!$Q$98*$D$2/Output!$Q$95/1000000</f>
        <v>21.480763433226596</v>
      </c>
      <c r="I32" s="6">
        <f>(D35-$B$6)*$B$2*Output!$Q$98*$D$2/Output!$Q$95/1000000</f>
        <v>33.263786581435205</v>
      </c>
      <c r="P32" s="6">
        <v>2050</v>
      </c>
      <c r="Q32" s="6">
        <f t="shared" si="3"/>
        <v>90.280008769085967</v>
      </c>
      <c r="R32" s="6">
        <f t="shared" si="4"/>
        <v>78.469950105091584</v>
      </c>
      <c r="S32" s="6">
        <f t="shared" si="5"/>
        <v>66.659891441097173</v>
      </c>
      <c r="U32" s="6">
        <v>2050</v>
      </c>
      <c r="V32" s="6">
        <f t="shared" si="6"/>
        <v>9.7199912309140331</v>
      </c>
      <c r="W32" s="6">
        <f t="shared" si="6"/>
        <v>21.530049894908416</v>
      </c>
      <c r="X32" s="6">
        <f t="shared" si="6"/>
        <v>33.340108558902827</v>
      </c>
      <c r="Z32" s="6">
        <v>2050</v>
      </c>
      <c r="AA32" s="6">
        <f t="shared" si="7"/>
        <v>40.609287443512969</v>
      </c>
      <c r="AB32" s="6">
        <f t="shared" si="7"/>
        <v>89.9506968766364</v>
      </c>
      <c r="AC32" s="6">
        <f t="shared" si="7"/>
        <v>139.29210630975993</v>
      </c>
    </row>
    <row r="33" spans="1:29" x14ac:dyDescent="0.25">
      <c r="A33" s="6">
        <v>2048</v>
      </c>
      <c r="B33" s="6">
        <v>1.4587159372419485</v>
      </c>
      <c r="C33" s="6">
        <v>2.388002333728672</v>
      </c>
      <c r="D33" s="6">
        <v>3.3172887302153984</v>
      </c>
    </row>
    <row r="34" spans="1:29" x14ac:dyDescent="0.25">
      <c r="A34" s="6">
        <v>2049</v>
      </c>
      <c r="B34" s="6">
        <v>1.4889845747316264</v>
      </c>
      <c r="C34" s="6">
        <v>2.449473183852414</v>
      </c>
      <c r="D34" s="6">
        <v>3.4099617929732045</v>
      </c>
    </row>
    <row r="35" spans="1:29" x14ac:dyDescent="0.25">
      <c r="A35" s="6">
        <v>2050</v>
      </c>
      <c r="B35" s="6">
        <v>1.5192532122213045</v>
      </c>
      <c r="C35" s="6">
        <v>2.5122385092629593</v>
      </c>
      <c r="D35" s="6">
        <v>3.5052238063046168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Output!Q112</f>
        <v>0.12042677327892254</v>
      </c>
      <c r="C39" s="6">
        <f>Output!Q142</f>
        <v>0.12042677327892254</v>
      </c>
      <c r="D39" s="6">
        <f>Output!Q172</f>
        <v>0.12042677327892254</v>
      </c>
      <c r="F39" s="6">
        <v>2024</v>
      </c>
      <c r="G39" s="6">
        <f>((G6*B39+L6*R39)*1000000)/10^9</f>
        <v>4.3254354467471749E-5</v>
      </c>
      <c r="H39" s="6">
        <f>((G6*C39+L6*S39)*1000000)/10^9</f>
        <v>4.3254354467471749E-5</v>
      </c>
      <c r="I39" s="6">
        <f>((G6*D39+L6*T39)*1000000)/10^9</f>
        <v>4.3254354467471749E-5</v>
      </c>
      <c r="J39" s="6">
        <f>((H6*B39+M6*R39)*1000000)/10^9</f>
        <v>8.6703449138730642E-5</v>
      </c>
      <c r="K39" s="6">
        <f>((H6*C39+M6*S39)*1000000)/10^9</f>
        <v>8.6703449138730642E-5</v>
      </c>
      <c r="L39" s="6">
        <f>((H6*D39+M6*T39)*1000000)/10^9</f>
        <v>8.6703449138730642E-5</v>
      </c>
      <c r="M39" s="6">
        <f>((I6*B39+N6*R39)*1000000)/10^9</f>
        <v>1.3015254380998922E-4</v>
      </c>
      <c r="N39" s="6">
        <f>((I6*C39+N6*S39)*1000000)/10^9</f>
        <v>1.3015254380998922E-4</v>
      </c>
      <c r="O39" s="6">
        <f>((I6*D39+N6*T39)*1000000)/10^9</f>
        <v>1.3015254380998922E-4</v>
      </c>
      <c r="Z39" s="6">
        <v>2024</v>
      </c>
      <c r="AA39" s="6">
        <f>0.181/10^3*AA6</f>
        <v>2.7223263063983941E-4</v>
      </c>
      <c r="AB39" s="6">
        <f t="shared" ref="AB39:AC39" si="8">0.181/10^3*AB6</f>
        <v>5.4569090985590811E-4</v>
      </c>
      <c r="AC39" s="6">
        <f t="shared" si="8"/>
        <v>8.1914918907196623E-4</v>
      </c>
    </row>
    <row r="40" spans="1:29" x14ac:dyDescent="0.25">
      <c r="A40" s="6">
        <v>2025</v>
      </c>
      <c r="B40" s="6">
        <f>Output!Q113</f>
        <v>0.11658511105870045</v>
      </c>
      <c r="C40" s="6">
        <f>Output!Q143</f>
        <v>0.11301083327475005</v>
      </c>
      <c r="D40" s="6">
        <f>Output!Q173</f>
        <v>0.11084811745496014</v>
      </c>
      <c r="F40" s="6">
        <v>2025</v>
      </c>
      <c r="G40" s="6">
        <f>G39+((G7-G6)*B40+(L7-L6)*R40)*1000000/10^9</f>
        <v>8.5128877732185005E-5</v>
      </c>
      <c r="H40" s="6">
        <f>H39+((G7-G6)*C40+(L7-L6)*S40)*1000000/10^9</f>
        <v>8.3845084485693866E-5</v>
      </c>
      <c r="I40" s="6">
        <f>I39+((G7-G6)*D40+(L7-L6)*T40)*1000000/10^9</f>
        <v>8.3068289806781923E-5</v>
      </c>
      <c r="J40" s="6">
        <f>J39+((H7-H6)*B40+(M7-M6)*R40)*1000000/10^9</f>
        <v>1.7881477247526511E-4</v>
      </c>
      <c r="K40" s="6">
        <f>K39+((H7-H6)*C40+(M7-M6)*S40)*1000000/10^9</f>
        <v>1.7599081447872231E-4</v>
      </c>
      <c r="L40" s="6">
        <f>L39+((H7-H6)*D40+(M7-M6)*T40)*1000000/10^9</f>
        <v>1.7428210043837281E-4</v>
      </c>
      <c r="M40" s="6">
        <f>M39+((I7-I6)*B40+(N7-N6)*R40)*1000000/10^9</f>
        <v>2.7250066721834531E-4</v>
      </c>
      <c r="N40" s="6">
        <f>N39+((I7-I6)*C40+(N7-N6)*S40)*1000000/10^9</f>
        <v>2.6813654447175087E-4</v>
      </c>
      <c r="O40" s="6">
        <f>O39+((I7-I6)*D40+(N7-N6)*T40)*1000000/10^9</f>
        <v>2.6549591106996375E-4</v>
      </c>
      <c r="Z40" s="6">
        <v>2025</v>
      </c>
      <c r="AA40" s="6">
        <f t="shared" ref="AA40:AC55" si="9">0.181/10^3*AA7</f>
        <v>5.4446526127968956E-4</v>
      </c>
      <c r="AB40" s="6">
        <f t="shared" si="9"/>
        <v>1.1445206017213973E-3</v>
      </c>
      <c r="AC40" s="6">
        <f t="shared" si="9"/>
        <v>1.7445759421630942E-3</v>
      </c>
    </row>
    <row r="41" spans="1:29" x14ac:dyDescent="0.25">
      <c r="A41" s="6">
        <v>2026</v>
      </c>
      <c r="B41" s="6">
        <f>Output!Q114</f>
        <v>0.11311251911924136</v>
      </c>
      <c r="C41" s="6">
        <f>Output!Q144</f>
        <v>0.10864467188224444</v>
      </c>
      <c r="D41" s="6">
        <f>Output!Q174</f>
        <v>0.10594127711809539</v>
      </c>
      <c r="F41" s="6">
        <v>2026</v>
      </c>
      <c r="G41" s="6">
        <f t="shared" ref="G41:G65" si="10">G40+((G8-G7)*B41+(L8-L7)*R41)*1000000/10^9</f>
        <v>1.2575613082116784E-4</v>
      </c>
      <c r="H41" s="6">
        <f t="shared" ref="H41:H65" si="11">H40+((G8-G7)*C41+(L8-L7)*S41)*1000000/10^9</f>
        <v>1.2286759601402739E-4</v>
      </c>
      <c r="I41" s="6">
        <f t="shared" ref="I41:I65" si="12">I40+((G8-G7)*D41+(L8-L7)*T41)*1000000/10^9</f>
        <v>1.211198079902786E-4</v>
      </c>
      <c r="J41" s="6">
        <f t="shared" ref="J41:J65" si="13">J40+((H8-H7)*B41+(M8-M7)*R41)*1000000/10^9</f>
        <v>2.7714165050172048E-4</v>
      </c>
      <c r="K41" s="6">
        <f t="shared" ref="K41:K65" si="14">K40+((H8-H7)*C41+(M8-M7)*S41)*1000000/10^9</f>
        <v>2.7043386537681257E-4</v>
      </c>
      <c r="L41" s="6">
        <f t="shared" ref="L41:L65" si="15">L40+((H8-H7)*D41+(M8-M7)*T41)*1000000/10^9</f>
        <v>2.6637513412084768E-4</v>
      </c>
      <c r="M41" s="6">
        <f t="shared" ref="M41:M65" si="16">M40+((I8-I7)*B41+(N8-N7)*R41)*1000000/10^9</f>
        <v>4.2852717018227295E-4</v>
      </c>
      <c r="N41" s="6">
        <f t="shared" ref="N41:N65" si="17">N40+((I8-I7)*C41+(N8-N7)*S41)*1000000/10^9</f>
        <v>4.1800013473959749E-4</v>
      </c>
      <c r="O41" s="6">
        <f t="shared" ref="O41:O65" si="18">O40+((I8-I7)*D41+(N8-N7)*T41)*1000000/10^9</f>
        <v>4.1163046025141647E-4</v>
      </c>
      <c r="Z41" s="6">
        <v>2026</v>
      </c>
      <c r="AA41" s="6">
        <f t="shared" si="9"/>
        <v>8.1669789191952903E-4</v>
      </c>
      <c r="AB41" s="6">
        <f t="shared" si="9"/>
        <v>1.8033833756607952E-3</v>
      </c>
      <c r="AC41" s="6">
        <f t="shared" si="9"/>
        <v>2.7900688594020401E-3</v>
      </c>
    </row>
    <row r="42" spans="1:29" x14ac:dyDescent="0.25">
      <c r="A42" s="6">
        <v>2027</v>
      </c>
      <c r="B42" s="6">
        <f>Output!Q115</f>
        <v>0.10996575896312739</v>
      </c>
      <c r="C42" s="6">
        <f>Output!Q145</f>
        <v>0.10460434228720178</v>
      </c>
      <c r="D42" s="6">
        <f>Output!Q175</f>
        <v>0.10136026857869358</v>
      </c>
      <c r="F42" s="6">
        <v>2027</v>
      </c>
      <c r="G42" s="6">
        <f t="shared" si="10"/>
        <v>1.6525314454966033E-4</v>
      </c>
      <c r="H42" s="6">
        <f t="shared" si="11"/>
        <v>1.6043891987278317E-4</v>
      </c>
      <c r="I42" s="6">
        <f t="shared" si="12"/>
        <v>1.575259398382726E-4</v>
      </c>
      <c r="J42" s="6">
        <f t="shared" si="13"/>
        <v>3.8257307078403845E-4</v>
      </c>
      <c r="K42" s="6">
        <f t="shared" si="14"/>
        <v>3.7072494215404289E-4</v>
      </c>
      <c r="L42" s="6">
        <f t="shared" si="15"/>
        <v>3.6355590363685837E-4</v>
      </c>
      <c r="M42" s="6">
        <f t="shared" si="16"/>
        <v>5.9989299701841648E-4</v>
      </c>
      <c r="N42" s="6">
        <f t="shared" si="17"/>
        <v>5.8101096443530242E-4</v>
      </c>
      <c r="O42" s="6">
        <f t="shared" si="18"/>
        <v>5.6958586743544384E-4</v>
      </c>
      <c r="Z42" s="6">
        <v>2027</v>
      </c>
      <c r="AA42" s="6">
        <f t="shared" si="9"/>
        <v>1.0889305225593791E-3</v>
      </c>
      <c r="AB42" s="6">
        <f t="shared" si="9"/>
        <v>2.5300680078927528E-3</v>
      </c>
      <c r="AC42" s="6">
        <f t="shared" si="9"/>
        <v>3.971205493226126E-3</v>
      </c>
    </row>
    <row r="43" spans="1:29" x14ac:dyDescent="0.25">
      <c r="A43" s="6">
        <v>2028</v>
      </c>
      <c r="B43" s="6">
        <f>Output!Q116</f>
        <v>0.1071066776720014</v>
      </c>
      <c r="C43" s="6">
        <f>Output!Q146</f>
        <v>0.10085169155714707</v>
      </c>
      <c r="D43" s="6">
        <f>Output!Q176</f>
        <v>9.7066938890161936E-2</v>
      </c>
      <c r="F43" s="6">
        <v>2028</v>
      </c>
      <c r="G43" s="6">
        <f t="shared" si="10"/>
        <v>2.0372324613685317E-4</v>
      </c>
      <c r="H43" s="6">
        <f t="shared" si="11"/>
        <v>1.9666238328115192E-4</v>
      </c>
      <c r="I43" s="6">
        <f t="shared" si="12"/>
        <v>1.9239001256488389E-4</v>
      </c>
      <c r="J43" s="6">
        <f t="shared" si="13"/>
        <v>4.9609089342129715E-4</v>
      </c>
      <c r="K43" s="6">
        <f t="shared" si="14"/>
        <v>4.7761337043590027E-4</v>
      </c>
      <c r="L43" s="6">
        <f t="shared" si="15"/>
        <v>4.6643303317138267E-4</v>
      </c>
      <c r="M43" s="6">
        <f t="shared" si="16"/>
        <v>7.8845854070574094E-4</v>
      </c>
      <c r="N43" s="6">
        <f t="shared" si="17"/>
        <v>7.5856435759064848E-4</v>
      </c>
      <c r="O43" s="6">
        <f t="shared" si="18"/>
        <v>7.4047605377788113E-4</v>
      </c>
      <c r="Z43" s="6">
        <v>2028</v>
      </c>
      <c r="AA43" s="6">
        <f t="shared" si="9"/>
        <v>1.3611631531992294E-3</v>
      </c>
      <c r="AB43" s="6">
        <f t="shared" si="9"/>
        <v>3.3333738013803542E-3</v>
      </c>
      <c r="AC43" s="6">
        <f t="shared" si="9"/>
        <v>5.3055844495614804E-3</v>
      </c>
    </row>
    <row r="44" spans="1:29" x14ac:dyDescent="0.25">
      <c r="A44" s="6">
        <v>2029</v>
      </c>
      <c r="B44" s="6">
        <f>Output!Q117</f>
        <v>0.1045016084513028</v>
      </c>
      <c r="C44" s="6">
        <f>Output!Q147</f>
        <v>9.7353052883401972E-2</v>
      </c>
      <c r="D44" s="6">
        <f>Output!Q177</f>
        <v>9.302762125793991E-2</v>
      </c>
      <c r="F44" s="6">
        <v>2029</v>
      </c>
      <c r="G44" s="6">
        <f t="shared" si="10"/>
        <v>2.4125767051194126E-4</v>
      </c>
      <c r="H44" s="6">
        <f t="shared" si="11"/>
        <v>2.316292211632577E-4</v>
      </c>
      <c r="I44" s="6">
        <f t="shared" si="12"/>
        <v>2.2580326109423657E-4</v>
      </c>
      <c r="J44" s="6">
        <f t="shared" si="13"/>
        <v>6.1878257443998236E-4</v>
      </c>
      <c r="K44" s="6">
        <f t="shared" si="14"/>
        <v>5.9191218255544363E-4</v>
      </c>
      <c r="L44" s="6">
        <f t="shared" si="15"/>
        <v>5.7565350740575736E-4</v>
      </c>
      <c r="M44" s="6">
        <f t="shared" si="16"/>
        <v>9.9630747836802324E-4</v>
      </c>
      <c r="N44" s="6">
        <f t="shared" si="17"/>
        <v>9.5219514394762951E-4</v>
      </c>
      <c r="O44" s="6">
        <f t="shared" si="18"/>
        <v>9.2550375371727776E-4</v>
      </c>
      <c r="Z44" s="6">
        <v>2029</v>
      </c>
      <c r="AA44" s="6">
        <f t="shared" si="9"/>
        <v>1.6333957838390797E-3</v>
      </c>
      <c r="AB44" s="6">
        <f t="shared" si="9"/>
        <v>4.223241692987342E-3</v>
      </c>
      <c r="AC44" s="6">
        <f t="shared" si="9"/>
        <v>6.8130876021356051E-3</v>
      </c>
    </row>
    <row r="45" spans="1:29" x14ac:dyDescent="0.25">
      <c r="A45" s="6">
        <v>2030</v>
      </c>
      <c r="B45" s="6">
        <f>Output!Q118</f>
        <v>0.10211747519459065</v>
      </c>
      <c r="C45" s="6">
        <f>Output!Q148</f>
        <v>9.4075350173643338E-2</v>
      </c>
      <c r="D45" s="6">
        <f>Output!Q178</f>
        <v>8.9209239603822141E-2</v>
      </c>
      <c r="F45" s="6">
        <v>2030</v>
      </c>
      <c r="G45" s="6">
        <f t="shared" si="10"/>
        <v>2.7793577247486385E-4</v>
      </c>
      <c r="H45" s="6">
        <f t="shared" si="11"/>
        <v>2.6541878831903983E-4</v>
      </c>
      <c r="I45" s="6">
        <f t="shared" si="12"/>
        <v>2.5784504023134065E-4</v>
      </c>
      <c r="J45" s="6">
        <f t="shared" si="13"/>
        <v>7.5185082182579576E-4</v>
      </c>
      <c r="K45" s="6">
        <f t="shared" si="14"/>
        <v>7.1450081830029327E-4</v>
      </c>
      <c r="L45" s="6">
        <f t="shared" si="15"/>
        <v>6.9190116376507287E-4</v>
      </c>
      <c r="M45" s="6">
        <f t="shared" si="16"/>
        <v>1.2257658711767279E-3</v>
      </c>
      <c r="N45" s="6">
        <f t="shared" si="17"/>
        <v>1.1635828482815472E-3</v>
      </c>
      <c r="O45" s="6">
        <f t="shared" si="18"/>
        <v>1.1259572872988053E-3</v>
      </c>
      <c r="Z45" s="6">
        <v>2030</v>
      </c>
      <c r="AA45" s="6">
        <f t="shared" si="9"/>
        <v>1.9056284144789188E-3</v>
      </c>
      <c r="AB45" s="6">
        <f t="shared" si="9"/>
        <v>5.210902370660726E-3</v>
      </c>
      <c r="AC45" s="6">
        <f t="shared" si="9"/>
        <v>8.5161763268425429E-3</v>
      </c>
    </row>
    <row r="46" spans="1:29" x14ac:dyDescent="0.25">
      <c r="A46" s="6">
        <v>2031</v>
      </c>
      <c r="B46" s="6">
        <f>Output!Q119</f>
        <v>0.10110448380860694</v>
      </c>
      <c r="C46" s="6">
        <f>Output!Q149</f>
        <v>9.2861137773791014E-2</v>
      </c>
      <c r="D46" s="6">
        <f>Output!Q179</f>
        <v>8.781809342485683E-2</v>
      </c>
      <c r="F46" s="6">
        <v>2031</v>
      </c>
      <c r="G46" s="6">
        <f t="shared" si="10"/>
        <v>3.1425003268325928E-4</v>
      </c>
      <c r="H46" s="6">
        <f t="shared" si="11"/>
        <v>2.9877224004872498E-4</v>
      </c>
      <c r="I46" s="6">
        <f t="shared" si="12"/>
        <v>2.8938715365207056E-4</v>
      </c>
      <c r="J46" s="6">
        <f t="shared" si="13"/>
        <v>8.1850017486789902E-4</v>
      </c>
      <c r="K46" s="6">
        <f t="shared" si="14"/>
        <v>7.7571605349295754E-4</v>
      </c>
      <c r="L46" s="6">
        <f t="shared" si="15"/>
        <v>7.4979196041102174E-4</v>
      </c>
      <c r="M46" s="6">
        <f t="shared" si="16"/>
        <v>1.3227503170525389E-3</v>
      </c>
      <c r="N46" s="6">
        <f t="shared" si="17"/>
        <v>1.2526598669371904E-3</v>
      </c>
      <c r="O46" s="6">
        <f t="shared" si="18"/>
        <v>1.2101967671699729E-3</v>
      </c>
      <c r="Z46" s="6">
        <v>2031</v>
      </c>
      <c r="AA46" s="6">
        <f t="shared" si="9"/>
        <v>2.1778610451187691E-3</v>
      </c>
      <c r="AB46" s="6">
        <f t="shared" si="9"/>
        <v>5.7105443461538952E-3</v>
      </c>
      <c r="AC46" s="6">
        <f t="shared" si="9"/>
        <v>9.2432276471890312E-3</v>
      </c>
    </row>
    <row r="47" spans="1:29" x14ac:dyDescent="0.25">
      <c r="A47" s="6">
        <v>2032</v>
      </c>
      <c r="B47" s="6">
        <f>Output!Q120</f>
        <v>0.10010715102255198</v>
      </c>
      <c r="C47" s="6">
        <f>Output!Q150</f>
        <v>9.1662583987985241E-2</v>
      </c>
      <c r="D47" s="6">
        <f>Output!Q180</f>
        <v>8.644260583170249E-2</v>
      </c>
      <c r="F47" s="6">
        <v>2032</v>
      </c>
      <c r="G47" s="6">
        <f t="shared" si="10"/>
        <v>3.5020607532362151E-4</v>
      </c>
      <c r="H47" s="6">
        <f t="shared" si="11"/>
        <v>3.3169520054387785E-4</v>
      </c>
      <c r="I47" s="6">
        <f t="shared" si="12"/>
        <v>3.2043522553784951E-4</v>
      </c>
      <c r="J47" s="6">
        <f t="shared" si="13"/>
        <v>8.8684600662544797E-4</v>
      </c>
      <c r="K47" s="6">
        <f t="shared" si="14"/>
        <v>8.3829655328456312E-4</v>
      </c>
      <c r="L47" s="6">
        <f t="shared" si="15"/>
        <v>8.0880864138246119E-4</v>
      </c>
      <c r="M47" s="6">
        <f t="shared" si="16"/>
        <v>1.4234859379272755E-3</v>
      </c>
      <c r="N47" s="6">
        <f t="shared" si="17"/>
        <v>1.3448979060252495E-3</v>
      </c>
      <c r="O47" s="6">
        <f t="shared" si="18"/>
        <v>1.2971820572270738E-3</v>
      </c>
      <c r="Z47" s="6">
        <v>2032</v>
      </c>
      <c r="AA47" s="6">
        <f t="shared" si="9"/>
        <v>2.4500936757586088E-3</v>
      </c>
      <c r="AB47" s="6">
        <f t="shared" si="9"/>
        <v>6.2280085665278005E-3</v>
      </c>
      <c r="AC47" s="6">
        <f t="shared" si="9"/>
        <v>1.0005923457296994E-2</v>
      </c>
    </row>
    <row r="48" spans="1:29" x14ac:dyDescent="0.25">
      <c r="A48" s="6">
        <v>2033</v>
      </c>
      <c r="B48" s="6">
        <f>Output!Q121</f>
        <v>9.9125776232289867E-2</v>
      </c>
      <c r="C48" s="6">
        <f>Output!Q151</f>
        <v>9.0479988197972303E-2</v>
      </c>
      <c r="D48" s="6">
        <f>Output!Q181</f>
        <v>8.5083076262576579E-2</v>
      </c>
      <c r="F48" s="6">
        <v>2033</v>
      </c>
      <c r="G48" s="6">
        <f t="shared" si="10"/>
        <v>3.8580963211812366E-4</v>
      </c>
      <c r="H48" s="6">
        <f t="shared" si="11"/>
        <v>3.6419340152667152E-4</v>
      </c>
      <c r="I48" s="6">
        <f t="shared" si="12"/>
        <v>3.5099498762099202E-4</v>
      </c>
      <c r="J48" s="6">
        <f t="shared" si="13"/>
        <v>9.5696695727254374E-4</v>
      </c>
      <c r="K48" s="6">
        <f t="shared" si="14"/>
        <v>9.0230152785456918E-4</v>
      </c>
      <c r="L48" s="6">
        <f t="shared" si="15"/>
        <v>8.6899587439368453E-4</v>
      </c>
      <c r="M48" s="6">
        <f t="shared" si="16"/>
        <v>1.5281242824269645E-3</v>
      </c>
      <c r="N48" s="6">
        <f t="shared" si="17"/>
        <v>1.4404096541824674E-3</v>
      </c>
      <c r="O48" s="6">
        <f t="shared" si="18"/>
        <v>1.3869967611663777E-3</v>
      </c>
      <c r="Z48" s="6">
        <v>2033</v>
      </c>
      <c r="AA48" s="6">
        <f t="shared" si="9"/>
        <v>2.7223263063984476E-3</v>
      </c>
      <c r="AB48" s="6">
        <f t="shared" si="9"/>
        <v>6.7641687869182884E-3</v>
      </c>
      <c r="AC48" s="6">
        <f t="shared" si="9"/>
        <v>1.0806011267438131E-2</v>
      </c>
    </row>
    <row r="49" spans="1:29" x14ac:dyDescent="0.25">
      <c r="A49" s="6">
        <v>2034</v>
      </c>
      <c r="B49" s="6">
        <f>Output!Q122</f>
        <v>9.8159780495697985E-2</v>
      </c>
      <c r="C49" s="6">
        <f>Output!Q152</f>
        <v>8.9312771447511818E-2</v>
      </c>
      <c r="D49" s="6">
        <f>Output!Q182</f>
        <v>8.3738925733003094E-2</v>
      </c>
      <c r="F49" s="6">
        <v>2034</v>
      </c>
      <c r="G49" s="6">
        <f t="shared" si="10"/>
        <v>4.2106622684707384E-4</v>
      </c>
      <c r="H49" s="6">
        <f t="shared" si="11"/>
        <v>3.9627236677234343E-4</v>
      </c>
      <c r="I49" s="6">
        <f t="shared" si="12"/>
        <v>3.8107196367673555E-4</v>
      </c>
      <c r="J49" s="6">
        <f t="shared" si="13"/>
        <v>1.0289445771496418E-3</v>
      </c>
      <c r="K49" s="6">
        <f t="shared" si="14"/>
        <v>9.6779190162023688E-4</v>
      </c>
      <c r="L49" s="6">
        <f t="shared" si="15"/>
        <v>9.3039911444667961E-4</v>
      </c>
      <c r="M49" s="6">
        <f t="shared" si="16"/>
        <v>1.6368229274522103E-3</v>
      </c>
      <c r="N49" s="6">
        <f t="shared" si="17"/>
        <v>1.5393114364681305E-3</v>
      </c>
      <c r="O49" s="6">
        <f t="shared" si="18"/>
        <v>1.4797262652166241E-3</v>
      </c>
      <c r="Z49" s="6">
        <v>2034</v>
      </c>
      <c r="AA49" s="6">
        <f t="shared" si="9"/>
        <v>2.9945589370382981E-3</v>
      </c>
      <c r="AB49" s="6">
        <f t="shared" si="9"/>
        <v>7.3199415992667109E-3</v>
      </c>
      <c r="AC49" s="6">
        <f t="shared" si="9"/>
        <v>1.1645324261495126E-2</v>
      </c>
    </row>
    <row r="50" spans="1:29" x14ac:dyDescent="0.25">
      <c r="A50" s="6">
        <v>2035</v>
      </c>
      <c r="B50" s="6">
        <f>Output!Q123</f>
        <v>9.7208605976742121E-2</v>
      </c>
      <c r="C50" s="6">
        <f>Output!Q153</f>
        <v>8.8160375928805129E-2</v>
      </c>
      <c r="D50" s="6">
        <f>Output!Q183</f>
        <v>8.2409596406947838E-2</v>
      </c>
      <c r="F50" s="6">
        <v>2035</v>
      </c>
      <c r="G50" s="6">
        <f t="shared" si="10"/>
        <v>4.5598118292970719E-4</v>
      </c>
      <c r="H50" s="6">
        <f t="shared" si="11"/>
        <v>4.2793741970519939E-4</v>
      </c>
      <c r="I50" s="6">
        <f t="shared" si="12"/>
        <v>4.1067147711924438E-4</v>
      </c>
      <c r="J50" s="6">
        <f t="shared" si="13"/>
        <v>1.1028634450416218E-3</v>
      </c>
      <c r="K50" s="6">
        <f t="shared" si="14"/>
        <v>1.0348303609840899E-3</v>
      </c>
      <c r="L50" s="6">
        <f t="shared" si="15"/>
        <v>9.9306459564177081E-4</v>
      </c>
      <c r="M50" s="6">
        <f t="shared" si="16"/>
        <v>1.7497457071535371E-3</v>
      </c>
      <c r="N50" s="6">
        <f t="shared" si="17"/>
        <v>1.641723302262981E-3</v>
      </c>
      <c r="O50" s="6">
        <f t="shared" si="18"/>
        <v>1.5754577141642977E-3</v>
      </c>
      <c r="Z50" s="6">
        <v>2035</v>
      </c>
      <c r="AA50" s="6">
        <f t="shared" si="9"/>
        <v>3.2667915676781482E-3</v>
      </c>
      <c r="AB50" s="6">
        <f t="shared" si="9"/>
        <v>7.8962885324413545E-3</v>
      </c>
      <c r="AC50" s="6">
        <f t="shared" si="9"/>
        <v>1.2525785497204574E-2</v>
      </c>
    </row>
    <row r="51" spans="1:29" x14ac:dyDescent="0.25">
      <c r="A51" s="6">
        <v>2036</v>
      </c>
      <c r="B51" s="6">
        <f>Output!Q124</f>
        <v>9.6271715197233862E-2</v>
      </c>
      <c r="C51" s="6">
        <f>Output!Q154</f>
        <v>8.7022264135428268E-2</v>
      </c>
      <c r="D51" s="6">
        <f>Output!Q184</f>
        <v>8.109455083445799E-2</v>
      </c>
      <c r="F51" s="6">
        <v>2036</v>
      </c>
      <c r="G51" s="6">
        <f t="shared" si="10"/>
        <v>4.9055963073622551E-4</v>
      </c>
      <c r="H51" s="6">
        <f t="shared" si="11"/>
        <v>4.5919369069037045E-4</v>
      </c>
      <c r="I51" s="6">
        <f t="shared" si="12"/>
        <v>4.3979865832379113E-4</v>
      </c>
      <c r="J51" s="6">
        <f t="shared" si="13"/>
        <v>1.1788112903308465E-3</v>
      </c>
      <c r="K51" s="6">
        <f t="shared" si="14"/>
        <v>1.1034814018400178E-3</v>
      </c>
      <c r="L51" s="6">
        <f t="shared" si="15"/>
        <v>1.0570393195568541E-3</v>
      </c>
      <c r="M51" s="6">
        <f t="shared" si="16"/>
        <v>1.8670629499254676E-3</v>
      </c>
      <c r="N51" s="6">
        <f t="shared" si="17"/>
        <v>1.7477691129896651E-3</v>
      </c>
      <c r="O51" s="6">
        <f t="shared" si="18"/>
        <v>1.6742799807899175E-3</v>
      </c>
      <c r="Z51" s="6">
        <v>2036</v>
      </c>
      <c r="AA51" s="6">
        <f t="shared" si="9"/>
        <v>3.5390241983179987E-3</v>
      </c>
      <c r="AB51" s="6">
        <f t="shared" si="9"/>
        <v>8.4942182553196591E-3</v>
      </c>
      <c r="AC51" s="6">
        <f t="shared" si="9"/>
        <v>1.344941231232134E-2</v>
      </c>
    </row>
    <row r="52" spans="1:29" x14ac:dyDescent="0.25">
      <c r="A52" s="6">
        <v>2037</v>
      </c>
      <c r="B52" s="6">
        <f>Output!Q125</f>
        <v>9.5348590274470235E-2</v>
      </c>
      <c r="C52" s="6">
        <f>Output!Q155</f>
        <v>8.5897918212913815E-2</v>
      </c>
      <c r="D52" s="6">
        <f>Output!Q185</f>
        <v>7.9793271132830551E-2</v>
      </c>
      <c r="F52" s="6">
        <v>2037</v>
      </c>
      <c r="G52" s="6">
        <f t="shared" si="10"/>
        <v>5.2480651462601872E-4</v>
      </c>
      <c r="H52" s="6">
        <f t="shared" si="11"/>
        <v>4.9004612409231732E-4</v>
      </c>
      <c r="I52" s="6">
        <f t="shared" si="12"/>
        <v>4.6845845165483646E-4</v>
      </c>
      <c r="J52" s="6">
        <f t="shared" si="13"/>
        <v>1.2568791191165548E-3</v>
      </c>
      <c r="K52" s="6">
        <f t="shared" si="14"/>
        <v>1.1738113768589567E-3</v>
      </c>
      <c r="L52" s="6">
        <f t="shared" si="15"/>
        <v>1.122371039838379E-3</v>
      </c>
      <c r="M52" s="6">
        <f t="shared" si="16"/>
        <v>1.9889517236070914E-3</v>
      </c>
      <c r="N52" s="6">
        <f t="shared" si="17"/>
        <v>1.8575766296255963E-3</v>
      </c>
      <c r="O52" s="6">
        <f t="shared" si="18"/>
        <v>1.7762836280219223E-3</v>
      </c>
      <c r="Z52" s="6">
        <v>2037</v>
      </c>
      <c r="AA52" s="6">
        <f t="shared" si="9"/>
        <v>3.8112568289578375E-3</v>
      </c>
      <c r="AB52" s="6">
        <f t="shared" si="9"/>
        <v>9.1147888878789982E-3</v>
      </c>
      <c r="AC52" s="6">
        <f t="shared" si="9"/>
        <v>1.4418320946800138E-2</v>
      </c>
    </row>
    <row r="53" spans="1:29" x14ac:dyDescent="0.25">
      <c r="A53" s="6">
        <v>2038</v>
      </c>
      <c r="B53" s="6">
        <f>Output!Q126</f>
        <v>9.4438732271815568E-2</v>
      </c>
      <c r="C53" s="6">
        <f>Output!Q156</f>
        <v>8.4786839196390545E-2</v>
      </c>
      <c r="D53" s="6">
        <f>Output!Q186</f>
        <v>7.8505258323076518E-2</v>
      </c>
      <c r="F53" s="6">
        <v>2038</v>
      </c>
      <c r="G53" s="6">
        <f t="shared" si="10"/>
        <v>5.5872659975262663E-4</v>
      </c>
      <c r="H53" s="6">
        <f t="shared" si="11"/>
        <v>5.2049948505950917E-4</v>
      </c>
      <c r="I53" s="6">
        <f t="shared" si="12"/>
        <v>4.9665562225577884E-4</v>
      </c>
      <c r="J53" s="6">
        <f t="shared" si="13"/>
        <v>1.3371613444939201E-3</v>
      </c>
      <c r="K53" s="6">
        <f t="shared" si="14"/>
        <v>1.245888542336013E-3</v>
      </c>
      <c r="L53" s="6">
        <f t="shared" si="15"/>
        <v>1.1891082427887671E-3</v>
      </c>
      <c r="M53" s="6">
        <f t="shared" si="16"/>
        <v>2.1155960892352147E-3</v>
      </c>
      <c r="N53" s="6">
        <f t="shared" si="17"/>
        <v>1.9712775996125172E-3</v>
      </c>
      <c r="O53" s="6">
        <f t="shared" si="18"/>
        <v>1.8815608633217563E-3</v>
      </c>
      <c r="Z53" s="6">
        <v>2038</v>
      </c>
      <c r="AA53" s="6">
        <f t="shared" si="9"/>
        <v>4.0834894595976881E-3</v>
      </c>
      <c r="AB53" s="6">
        <f t="shared" si="9"/>
        <v>9.759110425591069E-3</v>
      </c>
      <c r="AC53" s="6">
        <f t="shared" si="9"/>
        <v>1.5434731391584482E-2</v>
      </c>
    </row>
    <row r="54" spans="1:29" x14ac:dyDescent="0.25">
      <c r="A54" s="6">
        <v>2039</v>
      </c>
      <c r="B54" s="6">
        <f>Output!Q127</f>
        <v>9.3541660393987772E-2</v>
      </c>
      <c r="C54" s="6">
        <f>Output!Q157</f>
        <v>8.3688546304694147E-2</v>
      </c>
      <c r="D54" s="6">
        <f>Output!Q187</f>
        <v>7.723003165226712E-2</v>
      </c>
      <c r="F54" s="6">
        <v>2039</v>
      </c>
      <c r="G54" s="6">
        <f t="shared" si="10"/>
        <v>5.9232447857967305E-4</v>
      </c>
      <c r="H54" s="6">
        <f t="shared" si="11"/>
        <v>5.5055836605556957E-4</v>
      </c>
      <c r="I54" s="6">
        <f t="shared" si="12"/>
        <v>5.2439476259531249E-4</v>
      </c>
      <c r="J54" s="6">
        <f t="shared" si="13"/>
        <v>1.4197559209708759E-3</v>
      </c>
      <c r="K54" s="6">
        <f t="shared" si="14"/>
        <v>1.3197831044904024E-3</v>
      </c>
      <c r="L54" s="6">
        <f t="shared" si="15"/>
        <v>1.2573001235909051E-3</v>
      </c>
      <c r="M54" s="6">
        <f t="shared" si="16"/>
        <v>2.2471873633620803E-3</v>
      </c>
      <c r="N54" s="6">
        <f t="shared" si="17"/>
        <v>2.0890078429252361E-3</v>
      </c>
      <c r="O54" s="6">
        <f t="shared" si="18"/>
        <v>1.9902054845864991E-3</v>
      </c>
      <c r="Z54" s="6">
        <v>2039</v>
      </c>
      <c r="AA54" s="6">
        <f t="shared" si="9"/>
        <v>4.3557220902375278E-3</v>
      </c>
      <c r="AB54" s="6">
        <f t="shared" si="9"/>
        <v>1.0428347282675198E-2</v>
      </c>
      <c r="AC54" s="6">
        <f t="shared" si="9"/>
        <v>1.6500972475112879E-2</v>
      </c>
    </row>
    <row r="55" spans="1:29" x14ac:dyDescent="0.25">
      <c r="A55" s="6">
        <v>2040</v>
      </c>
      <c r="B55" s="6">
        <f>Output!Q128</f>
        <v>9.2655785260764359E-2</v>
      </c>
      <c r="C55" s="6">
        <f>Output!Q158</f>
        <v>8.2601450171719923E-2</v>
      </c>
      <c r="D55" s="6">
        <f>Output!Q188</f>
        <v>7.5966001726062118E-2</v>
      </c>
      <c r="F55" s="6">
        <v>2040</v>
      </c>
      <c r="G55" s="6">
        <f t="shared" si="10"/>
        <v>6.2560417270423967E-4</v>
      </c>
      <c r="H55" s="6">
        <f t="shared" si="11"/>
        <v>5.8022678868265107E-4</v>
      </c>
      <c r="I55" s="6">
        <f t="shared" si="12"/>
        <v>5.516798942705193E-4</v>
      </c>
      <c r="J55" s="6">
        <f t="shared" si="13"/>
        <v>1.5047634501215293E-3</v>
      </c>
      <c r="K55" s="6">
        <f t="shared" si="14"/>
        <v>1.3955662319399965E-3</v>
      </c>
      <c r="L55" s="6">
        <f t="shared" si="15"/>
        <v>1.3269955245635778E-3</v>
      </c>
      <c r="M55" s="6">
        <f t="shared" si="16"/>
        <v>2.3839227275388205E-3</v>
      </c>
      <c r="N55" s="6">
        <f t="shared" si="17"/>
        <v>2.2109056751973429E-3</v>
      </c>
      <c r="O55" s="6">
        <f t="shared" si="18"/>
        <v>2.1023111548566374E-3</v>
      </c>
      <c r="Z55" s="6">
        <v>2040</v>
      </c>
      <c r="AA55" s="6">
        <f t="shared" si="9"/>
        <v>4.6279547208773779E-3</v>
      </c>
      <c r="AB55" s="6">
        <f t="shared" si="9"/>
        <v>1.1123720960036998E-2</v>
      </c>
      <c r="AC55" s="6">
        <f t="shared" si="9"/>
        <v>1.7619487199196652E-2</v>
      </c>
    </row>
    <row r="56" spans="1:29" x14ac:dyDescent="0.25">
      <c r="A56" s="6">
        <v>2041</v>
      </c>
      <c r="B56" s="6">
        <f>Output!Q129</f>
        <v>9.1914213188090607E-2</v>
      </c>
      <c r="C56" s="6">
        <f>Output!Q159</f>
        <v>8.1658657085177541E-2</v>
      </c>
      <c r="D56" s="6">
        <f>Output!Q189</f>
        <v>7.4846274846288974E-2</v>
      </c>
      <c r="F56" s="6">
        <v>2041</v>
      </c>
      <c r="G56" s="6">
        <f t="shared" si="10"/>
        <v>6.586175122597907E-4</v>
      </c>
      <c r="H56" s="6">
        <f t="shared" si="11"/>
        <v>6.0955658306914725E-4</v>
      </c>
      <c r="I56" s="6">
        <f t="shared" si="12"/>
        <v>5.7856284740979286E-4</v>
      </c>
      <c r="J56" s="6">
        <f t="shared" si="13"/>
        <v>1.561810721588709E-3</v>
      </c>
      <c r="K56" s="6">
        <f t="shared" si="14"/>
        <v>1.4462483127282053E-3</v>
      </c>
      <c r="L56" s="6">
        <f t="shared" si="15"/>
        <v>1.3734494473178949E-3</v>
      </c>
      <c r="M56" s="6">
        <f t="shared" si="16"/>
        <v>2.465003930917628E-3</v>
      </c>
      <c r="N56" s="6">
        <f t="shared" si="17"/>
        <v>2.2829400423872641E-3</v>
      </c>
      <c r="O56" s="6">
        <f t="shared" si="18"/>
        <v>2.1683360472259973E-3</v>
      </c>
      <c r="Z56" s="6">
        <v>2041</v>
      </c>
      <c r="AA56" s="6">
        <f t="shared" ref="AA56:AC65" si="19">0.181/10^3*AA23</f>
        <v>4.9001873515172271E-3</v>
      </c>
      <c r="AB56" s="6">
        <f t="shared" si="19"/>
        <v>1.1594140765831063E-2</v>
      </c>
      <c r="AC56" s="6">
        <f t="shared" si="19"/>
        <v>1.8288094180144921E-2</v>
      </c>
    </row>
    <row r="57" spans="1:29" x14ac:dyDescent="0.25">
      <c r="A57" s="6">
        <v>2042</v>
      </c>
      <c r="B57" s="6">
        <f>Output!Q130</f>
        <v>9.1175893076576475E-2</v>
      </c>
      <c r="C57" s="6">
        <f>Output!Q160</f>
        <v>8.0719115973912597E-2</v>
      </c>
      <c r="D57" s="6">
        <f>Output!Q190</f>
        <v>7.372979995591103E-2</v>
      </c>
      <c r="F57" s="6">
        <v>2042</v>
      </c>
      <c r="G57" s="6">
        <f t="shared" si="10"/>
        <v>6.913656652713173E-4</v>
      </c>
      <c r="H57" s="6">
        <f t="shared" si="11"/>
        <v>6.3854891724511988E-4</v>
      </c>
      <c r="I57" s="6">
        <f t="shared" si="12"/>
        <v>6.0504479004826564E-4</v>
      </c>
      <c r="J57" s="6">
        <f t="shared" si="13"/>
        <v>1.6195232093768562E-3</v>
      </c>
      <c r="K57" s="6">
        <f t="shared" si="14"/>
        <v>1.497341873073174E-3</v>
      </c>
      <c r="L57" s="6">
        <f t="shared" si="15"/>
        <v>1.4201189126337352E-3</v>
      </c>
      <c r="M57" s="6">
        <f t="shared" si="16"/>
        <v>2.5476807534823959E-3</v>
      </c>
      <c r="N57" s="6">
        <f t="shared" si="17"/>
        <v>2.3561348289012291E-3</v>
      </c>
      <c r="O57" s="6">
        <f t="shared" si="18"/>
        <v>2.2351930352192055E-3</v>
      </c>
      <c r="Z57" s="6">
        <v>2042</v>
      </c>
      <c r="AA57" s="6">
        <f t="shared" si="19"/>
        <v>5.1724199821570668E-3</v>
      </c>
      <c r="AB57" s="6">
        <f t="shared" si="19"/>
        <v>1.207389980341121E-2</v>
      </c>
      <c r="AC57" s="6">
        <f t="shared" si="19"/>
        <v>1.8975379624665372E-2</v>
      </c>
    </row>
    <row r="58" spans="1:29" x14ac:dyDescent="0.25">
      <c r="A58" s="6">
        <v>2043</v>
      </c>
      <c r="B58" s="6">
        <f>Output!Q131</f>
        <v>9.0441484452660703E-2</v>
      </c>
      <c r="C58" s="6">
        <f>Output!Q161</f>
        <v>7.9783486350246E-2</v>
      </c>
      <c r="D58" s="6">
        <f>Output!Q191</f>
        <v>7.2617236539013683E-2</v>
      </c>
      <c r="F58" s="6">
        <v>2043</v>
      </c>
      <c r="G58" s="6">
        <f t="shared" si="10"/>
        <v>7.2385003664959119E-4</v>
      </c>
      <c r="H58" s="6">
        <f t="shared" si="11"/>
        <v>6.6720519612134066E-4</v>
      </c>
      <c r="I58" s="6">
        <f t="shared" si="12"/>
        <v>6.3112712709163864E-4</v>
      </c>
      <c r="J58" s="6">
        <f t="shared" si="13"/>
        <v>1.6779163751795894E-3</v>
      </c>
      <c r="K58" s="6">
        <f t="shared" si="14"/>
        <v>1.5488537470208926E-3</v>
      </c>
      <c r="L58" s="6">
        <f t="shared" si="15"/>
        <v>1.4670039273924041E-3</v>
      </c>
      <c r="M58" s="6">
        <f t="shared" si="16"/>
        <v>2.631982713709589E-3</v>
      </c>
      <c r="N58" s="6">
        <f t="shared" si="17"/>
        <v>2.4305022979204459E-3</v>
      </c>
      <c r="O58" s="6">
        <f t="shared" si="18"/>
        <v>2.3028807276931707E-3</v>
      </c>
      <c r="Z58" s="6">
        <v>2043</v>
      </c>
      <c r="AA58" s="6">
        <f t="shared" si="19"/>
        <v>5.4446526127969177E-3</v>
      </c>
      <c r="AB58" s="6">
        <f t="shared" si="19"/>
        <v>1.2563258977173739E-2</v>
      </c>
      <c r="AC58" s="6">
        <f t="shared" si="19"/>
        <v>1.9681865341550545E-2</v>
      </c>
    </row>
    <row r="59" spans="1:29" x14ac:dyDescent="0.25">
      <c r="A59" s="6">
        <v>2044</v>
      </c>
      <c r="B59" s="6">
        <f>Output!Q132</f>
        <v>8.9710904233179262E-2</v>
      </c>
      <c r="C59" s="6">
        <f>Output!Q162</f>
        <v>7.8851685116895956E-2</v>
      </c>
      <c r="D59" s="6">
        <f>Output!Q192</f>
        <v>7.1508501526550639E-2</v>
      </c>
      <c r="F59" s="6">
        <v>2044</v>
      </c>
      <c r="G59" s="6">
        <f t="shared" si="10"/>
        <v>7.5607200146394289E-4</v>
      </c>
      <c r="H59" s="6">
        <f t="shared" si="11"/>
        <v>6.9552679476206944E-4</v>
      </c>
      <c r="I59" s="6">
        <f t="shared" si="12"/>
        <v>6.5681123360924239E-4</v>
      </c>
      <c r="J59" s="6">
        <f t="shared" si="13"/>
        <v>1.7370058788896572E-3</v>
      </c>
      <c r="K59" s="6">
        <f t="shared" si="14"/>
        <v>1.6007906545806394E-3</v>
      </c>
      <c r="L59" s="6">
        <f t="shared" si="15"/>
        <v>1.514104131123176E-3</v>
      </c>
      <c r="M59" s="6">
        <f t="shared" si="16"/>
        <v>2.7179397563153736E-3</v>
      </c>
      <c r="N59" s="6">
        <f t="shared" si="17"/>
        <v>2.5060545143992109E-3</v>
      </c>
      <c r="O59" s="6">
        <f t="shared" si="18"/>
        <v>2.3713970286371108E-3</v>
      </c>
      <c r="Z59" s="6">
        <v>2044</v>
      </c>
      <c r="AA59" s="6">
        <f t="shared" si="19"/>
        <v>5.7168852434367565E-3</v>
      </c>
      <c r="AB59" s="6">
        <f t="shared" si="19"/>
        <v>1.306248648024113E-2</v>
      </c>
      <c r="AC59" s="6">
        <f t="shared" si="19"/>
        <v>2.0408087717045525E-2</v>
      </c>
    </row>
    <row r="60" spans="1:29" x14ac:dyDescent="0.25">
      <c r="A60" s="6">
        <v>2045</v>
      </c>
      <c r="B60" s="6">
        <f>Output!Q133</f>
        <v>8.8984071113808988E-2</v>
      </c>
      <c r="C60" s="6">
        <f>Output!Q163</f>
        <v>7.792363099777487E-2</v>
      </c>
      <c r="D60" s="6">
        <f>Output!Q193</f>
        <v>7.0403513600080972E-2</v>
      </c>
      <c r="F60" s="6">
        <v>2045</v>
      </c>
      <c r="G60" s="6">
        <f t="shared" si="10"/>
        <v>7.8803290558117616E-4</v>
      </c>
      <c r="H60" s="6">
        <f t="shared" si="11"/>
        <v>7.2351505903918065E-4</v>
      </c>
      <c r="I60" s="6">
        <f t="shared" si="12"/>
        <v>6.8209845546280984E-4</v>
      </c>
      <c r="J60" s="6">
        <f t="shared" si="13"/>
        <v>1.7968075793820899E-3</v>
      </c>
      <c r="K60" s="6">
        <f t="shared" si="14"/>
        <v>1.653159191824252E-3</v>
      </c>
      <c r="L60" s="6">
        <f t="shared" si="15"/>
        <v>1.5614187772303666E-3</v>
      </c>
      <c r="M60" s="6">
        <f t="shared" si="16"/>
        <v>2.8055822531830046E-3</v>
      </c>
      <c r="N60" s="6">
        <f t="shared" si="17"/>
        <v>2.5828033246093241E-3</v>
      </c>
      <c r="O60" s="6">
        <f t="shared" si="18"/>
        <v>2.4407390989979235E-3</v>
      </c>
      <c r="Z60" s="6">
        <v>2045</v>
      </c>
      <c r="AA60" s="6">
        <f t="shared" si="19"/>
        <v>5.9891178740766188E-3</v>
      </c>
      <c r="AB60" s="6">
        <f t="shared" si="19"/>
        <v>1.3571857998082937E-2</v>
      </c>
      <c r="AC60" s="6">
        <f t="shared" si="19"/>
        <v>2.1154598122089259E-2</v>
      </c>
    </row>
    <row r="61" spans="1:29" x14ac:dyDescent="0.25">
      <c r="A61" s="6">
        <v>2046</v>
      </c>
      <c r="B61" s="6">
        <f>Output!Q134</f>
        <v>8.8260905526714242E-2</v>
      </c>
      <c r="C61" s="6">
        <f>Output!Q164</f>
        <v>7.6999244410929313E-2</v>
      </c>
      <c r="D61" s="6">
        <f>Output!Q194</f>
        <v>6.9302193234122428E-2</v>
      </c>
      <c r="F61" s="6">
        <v>2046</v>
      </c>
      <c r="G61" s="6">
        <f t="shared" si="10"/>
        <v>8.1973406628927195E-4</v>
      </c>
      <c r="H61" s="6">
        <f t="shared" si="11"/>
        <v>7.5117130624065536E-4</v>
      </c>
      <c r="I61" s="6">
        <f t="shared" si="12"/>
        <v>7.0699010995046367E-4</v>
      </c>
      <c r="J61" s="6">
        <f t="shared" si="13"/>
        <v>1.8573375351478485E-3</v>
      </c>
      <c r="K61" s="6">
        <f t="shared" si="14"/>
        <v>1.7059658204258551E-3</v>
      </c>
      <c r="L61" s="6">
        <f t="shared" si="15"/>
        <v>1.6089467134768605E-3</v>
      </c>
      <c r="M61" s="6">
        <f t="shared" si="16"/>
        <v>2.894941004006427E-3</v>
      </c>
      <c r="N61" s="6">
        <f t="shared" si="17"/>
        <v>2.6607603346110566E-3</v>
      </c>
      <c r="O61" s="6">
        <f t="shared" si="18"/>
        <v>2.5109033170032579E-3</v>
      </c>
      <c r="Z61" s="6">
        <v>2046</v>
      </c>
      <c r="AA61" s="6">
        <f t="shared" si="19"/>
        <v>6.261350504716468E-3</v>
      </c>
      <c r="AB61" s="6">
        <f t="shared" si="19"/>
        <v>1.4091656917824633E-2</v>
      </c>
      <c r="AC61" s="6">
        <f t="shared" si="19"/>
        <v>2.1921963330932808E-2</v>
      </c>
    </row>
    <row r="62" spans="1:29" x14ac:dyDescent="0.25">
      <c r="A62" s="6">
        <v>2047</v>
      </c>
      <c r="B62" s="6">
        <f>Output!Q135</f>
        <v>8.7541329626429187E-2</v>
      </c>
      <c r="C62" s="6">
        <f>Output!Q165</f>
        <v>7.6078447496775642E-2</v>
      </c>
      <c r="D62" s="6">
        <f>Output!Q195</f>
        <v>6.8204462526737994E-2</v>
      </c>
      <c r="F62" s="6">
        <v>2047</v>
      </c>
      <c r="G62" s="6">
        <f t="shared" si="10"/>
        <v>8.5117677291602256E-4</v>
      </c>
      <c r="H62" s="6">
        <f t="shared" si="11"/>
        <v>7.7849682568921507E-4</v>
      </c>
      <c r="I62" s="6">
        <f t="shared" si="12"/>
        <v>7.3148748638985446E-4</v>
      </c>
      <c r="J62" s="6">
        <f t="shared" si="13"/>
        <v>1.9186120047888101E-3</v>
      </c>
      <c r="K62" s="6">
        <f t="shared" si="14"/>
        <v>1.7592168567234041E-3</v>
      </c>
      <c r="L62" s="6">
        <f t="shared" si="15"/>
        <v>1.6566863615528819E-3</v>
      </c>
      <c r="M62" s="6">
        <f t="shared" si="16"/>
        <v>2.9860472366616004E-3</v>
      </c>
      <c r="N62" s="6">
        <f t="shared" si="17"/>
        <v>2.7399368877575954E-3</v>
      </c>
      <c r="O62" s="6">
        <f t="shared" si="18"/>
        <v>2.5818852367159107E-3</v>
      </c>
      <c r="Z62" s="6">
        <v>2047</v>
      </c>
      <c r="AA62" s="6">
        <f t="shared" si="19"/>
        <v>6.5335831353563068E-3</v>
      </c>
      <c r="AB62" s="6">
        <f t="shared" si="19"/>
        <v>1.4622174543404252E-2</v>
      </c>
      <c r="AC62" s="6">
        <f t="shared" si="19"/>
        <v>2.2710765951452216E-2</v>
      </c>
    </row>
    <row r="63" spans="1:29" x14ac:dyDescent="0.25">
      <c r="A63" s="6">
        <v>2048</v>
      </c>
      <c r="B63" s="6">
        <f>Output!Q136</f>
        <v>8.6825267219268781E-2</v>
      </c>
      <c r="C63" s="6">
        <f>Output!Q166</f>
        <v>7.516116407574662E-2</v>
      </c>
      <c r="D63" s="6">
        <f>Output!Q196</f>
        <v>6.7110245326595985E-2</v>
      </c>
      <c r="F63" s="6">
        <v>2048</v>
      </c>
      <c r="G63" s="6">
        <f t="shared" si="10"/>
        <v>8.8236228742231005E-4</v>
      </c>
      <c r="H63" s="6">
        <f t="shared" si="11"/>
        <v>8.0549287934574172E-4</v>
      </c>
      <c r="I63" s="6">
        <f t="shared" si="12"/>
        <v>7.5559184674693506E-4</v>
      </c>
      <c r="J63" s="6">
        <f t="shared" si="13"/>
        <v>1.9806474473267805E-3</v>
      </c>
      <c r="K63" s="6">
        <f t="shared" si="14"/>
        <v>1.8129184602362718E-3</v>
      </c>
      <c r="L63" s="6">
        <f t="shared" si="15"/>
        <v>1.7046356958999142E-3</v>
      </c>
      <c r="M63" s="6">
        <f t="shared" si="16"/>
        <v>3.0789326072312548E-3</v>
      </c>
      <c r="N63" s="6">
        <f t="shared" si="17"/>
        <v>2.8203440411268049E-3</v>
      </c>
      <c r="O63" s="6">
        <f t="shared" si="18"/>
        <v>2.6536795450528955E-3</v>
      </c>
      <c r="Z63" s="6">
        <v>2048</v>
      </c>
      <c r="AA63" s="6">
        <f t="shared" si="19"/>
        <v>6.8058157659961578E-3</v>
      </c>
      <c r="AB63" s="6">
        <f t="shared" si="19"/>
        <v>1.5163710316739454E-2</v>
      </c>
      <c r="AC63" s="6">
        <f t="shared" si="19"/>
        <v>2.3521604867482799E-2</v>
      </c>
    </row>
    <row r="64" spans="1:29" x14ac:dyDescent="0.25">
      <c r="A64" s="6">
        <v>2049</v>
      </c>
      <c r="B64" s="6">
        <f>Output!Q137</f>
        <v>8.6112643735093239E-2</v>
      </c>
      <c r="C64" s="6">
        <f>Output!Q167</f>
        <v>7.4247319591820252E-2</v>
      </c>
      <c r="D64" s="6">
        <f>Output!Q197</f>
        <v>6.6019467049438854E-2</v>
      </c>
      <c r="F64" s="6">
        <v>2049</v>
      </c>
      <c r="G64" s="6">
        <f t="shared" si="10"/>
        <v>9.132918449852441E-4</v>
      </c>
      <c r="H64" s="6">
        <f t="shared" si="11"/>
        <v>8.3216070239241591E-4</v>
      </c>
      <c r="I64" s="6">
        <f t="shared" si="12"/>
        <v>7.7930442619881515E-4</v>
      </c>
      <c r="J64" s="6">
        <f t="shared" si="13"/>
        <v>2.0434605223452092E-3</v>
      </c>
      <c r="K64" s="6">
        <f t="shared" si="14"/>
        <v>1.8670766216066872E-3</v>
      </c>
      <c r="L64" s="6">
        <f t="shared" si="15"/>
        <v>1.7527922215456728E-3</v>
      </c>
      <c r="M64" s="6">
        <f t="shared" si="16"/>
        <v>3.1736291997051776E-3</v>
      </c>
      <c r="N64" s="6">
        <f t="shared" si="17"/>
        <v>2.9019925408209609E-3</v>
      </c>
      <c r="O64" s="6">
        <f t="shared" si="18"/>
        <v>2.7262800168925323E-3</v>
      </c>
      <c r="Z64" s="6">
        <v>2049</v>
      </c>
      <c r="AA64" s="6">
        <f t="shared" si="19"/>
        <v>7.078048396636007E-3</v>
      </c>
      <c r="AB64" s="6">
        <f t="shared" si="19"/>
        <v>1.5716572045073311E-2</v>
      </c>
      <c r="AC64" s="6">
        <f t="shared" si="19"/>
        <v>2.4355095693510641E-2</v>
      </c>
    </row>
    <row r="65" spans="1:29" x14ac:dyDescent="0.25">
      <c r="A65" s="6">
        <v>2050</v>
      </c>
      <c r="B65" s="6">
        <f>Output!Q138</f>
        <v>8.5393952906978265E-2</v>
      </c>
      <c r="C65" s="6">
        <f>Output!Q168</f>
        <v>7.332740774983669E-2</v>
      </c>
      <c r="D65" s="6">
        <f>Output!Q198</f>
        <v>6.4922621428342292E-2</v>
      </c>
      <c r="F65" s="6">
        <v>2050</v>
      </c>
      <c r="G65" s="6">
        <f t="shared" si="10"/>
        <v>9.4396326636313058E-4</v>
      </c>
      <c r="H65" s="6">
        <f t="shared" si="11"/>
        <v>8.584981155824727E-4</v>
      </c>
      <c r="I65" s="6">
        <f t="shared" si="12"/>
        <v>8.0262304550380063E-4</v>
      </c>
      <c r="J65" s="6">
        <f t="shared" si="13"/>
        <v>2.1070610641351554E-3</v>
      </c>
      <c r="K65" s="6">
        <f t="shared" si="14"/>
        <v>1.9216901241110411E-3</v>
      </c>
      <c r="L65" s="6">
        <f t="shared" si="15"/>
        <v>1.8011459252530548E-3</v>
      </c>
      <c r="M65" s="6">
        <f t="shared" si="16"/>
        <v>3.2701588619071845E-3</v>
      </c>
      <c r="N65" s="6">
        <f t="shared" si="17"/>
        <v>2.9848821326396123E-3</v>
      </c>
      <c r="O65" s="6">
        <f t="shared" si="18"/>
        <v>2.7996688050023109E-3</v>
      </c>
      <c r="Z65" s="6">
        <v>2050</v>
      </c>
      <c r="AA65" s="6">
        <f t="shared" si="19"/>
        <v>7.3502810272758467E-3</v>
      </c>
      <c r="AB65" s="6">
        <f t="shared" si="19"/>
        <v>1.6281076134671186E-2</v>
      </c>
      <c r="AC65" s="6">
        <f t="shared" si="19"/>
        <v>2.5211871242066544E-2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940-B8F9-4B3B-81F4-F309517B1954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0</v>
      </c>
      <c r="B2" s="6">
        <v>0.55724507276683177</v>
      </c>
      <c r="D2" s="6">
        <v>0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4.0000000000000001E-3</v>
      </c>
      <c r="C6" s="6">
        <v>4.0000000000000001E-3</v>
      </c>
      <c r="D6" s="6">
        <v>4.0000000000000001E-3</v>
      </c>
      <c r="F6" s="6">
        <v>2024</v>
      </c>
      <c r="G6" s="6">
        <f>(B9-$B$6)*$B$2*Output!$R$98*$D$2/Output!$R$95/1000000</f>
        <v>0</v>
      </c>
      <c r="H6" s="6">
        <f>(C9-$B$6)*$B$2*Output!$R$98*$D$2/Output!$R$95/1000000</f>
        <v>0</v>
      </c>
      <c r="I6" s="6">
        <f>(D9-$B$6)*$B$2*Output!$R$98*$D$2/Output!$R$95/1000000</f>
        <v>0</v>
      </c>
      <c r="P6" s="6">
        <v>2024</v>
      </c>
      <c r="Q6" s="6">
        <f>(L9-$B$6)*$B$2*Output!$R$98*$D$2/Output!$R$95/1000000</f>
        <v>0</v>
      </c>
      <c r="R6" s="6">
        <f>(M9-$B$6)*$B$2*Output!$R$98*$D$2/Output!$R$95/1000000</f>
        <v>0</v>
      </c>
      <c r="S6" s="6">
        <f>(N9-$B$6)*$B$2*Output!$R$98*$D$2/Output!$R$95/1000000</f>
        <v>0</v>
      </c>
      <c r="U6" s="6">
        <v>2024</v>
      </c>
      <c r="V6" s="6">
        <f>100-Q6</f>
        <v>100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0</v>
      </c>
      <c r="AB6" s="6">
        <f t="shared" ref="AB6:AC21" si="1">W6/100*$A$2</f>
        <v>0</v>
      </c>
      <c r="AC6" s="6">
        <f t="shared" si="1"/>
        <v>0</v>
      </c>
    </row>
    <row r="7" spans="1:29" x14ac:dyDescent="0.25">
      <c r="F7" s="6">
        <v>2025</v>
      </c>
      <c r="G7" s="6">
        <f>(B10-$B$6)*$B$2*Output!$R$98*$D$2/Output!$R$95/1000000</f>
        <v>0</v>
      </c>
      <c r="H7" s="6">
        <f>(C10-$B$6)*$B$2*Output!$R$98*$D$2/Output!$R$95/1000000</f>
        <v>0</v>
      </c>
      <c r="I7" s="6">
        <f>(D10-$B$6)*$B$2*Output!$R$98*$D$2/Output!$R$95/1000000</f>
        <v>0</v>
      </c>
      <c r="P7" s="6">
        <v>2025</v>
      </c>
      <c r="Q7" s="6">
        <f>(L10-$B$6)*$B$2*Output!$R$98*$D$2/Output!$R$95/1000000</f>
        <v>0</v>
      </c>
      <c r="R7" s="6">
        <f>(M10-$B$6)*$B$2*Output!$R$98*$D$2/Output!$R$95/1000000</f>
        <v>0</v>
      </c>
      <c r="S7" s="6">
        <f>(N10-$B$6)*$B$2*Output!$R$98*$D$2/Output!$R$95/1000000</f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0</v>
      </c>
      <c r="AB7" s="6">
        <f t="shared" si="1"/>
        <v>0</v>
      </c>
      <c r="AC7" s="6">
        <f t="shared" si="1"/>
        <v>0</v>
      </c>
    </row>
    <row r="8" spans="1:29" x14ac:dyDescent="0.25">
      <c r="F8" s="6">
        <v>2026</v>
      </c>
      <c r="G8" s="6">
        <f>(B11-$B$6)*$B$2*Output!$R$98*$D$2/Output!$R$95/1000000</f>
        <v>0</v>
      </c>
      <c r="H8" s="6">
        <f>(C11-$B$6)*$B$2*Output!$R$98*$D$2/Output!$R$95/1000000</f>
        <v>0</v>
      </c>
      <c r="I8" s="6">
        <f>(D11-$B$6)*$B$2*Output!$R$98*$D$2/Output!$R$95/1000000</f>
        <v>0</v>
      </c>
      <c r="P8" s="6">
        <v>2026</v>
      </c>
      <c r="Q8" s="6">
        <f>(L11-$B$6)*$B$2*Output!$R$98*$D$2/Output!$R$95/1000000</f>
        <v>0</v>
      </c>
      <c r="R8" s="6">
        <f>(M11-$B$6)*$B$2*Output!$R$98*$D$2/Output!$R$95/1000000</f>
        <v>0</v>
      </c>
      <c r="S8" s="6">
        <f>(N11-$B$6)*$B$2*Output!$R$98*$D$2/Output!$R$95/1000000</f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0</v>
      </c>
      <c r="AB8" s="6">
        <f t="shared" si="1"/>
        <v>0</v>
      </c>
      <c r="AC8" s="6">
        <f t="shared" si="1"/>
        <v>0</v>
      </c>
    </row>
    <row r="9" spans="1:29" x14ac:dyDescent="0.25">
      <c r="A9" s="6">
        <v>2024</v>
      </c>
      <c r="B9" s="6">
        <v>4.1724708688870536E-3</v>
      </c>
      <c r="C9" s="6">
        <v>4.3457182379107494E-3</v>
      </c>
      <c r="D9" s="6">
        <v>4.5189656069344452E-3</v>
      </c>
      <c r="F9" s="6">
        <v>2027</v>
      </c>
      <c r="G9" s="6">
        <f>(B12-$B$6)*$B$2*Output!$R$98*$D$2/Output!$R$95/1000000</f>
        <v>0</v>
      </c>
      <c r="H9" s="6">
        <f>(C12-$B$6)*$B$2*Output!$R$98*$D$2/Output!$R$95/1000000</f>
        <v>0</v>
      </c>
      <c r="I9" s="6">
        <f>(D12-$B$6)*$B$2*Output!$R$98*$D$2/Output!$R$95/1000000</f>
        <v>0</v>
      </c>
      <c r="P9" s="6">
        <v>2027</v>
      </c>
      <c r="Q9" s="6">
        <f>(L12-$B$6)*$B$2*Output!$R$98*$D$2/Output!$R$95/1000000</f>
        <v>0</v>
      </c>
      <c r="R9" s="6">
        <f>(M12-$B$6)*$B$2*Output!$R$98*$D$2/Output!$R$95/1000000</f>
        <v>0</v>
      </c>
      <c r="S9" s="6">
        <f>(N12-$B$6)*$B$2*Output!$R$98*$D$2/Output!$R$95/1000000</f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0</v>
      </c>
      <c r="AB9" s="6">
        <f t="shared" si="1"/>
        <v>0</v>
      </c>
      <c r="AC9" s="6">
        <f t="shared" si="1"/>
        <v>0</v>
      </c>
    </row>
    <row r="10" spans="1:29" x14ac:dyDescent="0.25">
      <c r="A10" s="6">
        <v>2025</v>
      </c>
      <c r="B10" s="6">
        <v>4.3449417377741072E-3</v>
      </c>
      <c r="C10" s="6">
        <v>4.7251021384691035E-3</v>
      </c>
      <c r="D10" s="6">
        <v>5.1052625391640998E-3</v>
      </c>
      <c r="F10" s="6">
        <v>2028</v>
      </c>
      <c r="G10" s="6">
        <f>(B13-$B$6)*$B$2*Output!$R$98*$D$2/Output!$R$95/1000000</f>
        <v>0</v>
      </c>
      <c r="H10" s="6">
        <f>(C13-$B$6)*$B$2*Output!$R$98*$D$2/Output!$R$95/1000000</f>
        <v>0</v>
      </c>
      <c r="I10" s="6">
        <f>(D13-$B$6)*$B$2*Output!$R$98*$D$2/Output!$R$95/1000000</f>
        <v>0</v>
      </c>
      <c r="P10" s="6">
        <v>2028</v>
      </c>
      <c r="Q10" s="6">
        <f>(L13-$B$6)*$B$2*Output!$R$98*$D$2/Output!$R$95/1000000</f>
        <v>0</v>
      </c>
      <c r="R10" s="6">
        <f>(M13-$B$6)*$B$2*Output!$R$98*$D$2/Output!$R$95/1000000</f>
        <v>0</v>
      </c>
      <c r="S10" s="6">
        <f>(N13-$B$6)*$B$2*Output!$R$98*$D$2/Output!$R$95/1000000</f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0</v>
      </c>
      <c r="AB10" s="6">
        <f t="shared" si="1"/>
        <v>0</v>
      </c>
      <c r="AC10" s="6">
        <f t="shared" si="1"/>
        <v>0</v>
      </c>
    </row>
    <row r="11" spans="1:29" x14ac:dyDescent="0.25">
      <c r="A11" s="6">
        <v>2026</v>
      </c>
      <c r="B11" s="6">
        <v>4.5174126066611607E-3</v>
      </c>
      <c r="C11" s="6">
        <v>5.1425195319372546E-3</v>
      </c>
      <c r="D11" s="6">
        <v>5.7676264572133458E-3</v>
      </c>
      <c r="F11" s="6">
        <v>2029</v>
      </c>
      <c r="G11" s="6">
        <f>(B14-$B$6)*$B$2*Output!$R$98*$D$2/Output!$R$95/1000000</f>
        <v>0</v>
      </c>
      <c r="H11" s="6">
        <f>(C14-$B$6)*$B$2*Output!$R$98*$D$2/Output!$R$95/1000000</f>
        <v>0</v>
      </c>
      <c r="I11" s="6">
        <f>(D14-$B$6)*$B$2*Output!$R$98*$D$2/Output!$R$95/1000000</f>
        <v>0</v>
      </c>
      <c r="P11" s="6">
        <v>2029</v>
      </c>
      <c r="Q11" s="6">
        <f>(L14-$B$6)*$B$2*Output!$R$98*$D$2/Output!$R$95/1000000</f>
        <v>0</v>
      </c>
      <c r="R11" s="6">
        <f>(M14-$B$6)*$B$2*Output!$R$98*$D$2/Output!$R$95/1000000</f>
        <v>0</v>
      </c>
      <c r="S11" s="6">
        <f>(N14-$B$6)*$B$2*Output!$R$98*$D$2/Output!$R$95/1000000</f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0</v>
      </c>
      <c r="AB11" s="6">
        <f t="shared" si="1"/>
        <v>0</v>
      </c>
      <c r="AC11" s="6">
        <f t="shared" si="1"/>
        <v>0</v>
      </c>
    </row>
    <row r="12" spans="1:29" x14ac:dyDescent="0.25">
      <c r="A12" s="6">
        <v>2027</v>
      </c>
      <c r="B12" s="6">
        <v>4.6898834755482142E-3</v>
      </c>
      <c r="C12" s="6">
        <v>5.602904936998142E-3</v>
      </c>
      <c r="D12" s="6">
        <v>6.5159263984480688E-3</v>
      </c>
      <c r="F12" s="6">
        <v>2030</v>
      </c>
      <c r="G12" s="6">
        <f>(B15-$B$6)*$B$2*Output!$R$98*$D$2/Output!$R$95/1000000</f>
        <v>0</v>
      </c>
      <c r="H12" s="6">
        <f>(C15-$B$6)*$B$2*Output!$R$98*$D$2/Output!$R$95/1000000</f>
        <v>0</v>
      </c>
      <c r="I12" s="6">
        <f>(D15-$B$6)*$B$2*Output!$R$98*$D$2/Output!$R$95/1000000</f>
        <v>0</v>
      </c>
      <c r="P12" s="6">
        <v>2030</v>
      </c>
      <c r="Q12" s="6">
        <f>(L15-$B$6)*$B$2*Output!$R$98*$D$2/Output!$R$95/1000000</f>
        <v>0</v>
      </c>
      <c r="R12" s="6">
        <f>(M15-$B$6)*$B$2*Output!$R$98*$D$2/Output!$R$95/1000000</f>
        <v>0</v>
      </c>
      <c r="S12" s="6">
        <f>(N15-$B$6)*$B$2*Output!$R$98*$D$2/Output!$R$95/1000000</f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0</v>
      </c>
      <c r="AB12" s="6">
        <f t="shared" si="1"/>
        <v>0</v>
      </c>
      <c r="AC12" s="6">
        <f t="shared" si="1"/>
        <v>0</v>
      </c>
    </row>
    <row r="13" spans="1:29" x14ac:dyDescent="0.25">
      <c r="A13" s="6">
        <v>2028</v>
      </c>
      <c r="B13" s="6">
        <v>4.8623543444352678E-3</v>
      </c>
      <c r="C13" s="6">
        <v>6.1118330837055162E-3</v>
      </c>
      <c r="D13" s="6">
        <v>7.3613118229757628E-3</v>
      </c>
      <c r="F13" s="6">
        <v>2031</v>
      </c>
      <c r="G13" s="6">
        <f>(B16-$B$6)*$B$2*Output!$R$98*$D$2/Output!$R$95/1000000</f>
        <v>0</v>
      </c>
      <c r="H13" s="6">
        <f>(C16-$B$6)*$B$2*Output!$R$98*$D$2/Output!$R$95/1000000</f>
        <v>0</v>
      </c>
      <c r="I13" s="6">
        <f>(D16-$B$6)*$B$2*Output!$R$98*$D$2/Output!$R$95/1000000</f>
        <v>0</v>
      </c>
      <c r="P13" s="6">
        <v>2031</v>
      </c>
      <c r="Q13" s="6">
        <f>(L16-$B$6)*$B$2*Output!$R$98*$D$2/Output!$R$95/1000000</f>
        <v>0</v>
      </c>
      <c r="R13" s="6">
        <f>(M16-$B$6)*$B$2*Output!$R$98*$D$2/Output!$R$95/1000000</f>
        <v>0</v>
      </c>
      <c r="S13" s="6">
        <f>(N16-$B$6)*$B$2*Output!$R$98*$D$2/Output!$R$95/1000000</f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0</v>
      </c>
      <c r="AB13" s="6">
        <f t="shared" si="1"/>
        <v>0</v>
      </c>
      <c r="AC13" s="6">
        <f t="shared" si="1"/>
        <v>0</v>
      </c>
    </row>
    <row r="14" spans="1:29" x14ac:dyDescent="0.25">
      <c r="A14" s="6">
        <v>2029</v>
      </c>
      <c r="B14" s="6">
        <v>5.0348252133223213E-3</v>
      </c>
      <c r="C14" s="6">
        <v>6.6756019754045832E-3</v>
      </c>
      <c r="D14" s="6">
        <v>8.3163787374868434E-3</v>
      </c>
      <c r="F14" s="6">
        <v>2032</v>
      </c>
      <c r="G14" s="6">
        <f>(B17-$B$6)*$B$2*Output!$R$98*$D$2/Output!$R$95/1000000</f>
        <v>0</v>
      </c>
      <c r="H14" s="6">
        <f>(C17-$B$6)*$B$2*Output!$R$98*$D$2/Output!$R$95/1000000</f>
        <v>0</v>
      </c>
      <c r="I14" s="6">
        <f>(D17-$B$6)*$B$2*Output!$R$98*$D$2/Output!$R$95/1000000</f>
        <v>0</v>
      </c>
      <c r="P14" s="6">
        <v>2032</v>
      </c>
      <c r="Q14" s="6">
        <f>(L17-$B$6)*$B$2*Output!$R$98*$D$2/Output!$R$95/1000000</f>
        <v>0</v>
      </c>
      <c r="R14" s="6">
        <f>(M17-$B$6)*$B$2*Output!$R$98*$D$2/Output!$R$95/1000000</f>
        <v>0</v>
      </c>
      <c r="S14" s="6">
        <f>(N17-$B$6)*$B$2*Output!$R$98*$D$2/Output!$R$95/1000000</f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0</v>
      </c>
      <c r="AB14" s="6">
        <f t="shared" si="1"/>
        <v>0</v>
      </c>
      <c r="AC14" s="6">
        <f t="shared" si="1"/>
        <v>0</v>
      </c>
    </row>
    <row r="15" spans="1:29" x14ac:dyDescent="0.25">
      <c r="A15" s="6">
        <v>2030</v>
      </c>
      <c r="B15" s="6">
        <v>5.2072960822093749E-3</v>
      </c>
      <c r="C15" s="6">
        <v>7.3013267272226817E-3</v>
      </c>
      <c r="D15" s="6">
        <v>9.3953573722359886E-3</v>
      </c>
      <c r="F15" s="6">
        <v>2033</v>
      </c>
      <c r="G15" s="6">
        <f>(B18-$B$6)*$B$2*Output!$R$98*$D$2/Output!$R$95/1000000</f>
        <v>0</v>
      </c>
      <c r="H15" s="6">
        <f>(C18-$B$6)*$B$2*Output!$R$98*$D$2/Output!$R$95/1000000</f>
        <v>0</v>
      </c>
      <c r="I15" s="6">
        <f>(D18-$B$6)*$B$2*Output!$R$98*$D$2/Output!$R$95/1000000</f>
        <v>0</v>
      </c>
      <c r="P15" s="6">
        <v>2033</v>
      </c>
      <c r="Q15" s="6">
        <f>(L18-$B$6)*$B$2*Output!$R$98*$D$2/Output!$R$95/1000000</f>
        <v>0</v>
      </c>
      <c r="R15" s="6">
        <f>(M18-$B$6)*$B$2*Output!$R$98*$D$2/Output!$R$95/1000000</f>
        <v>0</v>
      </c>
      <c r="S15" s="6">
        <f>(N18-$B$6)*$B$2*Output!$R$98*$D$2/Output!$R$95/1000000</f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0</v>
      </c>
      <c r="AB15" s="6">
        <f t="shared" si="1"/>
        <v>0</v>
      </c>
      <c r="AC15" s="6">
        <f t="shared" si="1"/>
        <v>0</v>
      </c>
    </row>
    <row r="16" spans="1:29" x14ac:dyDescent="0.25">
      <c r="A16" s="6">
        <v>2031</v>
      </c>
      <c r="B16" s="6">
        <v>5.3797669510964284E-3</v>
      </c>
      <c r="C16" s="6">
        <v>7.6178710204002137E-3</v>
      </c>
      <c r="D16" s="6">
        <v>9.8559750897039989E-3</v>
      </c>
      <c r="F16" s="6">
        <v>2034</v>
      </c>
      <c r="G16" s="6">
        <f>(B19-$B$6)*$B$2*Output!$R$98*$D$2/Output!$R$95/1000000</f>
        <v>0</v>
      </c>
      <c r="H16" s="6">
        <f>(C19-$B$6)*$B$2*Output!$R$98*$D$2/Output!$R$95/1000000</f>
        <v>0</v>
      </c>
      <c r="I16" s="6">
        <f>(D19-$B$6)*$B$2*Output!$R$98*$D$2/Output!$R$95/1000000</f>
        <v>0</v>
      </c>
      <c r="P16" s="6">
        <v>2034</v>
      </c>
      <c r="Q16" s="6">
        <f>(L19-$B$6)*$B$2*Output!$R$98*$D$2/Output!$R$95/1000000</f>
        <v>0</v>
      </c>
      <c r="R16" s="6">
        <f>(M19-$B$6)*$B$2*Output!$R$98*$D$2/Output!$R$95/1000000</f>
        <v>0</v>
      </c>
      <c r="S16" s="6">
        <f>(N19-$B$6)*$B$2*Output!$R$98*$D$2/Output!$R$95/1000000</f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0</v>
      </c>
      <c r="AB16" s="6">
        <f t="shared" si="1"/>
        <v>0</v>
      </c>
      <c r="AC16" s="6">
        <f t="shared" si="1"/>
        <v>0</v>
      </c>
    </row>
    <row r="17" spans="1:29" x14ac:dyDescent="0.25">
      <c r="A17" s="6">
        <v>2032</v>
      </c>
      <c r="B17" s="6">
        <v>5.552237819983482E-3</v>
      </c>
      <c r="C17" s="6">
        <v>7.9457064584080844E-3</v>
      </c>
      <c r="D17" s="6">
        <v>1.033917509683269E-2</v>
      </c>
      <c r="F17" s="6">
        <v>2035</v>
      </c>
      <c r="G17" s="6">
        <f>(B20-$B$6)*$B$2*Output!$R$98*$D$2/Output!$R$95/1000000</f>
        <v>0</v>
      </c>
      <c r="H17" s="6">
        <f>(C20-$B$6)*$B$2*Output!$R$98*$D$2/Output!$R$95/1000000</f>
        <v>0</v>
      </c>
      <c r="I17" s="6">
        <f>(D20-$B$6)*$B$2*Output!$R$98*$D$2/Output!$R$95/1000000</f>
        <v>0</v>
      </c>
      <c r="P17" s="6">
        <v>2035</v>
      </c>
      <c r="Q17" s="6">
        <f>(L20-$B$6)*$B$2*Output!$R$98*$D$2/Output!$R$95/1000000</f>
        <v>0</v>
      </c>
      <c r="R17" s="6">
        <f>(M20-$B$6)*$B$2*Output!$R$98*$D$2/Output!$R$95/1000000</f>
        <v>0</v>
      </c>
      <c r="S17" s="6">
        <f>(N20-$B$6)*$B$2*Output!$R$98*$D$2/Output!$R$95/1000000</f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0</v>
      </c>
      <c r="AB17" s="6">
        <f t="shared" si="1"/>
        <v>0</v>
      </c>
      <c r="AC17" s="6">
        <f t="shared" si="1"/>
        <v>0</v>
      </c>
    </row>
    <row r="18" spans="1:29" x14ac:dyDescent="0.25">
      <c r="A18" s="6">
        <v>2033</v>
      </c>
      <c r="B18" s="6">
        <v>5.7247086888705355E-3</v>
      </c>
      <c r="C18" s="6">
        <v>8.2853866020267224E-3</v>
      </c>
      <c r="D18" s="6">
        <v>1.0846064515182911E-2</v>
      </c>
      <c r="F18" s="6">
        <v>2036</v>
      </c>
      <c r="G18" s="6">
        <f>(B21-$B$6)*$B$2*Output!$R$98*$D$2/Output!$R$95/1000000</f>
        <v>0</v>
      </c>
      <c r="H18" s="6">
        <f>(C21-$B$6)*$B$2*Output!$R$98*$D$2/Output!$R$95/1000000</f>
        <v>0</v>
      </c>
      <c r="I18" s="6">
        <f>(D21-$B$6)*$B$2*Output!$R$98*$D$2/Output!$R$95/1000000</f>
        <v>0</v>
      </c>
      <c r="P18" s="6">
        <v>2036</v>
      </c>
      <c r="Q18" s="6">
        <f>(L21-$B$6)*$B$2*Output!$R$98*$D$2/Output!$R$95/1000000</f>
        <v>0</v>
      </c>
      <c r="R18" s="6">
        <f>(M21-$B$6)*$B$2*Output!$R$98*$D$2/Output!$R$95/1000000</f>
        <v>0</v>
      </c>
      <c r="S18" s="6">
        <f>(N21-$B$6)*$B$2*Output!$R$98*$D$2/Output!$R$95/1000000</f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0</v>
      </c>
      <c r="AB18" s="6">
        <f t="shared" si="1"/>
        <v>0</v>
      </c>
      <c r="AC18" s="6">
        <f t="shared" si="1"/>
        <v>0</v>
      </c>
    </row>
    <row r="19" spans="1:29" x14ac:dyDescent="0.25">
      <c r="A19" s="6">
        <v>2034</v>
      </c>
      <c r="B19" s="6">
        <v>5.897179557757589E-3</v>
      </c>
      <c r="C19" s="6">
        <v>8.6374921509619878E-3</v>
      </c>
      <c r="D19" s="6">
        <v>1.1377804744166387E-2</v>
      </c>
      <c r="F19" s="6">
        <v>2037</v>
      </c>
      <c r="G19" s="6">
        <f>(B22-$B$6)*$B$2*Output!$R$98*$D$2/Output!$R$95/1000000</f>
        <v>0</v>
      </c>
      <c r="H19" s="6">
        <f>(C22-$B$6)*$B$2*Output!$R$98*$D$2/Output!$R$95/1000000</f>
        <v>0</v>
      </c>
      <c r="I19" s="6">
        <f>(D22-$B$6)*$B$2*Output!$R$98*$D$2/Output!$R$95/1000000</f>
        <v>0</v>
      </c>
      <c r="P19" s="6">
        <v>2037</v>
      </c>
      <c r="Q19" s="6">
        <f>(L22-$B$6)*$B$2*Output!$R$98*$D$2/Output!$R$95/1000000</f>
        <v>0</v>
      </c>
      <c r="R19" s="6">
        <f>(M22-$B$6)*$B$2*Output!$R$98*$D$2/Output!$R$95/1000000</f>
        <v>0</v>
      </c>
      <c r="S19" s="6">
        <f>(N22-$B$6)*$B$2*Output!$R$98*$D$2/Output!$R$95/1000000</f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0</v>
      </c>
      <c r="AB19" s="6">
        <f t="shared" si="1"/>
        <v>0</v>
      </c>
      <c r="AC19" s="6">
        <f t="shared" si="1"/>
        <v>0</v>
      </c>
    </row>
    <row r="20" spans="1:29" x14ac:dyDescent="0.25">
      <c r="A20" s="6">
        <v>2035</v>
      </c>
      <c r="B20" s="6">
        <v>6.0696504266446426E-3</v>
      </c>
      <c r="C20" s="6">
        <v>9.0026322743608084E-3</v>
      </c>
      <c r="D20" s="6">
        <v>1.1935614122076976E-2</v>
      </c>
      <c r="F20" s="6">
        <v>2038</v>
      </c>
      <c r="G20" s="6">
        <f>(B23-$B$6)*$B$2*Output!$R$98*$D$2/Output!$R$95/1000000</f>
        <v>0</v>
      </c>
      <c r="H20" s="6">
        <f>(C23-$B$6)*$B$2*Output!$R$98*$D$2/Output!$R$95/1000000</f>
        <v>0</v>
      </c>
      <c r="I20" s="6">
        <f>(D23-$B$6)*$B$2*Output!$R$98*$D$2/Output!$R$95/1000000</f>
        <v>0</v>
      </c>
      <c r="P20" s="6">
        <v>2038</v>
      </c>
      <c r="Q20" s="6">
        <f>(L23-$B$6)*$B$2*Output!$R$98*$D$2/Output!$R$95/1000000</f>
        <v>0</v>
      </c>
      <c r="R20" s="6">
        <f>(M23-$B$6)*$B$2*Output!$R$98*$D$2/Output!$R$95/1000000</f>
        <v>0</v>
      </c>
      <c r="S20" s="6">
        <f>(N23-$B$6)*$B$2*Output!$R$98*$D$2/Output!$R$95/1000000</f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0</v>
      </c>
      <c r="AB20" s="6">
        <f t="shared" si="1"/>
        <v>0</v>
      </c>
      <c r="AC20" s="6">
        <f t="shared" si="1"/>
        <v>0</v>
      </c>
    </row>
    <row r="21" spans="1:29" x14ac:dyDescent="0.25">
      <c r="A21" s="6">
        <v>2036</v>
      </c>
      <c r="B21" s="6">
        <v>6.2421212955316961E-3</v>
      </c>
      <c r="C21" s="6">
        <v>9.381446006556814E-3</v>
      </c>
      <c r="D21" s="6">
        <v>1.2520770717581935E-2</v>
      </c>
      <c r="F21" s="6">
        <v>2039</v>
      </c>
      <c r="G21" s="6">
        <f>(B24-$B$6)*$B$2*Output!$R$98*$D$2/Output!$R$95/1000000</f>
        <v>0</v>
      </c>
      <c r="H21" s="6">
        <f>(C24-$B$6)*$B$2*Output!$R$98*$D$2/Output!$R$95/1000000</f>
        <v>0</v>
      </c>
      <c r="I21" s="6">
        <f>(D24-$B$6)*$B$2*Output!$R$98*$D$2/Output!$R$95/1000000</f>
        <v>0</v>
      </c>
      <c r="P21" s="6">
        <v>2039</v>
      </c>
      <c r="Q21" s="6">
        <f>(L24-$B$6)*$B$2*Output!$R$98*$D$2/Output!$R$95/1000000</f>
        <v>0</v>
      </c>
      <c r="R21" s="6">
        <f>(M24-$B$6)*$B$2*Output!$R$98*$D$2/Output!$R$95/1000000</f>
        <v>0</v>
      </c>
      <c r="S21" s="6">
        <f>(N24-$B$6)*$B$2*Output!$R$98*$D$2/Output!$R$95/1000000</f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0</v>
      </c>
      <c r="AB21" s="6">
        <f t="shared" si="1"/>
        <v>0</v>
      </c>
      <c r="AC21" s="6">
        <f t="shared" si="1"/>
        <v>0</v>
      </c>
    </row>
    <row r="22" spans="1:29" x14ac:dyDescent="0.25">
      <c r="A22" s="6">
        <v>2037</v>
      </c>
      <c r="B22" s="6">
        <v>6.4145921644187497E-3</v>
      </c>
      <c r="C22" s="6">
        <v>9.7746037112439229E-3</v>
      </c>
      <c r="D22" s="6">
        <v>1.3134615258069098E-2</v>
      </c>
      <c r="F22" s="6">
        <v>2040</v>
      </c>
      <c r="G22" s="6">
        <f>(B25-$B$6)*$B$2*Output!$R$98*$D$2/Output!$R$95/1000000</f>
        <v>0</v>
      </c>
      <c r="H22" s="6">
        <f>(C25-$B$6)*$B$2*Output!$R$98*$D$2/Output!$R$95/1000000</f>
        <v>0</v>
      </c>
      <c r="I22" s="6">
        <f>(D25-$B$6)*$B$2*Output!$R$98*$D$2/Output!$R$95/1000000</f>
        <v>0</v>
      </c>
      <c r="P22" s="6">
        <v>2040</v>
      </c>
      <c r="Q22" s="6">
        <f>(L25-$B$6)*$B$2*Output!$R$98*$D$2/Output!$R$95/1000000</f>
        <v>0</v>
      </c>
      <c r="R22" s="6">
        <f>(M25-$B$6)*$B$2*Output!$R$98*$D$2/Output!$R$95/1000000</f>
        <v>0</v>
      </c>
      <c r="S22" s="6">
        <f>(N25-$B$6)*$B$2*Output!$R$98*$D$2/Output!$R$95/1000000</f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0</v>
      </c>
      <c r="AB22" s="6">
        <f t="shared" si="3"/>
        <v>0</v>
      </c>
      <c r="AC22" s="6">
        <f t="shared" si="3"/>
        <v>0</v>
      </c>
    </row>
    <row r="23" spans="1:29" x14ac:dyDescent="0.25">
      <c r="A23" s="6">
        <v>2038</v>
      </c>
      <c r="B23" s="6">
        <v>6.5870630333058032E-3</v>
      </c>
      <c r="C23" s="6">
        <v>1.0182808617432645E-2</v>
      </c>
      <c r="D23" s="6">
        <v>1.3778554201559486E-2</v>
      </c>
      <c r="F23" s="6">
        <v>2041</v>
      </c>
      <c r="G23" s="6">
        <f>(B26-$B$6)*$B$2*Output!$R$98*$D$2/Output!$R$95/1000000</f>
        <v>0</v>
      </c>
      <c r="H23" s="6">
        <f>(C26-$B$6)*$B$2*Output!$R$98*$D$2/Output!$R$95/1000000</f>
        <v>0</v>
      </c>
      <c r="I23" s="6">
        <f>(D26-$B$6)*$B$2*Output!$R$98*$D$2/Output!$R$95/1000000</f>
        <v>0</v>
      </c>
      <c r="P23" s="6">
        <v>2041</v>
      </c>
      <c r="Q23" s="6">
        <f>(L26-$B$6)*$B$2*Output!$R$98*$D$2/Output!$R$95/1000000</f>
        <v>0</v>
      </c>
      <c r="R23" s="6">
        <f>(M26-$B$6)*$B$2*Output!$R$98*$D$2/Output!$R$95/1000000</f>
        <v>0</v>
      </c>
      <c r="S23" s="6">
        <f>(N26-$B$6)*$B$2*Output!$R$98*$D$2/Output!$R$95/1000000</f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0</v>
      </c>
      <c r="AB23" s="6">
        <f t="shared" si="3"/>
        <v>0</v>
      </c>
      <c r="AC23" s="6">
        <f t="shared" si="3"/>
        <v>0</v>
      </c>
    </row>
    <row r="24" spans="1:29" x14ac:dyDescent="0.25">
      <c r="A24" s="6">
        <v>2039</v>
      </c>
      <c r="B24" s="6">
        <v>6.7595339021928567E-3</v>
      </c>
      <c r="C24" s="6">
        <v>1.0606798430708339E-2</v>
      </c>
      <c r="D24" s="6">
        <v>1.4454062959223822E-2</v>
      </c>
      <c r="F24" s="6">
        <v>2042</v>
      </c>
      <c r="G24" s="6">
        <f>(B27-$B$6)*$B$2*Output!$R$98*$D$2/Output!$R$95/1000000</f>
        <v>0</v>
      </c>
      <c r="H24" s="6">
        <f>(C27-$B$6)*$B$2*Output!$R$98*$D$2/Output!$R$95/1000000</f>
        <v>0</v>
      </c>
      <c r="I24" s="6">
        <f>(D27-$B$6)*$B$2*Output!$R$98*$D$2/Output!$R$95/1000000</f>
        <v>0</v>
      </c>
      <c r="P24" s="6">
        <v>2042</v>
      </c>
      <c r="Q24" s="6">
        <f>(L27-$B$6)*$B$2*Output!$R$98*$D$2/Output!$R$95/1000000</f>
        <v>0</v>
      </c>
      <c r="R24" s="6">
        <f>(M27-$B$6)*$B$2*Output!$R$98*$D$2/Output!$R$95/1000000</f>
        <v>0</v>
      </c>
      <c r="S24" s="6">
        <f>(N27-$B$6)*$B$2*Output!$R$98*$D$2/Output!$R$95/1000000</f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0</v>
      </c>
      <c r="AB24" s="6">
        <f t="shared" si="3"/>
        <v>0</v>
      </c>
      <c r="AC24" s="6">
        <f t="shared" si="3"/>
        <v>0</v>
      </c>
    </row>
    <row r="25" spans="1:29" x14ac:dyDescent="0.25">
      <c r="A25" s="6">
        <v>2040</v>
      </c>
      <c r="B25" s="6">
        <v>6.9320047710799103E-3</v>
      </c>
      <c r="C25" s="6">
        <v>1.1047347023483176E-2</v>
      </c>
      <c r="D25" s="6">
        <v>1.5162689275886442E-2</v>
      </c>
      <c r="F25" s="6">
        <v>2043</v>
      </c>
      <c r="G25" s="6">
        <f>(B28-$B$6)*$B$2*Output!$R$98*$D$2/Output!$R$95/1000000</f>
        <v>0</v>
      </c>
      <c r="H25" s="6">
        <f>(C28-$B$6)*$B$2*Output!$R$98*$D$2/Output!$R$95/1000000</f>
        <v>0</v>
      </c>
      <c r="I25" s="6">
        <f>(D28-$B$6)*$B$2*Output!$R$98*$D$2/Output!$R$95/1000000</f>
        <v>0</v>
      </c>
      <c r="P25" s="6">
        <v>2043</v>
      </c>
      <c r="Q25" s="6">
        <f>(L28-$B$6)*$B$2*Output!$R$98*$D$2/Output!$R$95/1000000</f>
        <v>0</v>
      </c>
      <c r="R25" s="6">
        <f>(M28-$B$6)*$B$2*Output!$R$98*$D$2/Output!$R$95/1000000</f>
        <v>0</v>
      </c>
      <c r="S25" s="6">
        <f>(N28-$B$6)*$B$2*Output!$R$98*$D$2/Output!$R$95/1000000</f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0</v>
      </c>
      <c r="AB25" s="6">
        <f t="shared" si="3"/>
        <v>0</v>
      </c>
      <c r="AC25" s="6">
        <f t="shared" si="3"/>
        <v>0</v>
      </c>
    </row>
    <row r="26" spans="1:29" x14ac:dyDescent="0.25">
      <c r="A26" s="6">
        <v>2041</v>
      </c>
      <c r="B26" s="6">
        <v>7.1044756399669638E-3</v>
      </c>
      <c r="C26" s="6">
        <v>1.134537783799754E-2</v>
      </c>
      <c r="D26" s="6">
        <v>1.5586280036028112E-2</v>
      </c>
      <c r="F26" s="6">
        <v>2044</v>
      </c>
      <c r="G26" s="6">
        <f>(B29-$B$6)*$B$2*Output!$R$98*$D$2/Output!$R$95/1000000</f>
        <v>0</v>
      </c>
      <c r="H26" s="6">
        <f>(C29-$B$6)*$B$2*Output!$R$98*$D$2/Output!$R$95/1000000</f>
        <v>0</v>
      </c>
      <c r="I26" s="6">
        <f>(D29-$B$6)*$B$2*Output!$R$98*$D$2/Output!$R$95/1000000</f>
        <v>0</v>
      </c>
      <c r="P26" s="6">
        <v>2044</v>
      </c>
      <c r="Q26" s="6">
        <f>(L29-$B$6)*$B$2*Output!$R$98*$D$2/Output!$R$95/1000000</f>
        <v>0</v>
      </c>
      <c r="R26" s="6">
        <f>(M29-$B$6)*$B$2*Output!$R$98*$D$2/Output!$R$95/1000000</f>
        <v>0</v>
      </c>
      <c r="S26" s="6">
        <f>(N29-$B$6)*$B$2*Output!$R$98*$D$2/Output!$R$95/1000000</f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0</v>
      </c>
      <c r="AB26" s="6">
        <f t="shared" si="3"/>
        <v>0</v>
      </c>
      <c r="AC26" s="6">
        <f t="shared" si="3"/>
        <v>0</v>
      </c>
    </row>
    <row r="27" spans="1:29" x14ac:dyDescent="0.25">
      <c r="A27" s="6">
        <v>2042</v>
      </c>
      <c r="B27" s="6">
        <v>7.2769465088540174E-3</v>
      </c>
      <c r="C27" s="6">
        <v>1.16493254502782E-2</v>
      </c>
      <c r="D27" s="6">
        <v>1.6021704391702387E-2</v>
      </c>
      <c r="F27" s="6">
        <v>2045</v>
      </c>
      <c r="G27" s="6">
        <f>(B30-$B$6)*$B$2*Output!$R$98*$D$2/Output!$R$95/1000000</f>
        <v>0</v>
      </c>
      <c r="H27" s="6">
        <f>(C30-$B$6)*$B$2*Output!$R$98*$D$2/Output!$R$95/1000000</f>
        <v>0</v>
      </c>
      <c r="I27" s="6">
        <f>(D30-$B$6)*$B$2*Output!$R$98*$D$2/Output!$R$95/1000000</f>
        <v>0</v>
      </c>
      <c r="P27" s="6">
        <v>2045</v>
      </c>
      <c r="Q27" s="6">
        <f>(L30-$B$6)*$B$2*Output!$R$98*$D$2/Output!$R$95/1000000</f>
        <v>0</v>
      </c>
      <c r="R27" s="6">
        <f>(M30-$B$6)*$B$2*Output!$R$98*$D$2/Output!$R$95/1000000</f>
        <v>0</v>
      </c>
      <c r="S27" s="6">
        <f>(N30-$B$6)*$B$2*Output!$R$98*$D$2/Output!$R$95/1000000</f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0</v>
      </c>
      <c r="AB27" s="6">
        <f t="shared" si="3"/>
        <v>0</v>
      </c>
      <c r="AC27" s="6">
        <f t="shared" si="3"/>
        <v>0</v>
      </c>
    </row>
    <row r="28" spans="1:29" x14ac:dyDescent="0.25">
      <c r="A28" s="6">
        <v>2043</v>
      </c>
      <c r="B28" s="6">
        <v>7.4494173777410709E-3</v>
      </c>
      <c r="C28" s="6">
        <v>1.195935515427915E-2</v>
      </c>
      <c r="D28" s="6">
        <v>1.6469292930817232E-2</v>
      </c>
      <c r="F28" s="6">
        <v>2046</v>
      </c>
      <c r="G28" s="6">
        <f>(B31-$B$6)*$B$2*Output!$R$98*$D$2/Output!$R$95/1000000</f>
        <v>0</v>
      </c>
      <c r="H28" s="6">
        <f>(C31-$B$6)*$B$2*Output!$R$98*$D$2/Output!$R$95/1000000</f>
        <v>0</v>
      </c>
      <c r="I28" s="6">
        <f>(D31-$B$6)*$B$2*Output!$R$98*$D$2/Output!$R$95/1000000</f>
        <v>0</v>
      </c>
      <c r="P28" s="6">
        <v>2046</v>
      </c>
      <c r="Q28" s="6">
        <f>(L31-$B$6)*$B$2*Output!$R$98*$D$2/Output!$R$95/1000000</f>
        <v>0</v>
      </c>
      <c r="R28" s="6">
        <f>(M31-$B$6)*$B$2*Output!$R$98*$D$2/Output!$R$95/1000000</f>
        <v>0</v>
      </c>
      <c r="S28" s="6">
        <f>(N31-$B$6)*$B$2*Output!$R$98*$D$2/Output!$R$95/1000000</f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0</v>
      </c>
      <c r="AB28" s="6">
        <f t="shared" si="3"/>
        <v>0</v>
      </c>
      <c r="AC28" s="6">
        <f t="shared" si="3"/>
        <v>0</v>
      </c>
    </row>
    <row r="29" spans="1:29" x14ac:dyDescent="0.25">
      <c r="A29" s="6">
        <v>2044</v>
      </c>
      <c r="B29" s="6">
        <v>7.6218882466281244E-3</v>
      </c>
      <c r="C29" s="6">
        <v>1.2275636861670285E-2</v>
      </c>
      <c r="D29" s="6">
        <v>1.6929385476712452E-2</v>
      </c>
      <c r="F29" s="6">
        <v>2047</v>
      </c>
      <c r="G29" s="6">
        <f>(B32-$B$6)*$B$2*Output!$R$98*$D$2/Output!$R$95/1000000</f>
        <v>0</v>
      </c>
      <c r="H29" s="6">
        <f>(C32-$B$6)*$B$2*Output!$R$98*$D$2/Output!$R$95/1000000</f>
        <v>0</v>
      </c>
      <c r="I29" s="6">
        <f>(D32-$B$6)*$B$2*Output!$R$98*$D$2/Output!$R$95/1000000</f>
        <v>0</v>
      </c>
      <c r="P29" s="6">
        <v>2047</v>
      </c>
      <c r="Q29" s="6">
        <f>(L32-$B$6)*$B$2*Output!$R$98*$D$2/Output!$R$95/1000000</f>
        <v>0</v>
      </c>
      <c r="R29" s="6">
        <f>(M32-$B$6)*$B$2*Output!$R$98*$D$2/Output!$R$95/1000000</f>
        <v>0</v>
      </c>
      <c r="S29" s="6">
        <f>(N32-$B$6)*$B$2*Output!$R$98*$D$2/Output!$R$95/1000000</f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0</v>
      </c>
      <c r="AB29" s="6">
        <f t="shared" si="3"/>
        <v>0</v>
      </c>
      <c r="AC29" s="6">
        <f t="shared" si="3"/>
        <v>0</v>
      </c>
    </row>
    <row r="30" spans="1:29" x14ac:dyDescent="0.25">
      <c r="A30" s="6">
        <v>2045</v>
      </c>
      <c r="B30" s="6">
        <v>7.794359115515178E-3</v>
      </c>
      <c r="C30" s="6">
        <v>1.2598345230839724E-2</v>
      </c>
      <c r="D30" s="6">
        <v>1.7402331346164274E-2</v>
      </c>
      <c r="F30" s="6">
        <v>2048</v>
      </c>
      <c r="G30" s="6">
        <f>(B33-$B$6)*$B$2*Output!$R$98*$D$2/Output!$R$95/1000000</f>
        <v>0</v>
      </c>
      <c r="H30" s="6">
        <f>(C33-$B$6)*$B$2*Output!$R$98*$D$2/Output!$R$95/1000000</f>
        <v>0</v>
      </c>
      <c r="I30" s="6">
        <f>(D33-$B$6)*$B$2*Output!$R$98*$D$2/Output!$R$95/1000000</f>
        <v>0</v>
      </c>
      <c r="P30" s="6">
        <v>2048</v>
      </c>
      <c r="Q30" s="6">
        <f>(L33-$B$6)*$B$2*Output!$R$98*$D$2/Output!$R$95/1000000</f>
        <v>0</v>
      </c>
      <c r="R30" s="6">
        <f>(M33-$B$6)*$B$2*Output!$R$98*$D$2/Output!$R$95/1000000</f>
        <v>0</v>
      </c>
      <c r="S30" s="6">
        <f>(N33-$B$6)*$B$2*Output!$R$98*$D$2/Output!$R$95/1000000</f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0</v>
      </c>
      <c r="AB30" s="6">
        <f t="shared" si="3"/>
        <v>0</v>
      </c>
      <c r="AC30" s="6">
        <f t="shared" si="3"/>
        <v>0</v>
      </c>
    </row>
    <row r="31" spans="1:29" x14ac:dyDescent="0.25">
      <c r="A31" s="6">
        <v>2046</v>
      </c>
      <c r="B31" s="6">
        <v>7.9668299844022315E-3</v>
      </c>
      <c r="C31" s="6">
        <v>1.2927659799499962E-2</v>
      </c>
      <c r="D31" s="6">
        <v>1.7888489614597693E-2</v>
      </c>
      <c r="F31" s="6">
        <v>2049</v>
      </c>
      <c r="G31" s="6">
        <f>(B34-$B$6)*$B$2*Output!$R$98*$D$2/Output!$R$95/1000000</f>
        <v>0</v>
      </c>
      <c r="H31" s="6">
        <f>(C34-$B$6)*$B$2*Output!$R$98*$D$2/Output!$R$95/1000000</f>
        <v>0</v>
      </c>
      <c r="I31" s="6">
        <f>(D34-$B$6)*$B$2*Output!$R$98*$D$2/Output!$R$95/1000000</f>
        <v>0</v>
      </c>
      <c r="P31" s="6">
        <v>2049</v>
      </c>
      <c r="Q31" s="6">
        <f>(L34-$B$6)*$B$2*Output!$R$98*$D$2/Output!$R$95/1000000</f>
        <v>0</v>
      </c>
      <c r="R31" s="6">
        <f>(M34-$B$6)*$B$2*Output!$R$98*$D$2/Output!$R$95/1000000</f>
        <v>0</v>
      </c>
      <c r="S31" s="6">
        <f>(N34-$B$6)*$B$2*Output!$R$98*$D$2/Output!$R$95/1000000</f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0</v>
      </c>
      <c r="AB31" s="6">
        <f t="shared" si="3"/>
        <v>0</v>
      </c>
      <c r="AC31" s="6">
        <f t="shared" si="3"/>
        <v>0</v>
      </c>
    </row>
    <row r="32" spans="1:29" x14ac:dyDescent="0.25">
      <c r="A32" s="6">
        <v>2047</v>
      </c>
      <c r="B32" s="6">
        <v>8.1393008532892851E-3</v>
      </c>
      <c r="C32" s="6">
        <v>1.3263765120998562E-2</v>
      </c>
      <c r="D32" s="6">
        <v>1.8388229388707836E-2</v>
      </c>
      <c r="F32" s="6">
        <v>2050</v>
      </c>
      <c r="G32" s="6">
        <f>(B35-$B$6)*$B$2*Output!$R$98*$D$2/Output!$R$95/1000000</f>
        <v>0</v>
      </c>
      <c r="H32" s="6">
        <f>(C35-$B$6)*$B$2*Output!$R$98*$D$2/Output!$R$95/1000000</f>
        <v>0</v>
      </c>
      <c r="I32" s="6">
        <f>(D35-$B$6)*$B$2*Output!$R$98*$D$2/Output!$R$95/1000000</f>
        <v>0</v>
      </c>
      <c r="P32" s="6">
        <v>2050</v>
      </c>
      <c r="Q32" s="6">
        <f>(L35-$B$6)*$B$2*Output!$R$98*$D$2/Output!$R$95/1000000</f>
        <v>0</v>
      </c>
      <c r="R32" s="6">
        <f>(M35-$B$6)*$B$2*Output!$R$98*$D$2/Output!$R$95/1000000</f>
        <v>0</v>
      </c>
      <c r="S32" s="6">
        <f>(N35-$B$6)*$B$2*Output!$R$98*$D$2/Output!$R$95/1000000</f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0</v>
      </c>
      <c r="AB32" s="6">
        <f t="shared" si="3"/>
        <v>0</v>
      </c>
      <c r="AC32" s="6">
        <f t="shared" si="3"/>
        <v>0</v>
      </c>
    </row>
    <row r="33" spans="1:29" x14ac:dyDescent="0.25">
      <c r="A33" s="6">
        <v>2048</v>
      </c>
      <c r="B33" s="6">
        <v>8.3117717221763386E-3</v>
      </c>
      <c r="C33" s="6">
        <v>1.3606850904436883E-2</v>
      </c>
      <c r="D33" s="6">
        <v>1.8901930086697424E-2</v>
      </c>
    </row>
    <row r="34" spans="1:29" x14ac:dyDescent="0.25">
      <c r="A34" s="6">
        <v>2049</v>
      </c>
      <c r="B34" s="6">
        <v>8.4842425910633922E-3</v>
      </c>
      <c r="C34" s="6">
        <v>1.3957112158703216E-2</v>
      </c>
      <c r="D34" s="6">
        <v>1.942998172634304E-2</v>
      </c>
    </row>
    <row r="35" spans="1:29" x14ac:dyDescent="0.25">
      <c r="A35" s="6">
        <v>2050</v>
      </c>
      <c r="B35" s="6">
        <v>8.6567134599504457E-3</v>
      </c>
      <c r="C35" s="6">
        <v>1.4314749340529686E-2</v>
      </c>
      <c r="D35" s="6">
        <v>1.9972785221108926E-2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Output!R112</f>
        <v>0.10285604821225242</v>
      </c>
      <c r="C39" s="6">
        <f>Output!R142</f>
        <v>0.10285604821225242</v>
      </c>
      <c r="D39" s="6">
        <f>Output!R172</f>
        <v>0.10285604821225242</v>
      </c>
      <c r="F39" s="6">
        <v>2024</v>
      </c>
      <c r="G39" s="6">
        <f>((G6*B39+L6*R39)*1000000)/10^9</f>
        <v>0</v>
      </c>
      <c r="H39" s="6">
        <f>((G6*C39+L6*S39)*1000000)/10^9</f>
        <v>0</v>
      </c>
      <c r="I39" s="6">
        <f>((G6*D39+L6*T39)*1000000)/10^9</f>
        <v>0</v>
      </c>
      <c r="J39" s="6">
        <f>((H6*B39+M6*R39)*1000000)/10^9</f>
        <v>0</v>
      </c>
      <c r="K39" s="6">
        <f>((H6*C39+M6*S39)*1000000)/10^9</f>
        <v>0</v>
      </c>
      <c r="L39" s="6">
        <f>((H6*D39+M6*T39)*1000000)/10^9</f>
        <v>0</v>
      </c>
      <c r="M39" s="6">
        <f>((I6*B39+N6*R39)*1000000)/10^9</f>
        <v>0</v>
      </c>
      <c r="N39" s="6">
        <f>((I6*C39+N6*S39)*1000000)/10^9</f>
        <v>0</v>
      </c>
      <c r="O39" s="6">
        <f>((I6*D39+N6*T39)*1000000)/10^9</f>
        <v>0</v>
      </c>
      <c r="Z39" s="6">
        <v>2024</v>
      </c>
      <c r="AA39" s="6">
        <f>0.181/10^3*AA6</f>
        <v>0</v>
      </c>
      <c r="AB39" s="6">
        <f t="shared" ref="AB39:AC39" si="4">0.181/10^3*AB6</f>
        <v>0</v>
      </c>
      <c r="AC39" s="6">
        <f t="shared" si="4"/>
        <v>0</v>
      </c>
    </row>
    <row r="40" spans="1:29" x14ac:dyDescent="0.25">
      <c r="A40" s="6">
        <v>2025</v>
      </c>
      <c r="B40" s="6">
        <f>Output!R113</f>
        <v>9.9555174549757333E-2</v>
      </c>
      <c r="C40" s="6">
        <f>Output!R143</f>
        <v>9.6509453334592224E-2</v>
      </c>
      <c r="D40" s="6">
        <f>Output!R173</f>
        <v>9.4666555325577273E-2</v>
      </c>
      <c r="F40" s="6">
        <v>2025</v>
      </c>
      <c r="G40" s="6">
        <f>G39+((G7-G6)*B40+(L7-L6)*R40)*1000000/10^9</f>
        <v>0</v>
      </c>
      <c r="H40" s="6">
        <f>H39+((G7-G6)*C40+(L7-L6)*S40)*1000000/10^9</f>
        <v>0</v>
      </c>
      <c r="I40" s="6">
        <f>I39+((G7-G6)*D40+(L7-L6)*T40)*1000000/10^9</f>
        <v>0</v>
      </c>
      <c r="J40" s="6">
        <f>J39+((H7-H6)*B40+(M7-M6)*R40)*1000000/10^9</f>
        <v>0</v>
      </c>
      <c r="K40" s="6">
        <f>K39+((H7-H6)*C40+(M7-M6)*S40)*1000000/10^9</f>
        <v>0</v>
      </c>
      <c r="L40" s="6">
        <f>L39+((H7-H6)*D40+(M7-M6)*T40)*1000000/10^9</f>
        <v>0</v>
      </c>
      <c r="M40" s="6">
        <f>M39+((I7-I6)*B40+(N7-N6)*R40)*1000000/10^9</f>
        <v>0</v>
      </c>
      <c r="N40" s="6">
        <f>N39+((I7-I6)*C40+(N7-N6)*S40)*1000000/10^9</f>
        <v>0</v>
      </c>
      <c r="O40" s="6">
        <f>O39+((I7-I6)*D40+(N7-N6)*T40)*1000000/10^9</f>
        <v>0</v>
      </c>
      <c r="Z40" s="6">
        <v>2025</v>
      </c>
      <c r="AA40" s="6">
        <f t="shared" ref="AA40:AC55" si="5">0.181/10^3*AA7</f>
        <v>0</v>
      </c>
      <c r="AB40" s="6">
        <f t="shared" si="5"/>
        <v>0</v>
      </c>
      <c r="AC40" s="6">
        <f t="shared" si="5"/>
        <v>0</v>
      </c>
    </row>
    <row r="41" spans="1:29" x14ac:dyDescent="0.25">
      <c r="A41" s="6">
        <v>2026</v>
      </c>
      <c r="B41" s="6">
        <f>Output!R114</f>
        <v>9.6571970540970734E-2</v>
      </c>
      <c r="C41" s="6">
        <f>Output!R144</f>
        <v>9.2764819015999297E-2</v>
      </c>
      <c r="D41" s="6">
        <f>Output!R174</f>
        <v>9.0461196498715576E-2</v>
      </c>
      <c r="F41" s="6">
        <v>2026</v>
      </c>
      <c r="G41" s="6">
        <f t="shared" ref="G41:G65" si="6">G40+((G8-G7)*B41+(L8-L7)*R41)*1000000/10^9</f>
        <v>0</v>
      </c>
      <c r="H41" s="6">
        <f t="shared" ref="H41:H65" si="7">H40+((G8-G7)*C41+(L8-L7)*S41)*1000000/10^9</f>
        <v>0</v>
      </c>
      <c r="I41" s="6">
        <f t="shared" ref="I41:I65" si="8">I40+((G8-G7)*D41+(L8-L7)*T41)*1000000/10^9</f>
        <v>0</v>
      </c>
      <c r="J41" s="6">
        <f t="shared" ref="J41:J65" si="9">J40+((H8-H7)*B41+(M8-M7)*R41)*1000000/10^9</f>
        <v>0</v>
      </c>
      <c r="K41" s="6">
        <f t="shared" ref="K41:K65" si="10">K40+((H8-H7)*C41+(M8-M7)*S41)*1000000/10^9</f>
        <v>0</v>
      </c>
      <c r="L41" s="6">
        <f t="shared" ref="L41:L65" si="11">L40+((H8-H7)*D41+(M8-M7)*T41)*1000000/10^9</f>
        <v>0</v>
      </c>
      <c r="M41" s="6">
        <f t="shared" ref="M41:M65" si="12">M40+((I8-I7)*B41+(N8-N7)*R41)*1000000/10^9</f>
        <v>0</v>
      </c>
      <c r="N41" s="6">
        <f t="shared" ref="N41:N65" si="13">N40+((I8-I7)*C41+(N8-N7)*S41)*1000000/10^9</f>
        <v>0</v>
      </c>
      <c r="O41" s="6">
        <f t="shared" ref="O41:O65" si="14">O40+((I8-I7)*D41+(N8-N7)*T41)*1000000/10^9</f>
        <v>0</v>
      </c>
      <c r="Z41" s="6">
        <v>2026</v>
      </c>
      <c r="AA41" s="6">
        <f t="shared" si="5"/>
        <v>0</v>
      </c>
      <c r="AB41" s="6">
        <f t="shared" si="5"/>
        <v>0</v>
      </c>
      <c r="AC41" s="6">
        <f t="shared" si="5"/>
        <v>0</v>
      </c>
    </row>
    <row r="42" spans="1:29" x14ac:dyDescent="0.25">
      <c r="A42" s="6">
        <v>2027</v>
      </c>
      <c r="B42" s="6">
        <f>Output!R115</f>
        <v>9.3869219530681017E-2</v>
      </c>
      <c r="C42" s="6">
        <f>Output!R145</f>
        <v>8.9300637707933339E-2</v>
      </c>
      <c r="D42" s="6">
        <f>Output!R175</f>
        <v>8.6536290694410919E-2</v>
      </c>
      <c r="F42" s="6">
        <v>2027</v>
      </c>
      <c r="G42" s="6">
        <f t="shared" si="6"/>
        <v>0</v>
      </c>
      <c r="H42" s="6">
        <f t="shared" si="7"/>
        <v>0</v>
      </c>
      <c r="I42" s="6">
        <f t="shared" si="8"/>
        <v>0</v>
      </c>
      <c r="J42" s="6">
        <f t="shared" si="9"/>
        <v>0</v>
      </c>
      <c r="K42" s="6">
        <f t="shared" si="10"/>
        <v>0</v>
      </c>
      <c r="L42" s="6">
        <f t="shared" si="11"/>
        <v>0</v>
      </c>
      <c r="M42" s="6">
        <f t="shared" si="12"/>
        <v>0</v>
      </c>
      <c r="N42" s="6">
        <f t="shared" si="13"/>
        <v>0</v>
      </c>
      <c r="O42" s="6">
        <f t="shared" si="14"/>
        <v>0</v>
      </c>
      <c r="Z42" s="6">
        <v>2027</v>
      </c>
      <c r="AA42" s="6">
        <f t="shared" si="5"/>
        <v>0</v>
      </c>
      <c r="AB42" s="6">
        <f t="shared" si="5"/>
        <v>0</v>
      </c>
      <c r="AC42" s="6">
        <f t="shared" si="5"/>
        <v>0</v>
      </c>
    </row>
    <row r="43" spans="1:29" x14ac:dyDescent="0.25">
      <c r="A43" s="6">
        <v>2028</v>
      </c>
      <c r="B43" s="6">
        <f>Output!R116</f>
        <v>9.1414082199672134E-2</v>
      </c>
      <c r="C43" s="6">
        <f>Output!R146</f>
        <v>8.6084070067118129E-2</v>
      </c>
      <c r="D43" s="6">
        <f>Output!R176</f>
        <v>8.285899854532694E-2</v>
      </c>
      <c r="F43" s="6">
        <v>2028</v>
      </c>
      <c r="G43" s="6">
        <f t="shared" si="6"/>
        <v>0</v>
      </c>
      <c r="H43" s="6">
        <f t="shared" si="7"/>
        <v>0</v>
      </c>
      <c r="I43" s="6">
        <f t="shared" si="8"/>
        <v>0</v>
      </c>
      <c r="J43" s="6">
        <f t="shared" si="9"/>
        <v>0</v>
      </c>
      <c r="K43" s="6">
        <f t="shared" si="10"/>
        <v>0</v>
      </c>
      <c r="L43" s="6">
        <f t="shared" si="11"/>
        <v>0</v>
      </c>
      <c r="M43" s="6">
        <f t="shared" si="12"/>
        <v>0</v>
      </c>
      <c r="N43" s="6">
        <f t="shared" si="13"/>
        <v>0</v>
      </c>
      <c r="O43" s="6">
        <f t="shared" si="14"/>
        <v>0</v>
      </c>
      <c r="Z43" s="6">
        <v>2028</v>
      </c>
      <c r="AA43" s="6">
        <f t="shared" si="5"/>
        <v>0</v>
      </c>
      <c r="AB43" s="6">
        <f t="shared" si="5"/>
        <v>0</v>
      </c>
      <c r="AC43" s="6">
        <f t="shared" si="5"/>
        <v>0</v>
      </c>
    </row>
    <row r="44" spans="1:29" x14ac:dyDescent="0.25">
      <c r="A44" s="6">
        <v>2029</v>
      </c>
      <c r="B44" s="6">
        <f>Output!R117</f>
        <v>8.9177580510510737E-2</v>
      </c>
      <c r="C44" s="6">
        <f>Output!R147</f>
        <v>8.3086138080180491E-2</v>
      </c>
      <c r="D44" s="6">
        <f>Output!R177</f>
        <v>7.9400342050120531E-2</v>
      </c>
      <c r="F44" s="6">
        <v>2029</v>
      </c>
      <c r="G44" s="6">
        <f t="shared" si="6"/>
        <v>0</v>
      </c>
      <c r="H44" s="6">
        <f t="shared" si="7"/>
        <v>0</v>
      </c>
      <c r="I44" s="6">
        <f t="shared" si="8"/>
        <v>0</v>
      </c>
      <c r="J44" s="6">
        <f t="shared" si="9"/>
        <v>0</v>
      </c>
      <c r="K44" s="6">
        <f t="shared" si="10"/>
        <v>0</v>
      </c>
      <c r="L44" s="6">
        <f t="shared" si="11"/>
        <v>0</v>
      </c>
      <c r="M44" s="6">
        <f t="shared" si="12"/>
        <v>0</v>
      </c>
      <c r="N44" s="6">
        <f t="shared" si="13"/>
        <v>0</v>
      </c>
      <c r="O44" s="6">
        <f t="shared" si="14"/>
        <v>0</v>
      </c>
      <c r="Z44" s="6">
        <v>2029</v>
      </c>
      <c r="AA44" s="6">
        <f t="shared" si="5"/>
        <v>0</v>
      </c>
      <c r="AB44" s="6">
        <f t="shared" si="5"/>
        <v>0</v>
      </c>
      <c r="AC44" s="6">
        <f t="shared" si="5"/>
        <v>0</v>
      </c>
    </row>
    <row r="45" spans="1:29" x14ac:dyDescent="0.25">
      <c r="A45" s="6">
        <v>2030</v>
      </c>
      <c r="B45" s="6">
        <f>Output!R118</f>
        <v>8.713124491305789E-2</v>
      </c>
      <c r="C45" s="6">
        <f>Output!R148</f>
        <v>8.0278372172921317E-2</v>
      </c>
      <c r="D45" s="6">
        <f>Output!R178</f>
        <v>7.613185165865273E-2</v>
      </c>
      <c r="F45" s="6">
        <v>2030</v>
      </c>
      <c r="G45" s="6">
        <f t="shared" si="6"/>
        <v>0</v>
      </c>
      <c r="H45" s="6">
        <f t="shared" si="7"/>
        <v>0</v>
      </c>
      <c r="I45" s="6">
        <f t="shared" si="8"/>
        <v>0</v>
      </c>
      <c r="J45" s="6">
        <f t="shared" si="9"/>
        <v>0</v>
      </c>
      <c r="K45" s="6">
        <f t="shared" si="10"/>
        <v>0</v>
      </c>
      <c r="L45" s="6">
        <f t="shared" si="11"/>
        <v>0</v>
      </c>
      <c r="M45" s="6">
        <f t="shared" si="12"/>
        <v>0</v>
      </c>
      <c r="N45" s="6">
        <f t="shared" si="13"/>
        <v>0</v>
      </c>
      <c r="O45" s="6">
        <f t="shared" si="14"/>
        <v>0</v>
      </c>
      <c r="Z45" s="6">
        <v>2030</v>
      </c>
      <c r="AA45" s="6">
        <f t="shared" si="5"/>
        <v>0</v>
      </c>
      <c r="AB45" s="6">
        <f t="shared" si="5"/>
        <v>0</v>
      </c>
      <c r="AC45" s="6">
        <f t="shared" si="5"/>
        <v>0</v>
      </c>
    </row>
    <row r="46" spans="1:29" x14ac:dyDescent="0.25">
      <c r="A46" s="6">
        <v>2031</v>
      </c>
      <c r="B46" s="6">
        <f>Output!R119</f>
        <v>8.6264079573843161E-2</v>
      </c>
      <c r="C46" s="6">
        <f>Output!R149</f>
        <v>7.9239741953828324E-2</v>
      </c>
      <c r="D46" s="6">
        <f>Output!R179</f>
        <v>7.494245223797659E-2</v>
      </c>
      <c r="F46" s="6">
        <v>2031</v>
      </c>
      <c r="G46" s="6">
        <f t="shared" si="6"/>
        <v>0</v>
      </c>
      <c r="H46" s="6">
        <f t="shared" si="7"/>
        <v>0</v>
      </c>
      <c r="I46" s="6">
        <f t="shared" si="8"/>
        <v>0</v>
      </c>
      <c r="J46" s="6">
        <f t="shared" si="9"/>
        <v>0</v>
      </c>
      <c r="K46" s="6">
        <f t="shared" si="10"/>
        <v>0</v>
      </c>
      <c r="L46" s="6">
        <f t="shared" si="11"/>
        <v>0</v>
      </c>
      <c r="M46" s="6">
        <f t="shared" si="12"/>
        <v>0</v>
      </c>
      <c r="N46" s="6">
        <f t="shared" si="13"/>
        <v>0</v>
      </c>
      <c r="O46" s="6">
        <f t="shared" si="14"/>
        <v>0</v>
      </c>
      <c r="Z46" s="6">
        <v>2031</v>
      </c>
      <c r="AA46" s="6">
        <f t="shared" si="5"/>
        <v>0</v>
      </c>
      <c r="AB46" s="6">
        <f t="shared" si="5"/>
        <v>0</v>
      </c>
      <c r="AC46" s="6">
        <f t="shared" si="5"/>
        <v>0</v>
      </c>
    </row>
    <row r="47" spans="1:29" x14ac:dyDescent="0.25">
      <c r="A47" s="6">
        <v>2032</v>
      </c>
      <c r="B47" s="6">
        <f>Output!R120</f>
        <v>8.5410392035148178E-2</v>
      </c>
      <c r="C47" s="6">
        <f>Output!R150</f>
        <v>7.8214589547285149E-2</v>
      </c>
      <c r="D47" s="6">
        <f>Output!R180</f>
        <v>7.3766530629850252E-2</v>
      </c>
      <c r="F47" s="6">
        <v>2032</v>
      </c>
      <c r="G47" s="6">
        <f t="shared" si="6"/>
        <v>0</v>
      </c>
      <c r="H47" s="6">
        <f t="shared" si="7"/>
        <v>0</v>
      </c>
      <c r="I47" s="6">
        <f t="shared" si="8"/>
        <v>0</v>
      </c>
      <c r="J47" s="6">
        <f t="shared" si="9"/>
        <v>0</v>
      </c>
      <c r="K47" s="6">
        <f t="shared" si="10"/>
        <v>0</v>
      </c>
      <c r="L47" s="6">
        <f t="shared" si="11"/>
        <v>0</v>
      </c>
      <c r="M47" s="6">
        <f t="shared" si="12"/>
        <v>0</v>
      </c>
      <c r="N47" s="6">
        <f t="shared" si="13"/>
        <v>0</v>
      </c>
      <c r="O47" s="6">
        <f t="shared" si="14"/>
        <v>0</v>
      </c>
      <c r="Z47" s="6">
        <v>2032</v>
      </c>
      <c r="AA47" s="6">
        <f t="shared" si="5"/>
        <v>0</v>
      </c>
      <c r="AB47" s="6">
        <f t="shared" si="5"/>
        <v>0</v>
      </c>
      <c r="AC47" s="6">
        <f t="shared" si="5"/>
        <v>0</v>
      </c>
    </row>
    <row r="48" spans="1:29" x14ac:dyDescent="0.25">
      <c r="A48" s="6">
        <v>2033</v>
      </c>
      <c r="B48" s="6">
        <f>Output!R121</f>
        <v>8.4570440029342456E-2</v>
      </c>
      <c r="C48" s="6">
        <f>Output!R151</f>
        <v>7.7203172661601149E-2</v>
      </c>
      <c r="D48" s="6">
        <f>Output!R181</f>
        <v>7.2604344554613176E-2</v>
      </c>
      <c r="F48" s="6">
        <v>2033</v>
      </c>
      <c r="G48" s="6">
        <f t="shared" si="6"/>
        <v>0</v>
      </c>
      <c r="H48" s="6">
        <f t="shared" si="7"/>
        <v>0</v>
      </c>
      <c r="I48" s="6">
        <f t="shared" si="8"/>
        <v>0</v>
      </c>
      <c r="J48" s="6">
        <f t="shared" si="9"/>
        <v>0</v>
      </c>
      <c r="K48" s="6">
        <f t="shared" si="10"/>
        <v>0</v>
      </c>
      <c r="L48" s="6">
        <f t="shared" si="11"/>
        <v>0</v>
      </c>
      <c r="M48" s="6">
        <f t="shared" si="12"/>
        <v>0</v>
      </c>
      <c r="N48" s="6">
        <f t="shared" si="13"/>
        <v>0</v>
      </c>
      <c r="O48" s="6">
        <f t="shared" si="14"/>
        <v>0</v>
      </c>
      <c r="Z48" s="6">
        <v>2033</v>
      </c>
      <c r="AA48" s="6">
        <f t="shared" si="5"/>
        <v>0</v>
      </c>
      <c r="AB48" s="6">
        <f t="shared" si="5"/>
        <v>0</v>
      </c>
      <c r="AC48" s="6">
        <f t="shared" si="5"/>
        <v>0</v>
      </c>
    </row>
    <row r="49" spans="1:29" x14ac:dyDescent="0.25">
      <c r="A49" s="6">
        <v>2034</v>
      </c>
      <c r="B49" s="6">
        <f>Output!R122</f>
        <v>8.374372522251658E-2</v>
      </c>
      <c r="C49" s="6">
        <f>Output!R152</f>
        <v>7.6204992986927067E-2</v>
      </c>
      <c r="D49" s="6">
        <f>Output!R182</f>
        <v>7.1455395666325874E-2</v>
      </c>
      <c r="F49" s="6">
        <v>2034</v>
      </c>
      <c r="G49" s="6">
        <f t="shared" si="6"/>
        <v>0</v>
      </c>
      <c r="H49" s="6">
        <f t="shared" si="7"/>
        <v>0</v>
      </c>
      <c r="I49" s="6">
        <f t="shared" si="8"/>
        <v>0</v>
      </c>
      <c r="J49" s="6">
        <f t="shared" si="9"/>
        <v>0</v>
      </c>
      <c r="K49" s="6">
        <f t="shared" si="10"/>
        <v>0</v>
      </c>
      <c r="L49" s="6">
        <f t="shared" si="11"/>
        <v>0</v>
      </c>
      <c r="M49" s="6">
        <f t="shared" si="12"/>
        <v>0</v>
      </c>
      <c r="N49" s="6">
        <f t="shared" si="13"/>
        <v>0</v>
      </c>
      <c r="O49" s="6">
        <f t="shared" si="14"/>
        <v>0</v>
      </c>
      <c r="Z49" s="6">
        <v>2034</v>
      </c>
      <c r="AA49" s="6">
        <f t="shared" si="5"/>
        <v>0</v>
      </c>
      <c r="AB49" s="6">
        <f t="shared" si="5"/>
        <v>0</v>
      </c>
      <c r="AC49" s="6">
        <f t="shared" si="5"/>
        <v>0</v>
      </c>
    </row>
    <row r="50" spans="1:29" x14ac:dyDescent="0.25">
      <c r="A50" s="6">
        <v>2035</v>
      </c>
      <c r="B50" s="6">
        <f>Output!R123</f>
        <v>8.2929767458207501E-2</v>
      </c>
      <c r="C50" s="6">
        <f>Output!R153</f>
        <v>7.5219570354769782E-2</v>
      </c>
      <c r="D50" s="6">
        <f>Output!R183</f>
        <v>7.0319203844615513E-2</v>
      </c>
      <c r="F50" s="6">
        <v>2035</v>
      </c>
      <c r="G50" s="6">
        <f t="shared" si="6"/>
        <v>0</v>
      </c>
      <c r="H50" s="6">
        <f t="shared" si="7"/>
        <v>0</v>
      </c>
      <c r="I50" s="6">
        <f t="shared" si="8"/>
        <v>0</v>
      </c>
      <c r="J50" s="6">
        <f t="shared" si="9"/>
        <v>0</v>
      </c>
      <c r="K50" s="6">
        <f t="shared" si="10"/>
        <v>0</v>
      </c>
      <c r="L50" s="6">
        <f t="shared" si="11"/>
        <v>0</v>
      </c>
      <c r="M50" s="6">
        <f t="shared" si="12"/>
        <v>0</v>
      </c>
      <c r="N50" s="6">
        <f t="shared" si="13"/>
        <v>0</v>
      </c>
      <c r="O50" s="6">
        <f t="shared" si="14"/>
        <v>0</v>
      </c>
      <c r="Z50" s="6">
        <v>2035</v>
      </c>
      <c r="AA50" s="6">
        <f t="shared" si="5"/>
        <v>0</v>
      </c>
      <c r="AB50" s="6">
        <f t="shared" si="5"/>
        <v>0</v>
      </c>
      <c r="AC50" s="6">
        <f t="shared" si="5"/>
        <v>0</v>
      </c>
    </row>
    <row r="51" spans="1:29" x14ac:dyDescent="0.25">
      <c r="A51" s="6">
        <v>2036</v>
      </c>
      <c r="B51" s="6">
        <f>Output!R124</f>
        <v>8.2128104143864539E-2</v>
      </c>
      <c r="C51" s="6">
        <f>Output!R154</f>
        <v>7.4246442160548556E-2</v>
      </c>
      <c r="D51" s="6">
        <f>Output!R184</f>
        <v>6.9195306448811125E-2</v>
      </c>
      <c r="F51" s="6">
        <v>2036</v>
      </c>
      <c r="G51" s="6">
        <f t="shared" si="6"/>
        <v>0</v>
      </c>
      <c r="H51" s="6">
        <f t="shared" si="7"/>
        <v>0</v>
      </c>
      <c r="I51" s="6">
        <f t="shared" si="8"/>
        <v>0</v>
      </c>
      <c r="J51" s="6">
        <f t="shared" si="9"/>
        <v>0</v>
      </c>
      <c r="K51" s="6">
        <f t="shared" si="10"/>
        <v>0</v>
      </c>
      <c r="L51" s="6">
        <f t="shared" si="11"/>
        <v>0</v>
      </c>
      <c r="M51" s="6">
        <f t="shared" si="12"/>
        <v>0</v>
      </c>
      <c r="N51" s="6">
        <f t="shared" si="13"/>
        <v>0</v>
      </c>
      <c r="O51" s="6">
        <f t="shared" si="14"/>
        <v>0</v>
      </c>
      <c r="Z51" s="6">
        <v>2036</v>
      </c>
      <c r="AA51" s="6">
        <f t="shared" si="5"/>
        <v>0</v>
      </c>
      <c r="AB51" s="6">
        <f t="shared" si="5"/>
        <v>0</v>
      </c>
      <c r="AC51" s="6">
        <f t="shared" si="5"/>
        <v>0</v>
      </c>
    </row>
    <row r="52" spans="1:29" x14ac:dyDescent="0.25">
      <c r="A52" s="6">
        <v>2037</v>
      </c>
      <c r="B52" s="6">
        <f>Output!R125</f>
        <v>8.1338289517014772E-2</v>
      </c>
      <c r="C52" s="6">
        <f>Output!R155</f>
        <v>7.3285162653820513E-2</v>
      </c>
      <c r="D52" s="6">
        <f>Output!R185</f>
        <v>6.8083257752530019E-2</v>
      </c>
      <c r="F52" s="6">
        <v>2037</v>
      </c>
      <c r="G52" s="6">
        <f t="shared" si="6"/>
        <v>0</v>
      </c>
      <c r="H52" s="6">
        <f t="shared" si="7"/>
        <v>0</v>
      </c>
      <c r="I52" s="6">
        <f t="shared" si="8"/>
        <v>0</v>
      </c>
      <c r="J52" s="6">
        <f t="shared" si="9"/>
        <v>0</v>
      </c>
      <c r="K52" s="6">
        <f t="shared" si="10"/>
        <v>0</v>
      </c>
      <c r="L52" s="6">
        <f t="shared" si="11"/>
        <v>0</v>
      </c>
      <c r="M52" s="6">
        <f t="shared" si="12"/>
        <v>0</v>
      </c>
      <c r="N52" s="6">
        <f t="shared" si="13"/>
        <v>0</v>
      </c>
      <c r="O52" s="6">
        <f t="shared" si="14"/>
        <v>0</v>
      </c>
      <c r="Z52" s="6">
        <v>2037</v>
      </c>
      <c r="AA52" s="6">
        <f t="shared" si="5"/>
        <v>0</v>
      </c>
      <c r="AB52" s="6">
        <f t="shared" si="5"/>
        <v>0</v>
      </c>
      <c r="AC52" s="6">
        <f t="shared" si="5"/>
        <v>0</v>
      </c>
    </row>
    <row r="53" spans="1:29" x14ac:dyDescent="0.25">
      <c r="A53" s="6">
        <v>2038</v>
      </c>
      <c r="B53" s="6">
        <f>Output!R126</f>
        <v>8.0559894091879442E-2</v>
      </c>
      <c r="C53" s="6">
        <f>Output!R156</f>
        <v>7.2335302360836976E-2</v>
      </c>
      <c r="D53" s="6">
        <f>Output!R186</f>
        <v>6.6982628269993405E-2</v>
      </c>
      <c r="F53" s="6">
        <v>2038</v>
      </c>
      <c r="G53" s="6">
        <f t="shared" si="6"/>
        <v>0</v>
      </c>
      <c r="H53" s="6">
        <f t="shared" si="7"/>
        <v>0</v>
      </c>
      <c r="I53" s="6">
        <f t="shared" si="8"/>
        <v>0</v>
      </c>
      <c r="J53" s="6">
        <f t="shared" si="9"/>
        <v>0</v>
      </c>
      <c r="K53" s="6">
        <f t="shared" si="10"/>
        <v>0</v>
      </c>
      <c r="L53" s="6">
        <f t="shared" si="11"/>
        <v>0</v>
      </c>
      <c r="M53" s="6">
        <f t="shared" si="12"/>
        <v>0</v>
      </c>
      <c r="N53" s="6">
        <f t="shared" si="13"/>
        <v>0</v>
      </c>
      <c r="O53" s="6">
        <f t="shared" si="14"/>
        <v>0</v>
      </c>
      <c r="Z53" s="6">
        <v>2038</v>
      </c>
      <c r="AA53" s="6">
        <f t="shared" si="5"/>
        <v>0</v>
      </c>
      <c r="AB53" s="6">
        <f t="shared" si="5"/>
        <v>0</v>
      </c>
      <c r="AC53" s="6">
        <f t="shared" si="5"/>
        <v>0</v>
      </c>
    </row>
    <row r="54" spans="1:29" x14ac:dyDescent="0.25">
      <c r="A54" s="6">
        <v>2039</v>
      </c>
      <c r="B54" s="6">
        <f>Output!R127</f>
        <v>7.9792504081930241E-2</v>
      </c>
      <c r="C54" s="6">
        <f>Output!R157</f>
        <v>7.1396447483039582E-2</v>
      </c>
      <c r="D54" s="6">
        <f>Output!R187</f>
        <v>6.5893004178582765E-2</v>
      </c>
      <c r="F54" s="6">
        <v>2039</v>
      </c>
      <c r="G54" s="6">
        <f t="shared" si="6"/>
        <v>0</v>
      </c>
      <c r="H54" s="6">
        <f t="shared" si="7"/>
        <v>0</v>
      </c>
      <c r="I54" s="6">
        <f t="shared" si="8"/>
        <v>0</v>
      </c>
      <c r="J54" s="6">
        <f t="shared" si="9"/>
        <v>0</v>
      </c>
      <c r="K54" s="6">
        <f t="shared" si="10"/>
        <v>0</v>
      </c>
      <c r="L54" s="6">
        <f t="shared" si="11"/>
        <v>0</v>
      </c>
      <c r="M54" s="6">
        <f t="shared" si="12"/>
        <v>0</v>
      </c>
      <c r="N54" s="6">
        <f t="shared" si="13"/>
        <v>0</v>
      </c>
      <c r="O54" s="6">
        <f t="shared" si="14"/>
        <v>0</v>
      </c>
      <c r="Z54" s="6">
        <v>2039</v>
      </c>
      <c r="AA54" s="6">
        <f t="shared" si="5"/>
        <v>0</v>
      </c>
      <c r="AB54" s="6">
        <f t="shared" si="5"/>
        <v>0</v>
      </c>
      <c r="AC54" s="6">
        <f t="shared" si="5"/>
        <v>0</v>
      </c>
    </row>
    <row r="55" spans="1:29" x14ac:dyDescent="0.25">
      <c r="A55" s="6">
        <v>2040</v>
      </c>
      <c r="B55" s="6">
        <f>Output!R128</f>
        <v>7.9034751426811406E-2</v>
      </c>
      <c r="C55" s="6">
        <f>Output!R158</f>
        <v>7.046722994804247E-2</v>
      </c>
      <c r="D55" s="6">
        <f>Output!R188</f>
        <v>6.4813017454032576E-2</v>
      </c>
      <c r="F55" s="6">
        <v>2040</v>
      </c>
      <c r="G55" s="6">
        <f t="shared" si="6"/>
        <v>0</v>
      </c>
      <c r="H55" s="6">
        <f t="shared" si="7"/>
        <v>0</v>
      </c>
      <c r="I55" s="6">
        <f t="shared" si="8"/>
        <v>0</v>
      </c>
      <c r="J55" s="6">
        <f t="shared" si="9"/>
        <v>0</v>
      </c>
      <c r="K55" s="6">
        <f t="shared" si="10"/>
        <v>0</v>
      </c>
      <c r="L55" s="6">
        <f t="shared" si="11"/>
        <v>0</v>
      </c>
      <c r="M55" s="6">
        <f t="shared" si="12"/>
        <v>0</v>
      </c>
      <c r="N55" s="6">
        <f t="shared" si="13"/>
        <v>0</v>
      </c>
      <c r="O55" s="6">
        <f t="shared" si="14"/>
        <v>0</v>
      </c>
      <c r="Z55" s="6">
        <v>2040</v>
      </c>
      <c r="AA55" s="6">
        <f t="shared" si="5"/>
        <v>0</v>
      </c>
      <c r="AB55" s="6">
        <f t="shared" si="5"/>
        <v>0</v>
      </c>
      <c r="AC55" s="6">
        <f t="shared" si="5"/>
        <v>0</v>
      </c>
    </row>
    <row r="56" spans="1:29" x14ac:dyDescent="0.25">
      <c r="A56" s="6">
        <v>2041</v>
      </c>
      <c r="B56" s="6">
        <f>Output!R129</f>
        <v>7.8401204673047037E-2</v>
      </c>
      <c r="C56" s="6">
        <f>Output!R159</f>
        <v>6.9662218314399824E-2</v>
      </c>
      <c r="D56" s="6">
        <f>Output!R189</f>
        <v>6.3857236630836853E-2</v>
      </c>
      <c r="F56" s="6">
        <v>2041</v>
      </c>
      <c r="G56" s="6">
        <f t="shared" si="6"/>
        <v>0</v>
      </c>
      <c r="H56" s="6">
        <f t="shared" si="7"/>
        <v>0</v>
      </c>
      <c r="I56" s="6">
        <f t="shared" si="8"/>
        <v>0</v>
      </c>
      <c r="J56" s="6">
        <f t="shared" si="9"/>
        <v>0</v>
      </c>
      <c r="K56" s="6">
        <f t="shared" si="10"/>
        <v>0</v>
      </c>
      <c r="L56" s="6">
        <f t="shared" si="11"/>
        <v>0</v>
      </c>
      <c r="M56" s="6">
        <f t="shared" si="12"/>
        <v>0</v>
      </c>
      <c r="N56" s="6">
        <f t="shared" si="13"/>
        <v>0</v>
      </c>
      <c r="O56" s="6">
        <f t="shared" si="14"/>
        <v>0</v>
      </c>
      <c r="Z56" s="6">
        <v>2041</v>
      </c>
      <c r="AA56" s="6">
        <f t="shared" ref="AA56:AC65" si="15">0.181/10^3*AA23</f>
        <v>0</v>
      </c>
      <c r="AB56" s="6">
        <f t="shared" si="15"/>
        <v>0</v>
      </c>
      <c r="AC56" s="6">
        <f t="shared" si="15"/>
        <v>0</v>
      </c>
    </row>
    <row r="57" spans="1:29" x14ac:dyDescent="0.25">
      <c r="A57" s="6">
        <v>2042</v>
      </c>
      <c r="B57" s="6">
        <f>Output!R130</f>
        <v>7.7770456981357025E-2</v>
      </c>
      <c r="C57" s="6">
        <f>Output!R160</f>
        <v>6.886000575486162E-2</v>
      </c>
      <c r="D57" s="6">
        <f>Output!R190</f>
        <v>6.2904254869715501E-2</v>
      </c>
      <c r="F57" s="6">
        <v>2042</v>
      </c>
      <c r="G57" s="6">
        <f t="shared" si="6"/>
        <v>0</v>
      </c>
      <c r="H57" s="6">
        <f t="shared" si="7"/>
        <v>0</v>
      </c>
      <c r="I57" s="6">
        <f t="shared" si="8"/>
        <v>0</v>
      </c>
      <c r="J57" s="6">
        <f t="shared" si="9"/>
        <v>0</v>
      </c>
      <c r="K57" s="6">
        <f t="shared" si="10"/>
        <v>0</v>
      </c>
      <c r="L57" s="6">
        <f t="shared" si="11"/>
        <v>0</v>
      </c>
      <c r="M57" s="6">
        <f t="shared" si="12"/>
        <v>0</v>
      </c>
      <c r="N57" s="6">
        <f t="shared" si="13"/>
        <v>0</v>
      </c>
      <c r="O57" s="6">
        <f t="shared" si="14"/>
        <v>0</v>
      </c>
      <c r="Z57" s="6">
        <v>2042</v>
      </c>
      <c r="AA57" s="6">
        <f t="shared" si="15"/>
        <v>0</v>
      </c>
      <c r="AB57" s="6">
        <f t="shared" si="15"/>
        <v>0</v>
      </c>
      <c r="AC57" s="6">
        <f t="shared" si="15"/>
        <v>0</v>
      </c>
    </row>
    <row r="58" spans="1:29" x14ac:dyDescent="0.25">
      <c r="A58" s="6">
        <v>2043</v>
      </c>
      <c r="B58" s="6">
        <f>Output!R131</f>
        <v>7.7143076014984518E-2</v>
      </c>
      <c r="C58" s="6">
        <f>Output!R161</f>
        <v>6.8061159920640921E-2</v>
      </c>
      <c r="D58" s="6">
        <f>Output!R191</f>
        <v>6.195463983391164E-2</v>
      </c>
      <c r="F58" s="6">
        <v>2043</v>
      </c>
      <c r="G58" s="6">
        <f t="shared" si="6"/>
        <v>0</v>
      </c>
      <c r="H58" s="6">
        <f t="shared" si="7"/>
        <v>0</v>
      </c>
      <c r="I58" s="6">
        <f t="shared" si="8"/>
        <v>0</v>
      </c>
      <c r="J58" s="6">
        <f t="shared" si="9"/>
        <v>0</v>
      </c>
      <c r="K58" s="6">
        <f t="shared" si="10"/>
        <v>0</v>
      </c>
      <c r="L58" s="6">
        <f t="shared" si="11"/>
        <v>0</v>
      </c>
      <c r="M58" s="6">
        <f t="shared" si="12"/>
        <v>0</v>
      </c>
      <c r="N58" s="6">
        <f t="shared" si="13"/>
        <v>0</v>
      </c>
      <c r="O58" s="6">
        <f t="shared" si="14"/>
        <v>0</v>
      </c>
      <c r="Z58" s="6">
        <v>2043</v>
      </c>
      <c r="AA58" s="6">
        <f t="shared" si="15"/>
        <v>0</v>
      </c>
      <c r="AB58" s="6">
        <f t="shared" si="15"/>
        <v>0</v>
      </c>
      <c r="AC58" s="6">
        <f t="shared" si="15"/>
        <v>0</v>
      </c>
    </row>
    <row r="59" spans="1:29" x14ac:dyDescent="0.25">
      <c r="A59" s="6">
        <v>2044</v>
      </c>
      <c r="B59" s="6">
        <f>Output!R132</f>
        <v>7.6518990267151865E-2</v>
      </c>
      <c r="C59" s="6">
        <f>Output!R162</f>
        <v>6.7265609292929976E-2</v>
      </c>
      <c r="D59" s="6">
        <f>Output!R192</f>
        <v>6.1008320004617547E-2</v>
      </c>
      <c r="F59" s="6">
        <v>2044</v>
      </c>
      <c r="G59" s="6">
        <f t="shared" si="6"/>
        <v>0</v>
      </c>
      <c r="H59" s="6">
        <f t="shared" si="7"/>
        <v>0</v>
      </c>
      <c r="I59" s="6">
        <f t="shared" si="8"/>
        <v>0</v>
      </c>
      <c r="J59" s="6">
        <f t="shared" si="9"/>
        <v>0</v>
      </c>
      <c r="K59" s="6">
        <f t="shared" si="10"/>
        <v>0</v>
      </c>
      <c r="L59" s="6">
        <f t="shared" si="11"/>
        <v>0</v>
      </c>
      <c r="M59" s="6">
        <f t="shared" si="12"/>
        <v>0</v>
      </c>
      <c r="N59" s="6">
        <f t="shared" si="13"/>
        <v>0</v>
      </c>
      <c r="O59" s="6">
        <f t="shared" si="14"/>
        <v>0</v>
      </c>
      <c r="Z59" s="6">
        <v>2044</v>
      </c>
      <c r="AA59" s="6">
        <f t="shared" si="15"/>
        <v>0</v>
      </c>
      <c r="AB59" s="6">
        <f t="shared" si="15"/>
        <v>0</v>
      </c>
      <c r="AC59" s="6">
        <f t="shared" si="15"/>
        <v>0</v>
      </c>
    </row>
    <row r="60" spans="1:29" x14ac:dyDescent="0.25">
      <c r="A60" s="6">
        <v>2045</v>
      </c>
      <c r="B60" s="6">
        <f>Output!R133</f>
        <v>7.5898129758901159E-2</v>
      </c>
      <c r="C60" s="6">
        <f>Output!R163</f>
        <v>6.6473283916831077E-2</v>
      </c>
      <c r="D60" s="6">
        <f>Output!R193</f>
        <v>6.0065225426935501E-2</v>
      </c>
      <c r="F60" s="6">
        <v>2045</v>
      </c>
      <c r="G60" s="6">
        <f t="shared" si="6"/>
        <v>0</v>
      </c>
      <c r="H60" s="6">
        <f t="shared" si="7"/>
        <v>0</v>
      </c>
      <c r="I60" s="6">
        <f t="shared" si="8"/>
        <v>0</v>
      </c>
      <c r="J60" s="6">
        <f t="shared" si="9"/>
        <v>0</v>
      </c>
      <c r="K60" s="6">
        <f t="shared" si="10"/>
        <v>0</v>
      </c>
      <c r="L60" s="6">
        <f t="shared" si="11"/>
        <v>0</v>
      </c>
      <c r="M60" s="6">
        <f t="shared" si="12"/>
        <v>0</v>
      </c>
      <c r="N60" s="6">
        <f t="shared" si="13"/>
        <v>0</v>
      </c>
      <c r="O60" s="6">
        <f t="shared" si="14"/>
        <v>0</v>
      </c>
      <c r="Z60" s="6">
        <v>2045</v>
      </c>
      <c r="AA60" s="6">
        <f t="shared" si="15"/>
        <v>0</v>
      </c>
      <c r="AB60" s="6">
        <f t="shared" si="15"/>
        <v>0</v>
      </c>
      <c r="AC60" s="6">
        <f t="shared" si="15"/>
        <v>0</v>
      </c>
    </row>
    <row r="61" spans="1:29" x14ac:dyDescent="0.25">
      <c r="A61" s="6">
        <v>2046</v>
      </c>
      <c r="B61" s="6">
        <f>Output!R134</f>
        <v>7.5280426003004108E-2</v>
      </c>
      <c r="C61" s="6">
        <f>Output!R164</f>
        <v>6.5684115293085835E-2</v>
      </c>
      <c r="D61" s="6">
        <f>Output!R194</f>
        <v>5.9125287613637167E-2</v>
      </c>
      <c r="F61" s="6">
        <v>2046</v>
      </c>
      <c r="G61" s="6">
        <f t="shared" si="6"/>
        <v>0</v>
      </c>
      <c r="H61" s="6">
        <f t="shared" si="7"/>
        <v>0</v>
      </c>
      <c r="I61" s="6">
        <f t="shared" si="8"/>
        <v>0</v>
      </c>
      <c r="J61" s="6">
        <f t="shared" si="9"/>
        <v>0</v>
      </c>
      <c r="K61" s="6">
        <f t="shared" si="10"/>
        <v>0</v>
      </c>
      <c r="L61" s="6">
        <f t="shared" si="11"/>
        <v>0</v>
      </c>
      <c r="M61" s="6">
        <f t="shared" si="12"/>
        <v>0</v>
      </c>
      <c r="N61" s="6">
        <f t="shared" si="13"/>
        <v>0</v>
      </c>
      <c r="O61" s="6">
        <f t="shared" si="14"/>
        <v>0</v>
      </c>
      <c r="Z61" s="6">
        <v>2046</v>
      </c>
      <c r="AA61" s="6">
        <f t="shared" si="15"/>
        <v>0</v>
      </c>
      <c r="AB61" s="6">
        <f t="shared" si="15"/>
        <v>0</v>
      </c>
      <c r="AC61" s="6">
        <f t="shared" si="15"/>
        <v>0</v>
      </c>
    </row>
    <row r="62" spans="1:29" x14ac:dyDescent="0.25">
      <c r="A62" s="6">
        <v>2047</v>
      </c>
      <c r="B62" s="6">
        <f>Output!R135</f>
        <v>7.4665812003961912E-2</v>
      </c>
      <c r="C62" s="6">
        <f>Output!R165</f>
        <v>6.4898036414165347E-2</v>
      </c>
      <c r="D62" s="6">
        <f>Output!R195</f>
        <v>5.8188439533133539E-2</v>
      </c>
      <c r="F62" s="6">
        <v>2047</v>
      </c>
      <c r="G62" s="6">
        <f t="shared" si="6"/>
        <v>0</v>
      </c>
      <c r="H62" s="6">
        <f t="shared" si="7"/>
        <v>0</v>
      </c>
      <c r="I62" s="6">
        <f t="shared" si="8"/>
        <v>0</v>
      </c>
      <c r="J62" s="6">
        <f t="shared" si="9"/>
        <v>0</v>
      </c>
      <c r="K62" s="6">
        <f t="shared" si="10"/>
        <v>0</v>
      </c>
      <c r="L62" s="6">
        <f t="shared" si="11"/>
        <v>0</v>
      </c>
      <c r="M62" s="6">
        <f t="shared" si="12"/>
        <v>0</v>
      </c>
      <c r="N62" s="6">
        <f t="shared" si="13"/>
        <v>0</v>
      </c>
      <c r="O62" s="6">
        <f t="shared" si="14"/>
        <v>0</v>
      </c>
      <c r="Z62" s="6">
        <v>2047</v>
      </c>
      <c r="AA62" s="6">
        <f t="shared" si="15"/>
        <v>0</v>
      </c>
      <c r="AB62" s="6">
        <f t="shared" si="15"/>
        <v>0</v>
      </c>
      <c r="AC62" s="6">
        <f t="shared" si="15"/>
        <v>0</v>
      </c>
    </row>
    <row r="63" spans="1:29" x14ac:dyDescent="0.25">
      <c r="A63" s="6">
        <v>2048</v>
      </c>
      <c r="B63" s="6">
        <f>Output!R136</f>
        <v>7.4054222161764716E-2</v>
      </c>
      <c r="C63" s="6">
        <f>Output!R166</f>
        <v>6.4114981692089887E-2</v>
      </c>
      <c r="D63" s="6">
        <f>Output!R196</f>
        <v>5.7254615621504995E-2</v>
      </c>
      <c r="F63" s="6">
        <v>2048</v>
      </c>
      <c r="G63" s="6">
        <f t="shared" si="6"/>
        <v>0</v>
      </c>
      <c r="H63" s="6">
        <f t="shared" si="7"/>
        <v>0</v>
      </c>
      <c r="I63" s="6">
        <f t="shared" si="8"/>
        <v>0</v>
      </c>
      <c r="J63" s="6">
        <f t="shared" si="9"/>
        <v>0</v>
      </c>
      <c r="K63" s="6">
        <f t="shared" si="10"/>
        <v>0</v>
      </c>
      <c r="L63" s="6">
        <f t="shared" si="11"/>
        <v>0</v>
      </c>
      <c r="M63" s="6">
        <f t="shared" si="12"/>
        <v>0</v>
      </c>
      <c r="N63" s="6">
        <f t="shared" si="13"/>
        <v>0</v>
      </c>
      <c r="O63" s="6">
        <f t="shared" si="14"/>
        <v>0</v>
      </c>
      <c r="Z63" s="6">
        <v>2048</v>
      </c>
      <c r="AA63" s="6">
        <f t="shared" si="15"/>
        <v>0</v>
      </c>
      <c r="AB63" s="6">
        <f t="shared" si="15"/>
        <v>0</v>
      </c>
      <c r="AC63" s="6">
        <f t="shared" si="15"/>
        <v>0</v>
      </c>
    </row>
    <row r="64" spans="1:29" x14ac:dyDescent="0.25">
      <c r="A64" s="6">
        <v>2049</v>
      </c>
      <c r="B64" s="6">
        <f>Output!R137</f>
        <v>7.3445592307981866E-2</v>
      </c>
      <c r="C64" s="6">
        <f>Output!R167</f>
        <v>6.3334886958428746E-2</v>
      </c>
      <c r="D64" s="6">
        <f>Output!R197</f>
        <v>5.6323751698290778E-2</v>
      </c>
      <c r="F64" s="6">
        <v>2049</v>
      </c>
      <c r="G64" s="6">
        <f t="shared" si="6"/>
        <v>0</v>
      </c>
      <c r="H64" s="6">
        <f t="shared" si="7"/>
        <v>0</v>
      </c>
      <c r="I64" s="6">
        <f t="shared" si="8"/>
        <v>0</v>
      </c>
      <c r="J64" s="6">
        <f t="shared" si="9"/>
        <v>0</v>
      </c>
      <c r="K64" s="6">
        <f t="shared" si="10"/>
        <v>0</v>
      </c>
      <c r="L64" s="6">
        <f t="shared" si="11"/>
        <v>0</v>
      </c>
      <c r="M64" s="6">
        <f t="shared" si="12"/>
        <v>0</v>
      </c>
      <c r="N64" s="6">
        <f t="shared" si="13"/>
        <v>0</v>
      </c>
      <c r="O64" s="6">
        <f t="shared" si="14"/>
        <v>0</v>
      </c>
      <c r="Z64" s="6">
        <v>2049</v>
      </c>
      <c r="AA64" s="6">
        <f t="shared" si="15"/>
        <v>0</v>
      </c>
      <c r="AB64" s="6">
        <f t="shared" si="15"/>
        <v>0</v>
      </c>
      <c r="AC64" s="6">
        <f t="shared" si="15"/>
        <v>0</v>
      </c>
    </row>
    <row r="65" spans="1:29" x14ac:dyDescent="0.25">
      <c r="A65" s="6">
        <v>2050</v>
      </c>
      <c r="B65" s="6">
        <f>Output!R138</f>
        <v>7.2831740101535231E-2</v>
      </c>
      <c r="C65" s="6">
        <f>Output!R168</f>
        <v>6.2549569896164003E-2</v>
      </c>
      <c r="D65" s="6">
        <f>Output!R198</f>
        <v>5.5387665422412816E-2</v>
      </c>
      <c r="F65" s="6">
        <v>2050</v>
      </c>
      <c r="G65" s="6">
        <f t="shared" si="6"/>
        <v>0</v>
      </c>
      <c r="H65" s="6">
        <f t="shared" si="7"/>
        <v>0</v>
      </c>
      <c r="I65" s="6">
        <f t="shared" si="8"/>
        <v>0</v>
      </c>
      <c r="J65" s="6">
        <f t="shared" si="9"/>
        <v>0</v>
      </c>
      <c r="K65" s="6">
        <f t="shared" si="10"/>
        <v>0</v>
      </c>
      <c r="L65" s="6">
        <f t="shared" si="11"/>
        <v>0</v>
      </c>
      <c r="M65" s="6">
        <f t="shared" si="12"/>
        <v>0</v>
      </c>
      <c r="N65" s="6">
        <f t="shared" si="13"/>
        <v>0</v>
      </c>
      <c r="O65" s="6">
        <f t="shared" si="14"/>
        <v>0</v>
      </c>
      <c r="Z65" s="6">
        <v>2050</v>
      </c>
      <c r="AA65" s="6">
        <f t="shared" si="15"/>
        <v>0</v>
      </c>
      <c r="AB65" s="6">
        <f t="shared" si="15"/>
        <v>0</v>
      </c>
      <c r="AC65" s="6">
        <f t="shared" si="15"/>
        <v>0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7C29-90F6-40EA-8383-1090F54A702D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143.26390000000001</v>
      </c>
      <c r="B2" s="6">
        <v>0.70850126502020572</v>
      </c>
      <c r="D2" s="6">
        <v>6.4392410732278083E-2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0.40799999999999997</v>
      </c>
      <c r="C6" s="6">
        <v>0.40799999999999997</v>
      </c>
      <c r="D6" s="6">
        <v>0.40799999999999997</v>
      </c>
      <c r="F6" s="6">
        <v>2024</v>
      </c>
      <c r="G6" s="6">
        <f>(B9-$B$6)*$B$2*Output!$S$98*$D$2/Output!$S$95/1000000</f>
        <v>1.8841704770485914</v>
      </c>
      <c r="H6" s="6">
        <f>(C9-$B$6)*$B$2*Output!$S$98*$D$2/Output!$S$95/1000000</f>
        <v>3.7768238859820062</v>
      </c>
      <c r="I6" s="6">
        <f>(D9-$B$6)*$B$2*Output!$S$98*$D$2/Output!$S$95/1000000</f>
        <v>5.6694772949154144</v>
      </c>
      <c r="P6" s="6">
        <v>2024</v>
      </c>
      <c r="Q6" s="6">
        <f>($A$2-(G6*0.67/0.16))/$A$2*100</f>
        <v>94.492706206768787</v>
      </c>
      <c r="R6" s="6">
        <f t="shared" ref="R6:S6" si="0">($A$2-(H6*0.67/0.16))/$A$2*100</f>
        <v>88.96061741824029</v>
      </c>
      <c r="S6" s="6">
        <f t="shared" si="0"/>
        <v>83.428528629711806</v>
      </c>
      <c r="U6" s="6">
        <v>2024</v>
      </c>
      <c r="V6" s="6">
        <f>100-Q6</f>
        <v>5.5072937932312129</v>
      </c>
      <c r="W6" s="6">
        <f t="shared" ref="W6:X21" si="1">100-R6</f>
        <v>11.03938258175971</v>
      </c>
      <c r="X6" s="6">
        <f t="shared" si="1"/>
        <v>16.571471370288194</v>
      </c>
      <c r="Z6" s="6">
        <v>2024</v>
      </c>
      <c r="AA6" s="6">
        <f>V6/100*$A$2</f>
        <v>7.8899638726409727</v>
      </c>
      <c r="AB6" s="6">
        <f t="shared" ref="AB6:AC21" si="2">W6/100*$A$2</f>
        <v>15.815450022549649</v>
      </c>
      <c r="AC6" s="6">
        <f t="shared" si="2"/>
        <v>23.740936172458309</v>
      </c>
    </row>
    <row r="7" spans="1:29" x14ac:dyDescent="0.25">
      <c r="F7" s="6">
        <v>2025</v>
      </c>
      <c r="G7" s="6">
        <f>(B10-$B$6)*$B$2*Output!$S$98*$D$2/Output!$S$95/1000000</f>
        <v>3.7683409540971771</v>
      </c>
      <c r="H7" s="6">
        <f>(C10-$B$6)*$B$2*Output!$S$98*$D$2/Output!$S$95/1000000</f>
        <v>7.9214307376336066</v>
      </c>
      <c r="I7" s="6">
        <f>(D10-$B$6)*$B$2*Output!$S$98*$D$2/Output!$S$95/1000000</f>
        <v>12.074520521170024</v>
      </c>
      <c r="P7" s="6">
        <v>2025</v>
      </c>
      <c r="Q7" s="6">
        <f t="shared" ref="Q7:Q23" si="3">($A$2-(G7*0.67/0.16))/$A$2*100</f>
        <v>88.985412413537588</v>
      </c>
      <c r="R7" s="6">
        <f t="shared" ref="R7:R11" si="4">($A$2-(H7*0.67/0.16))/$A$2*100</f>
        <v>76.84623187429581</v>
      </c>
      <c r="S7" s="6">
        <f t="shared" ref="S7:S9" si="5">($A$2-(I7*0.67/0.16))/$A$2*100</f>
        <v>64.707051335054061</v>
      </c>
      <c r="U7" s="6">
        <v>2025</v>
      </c>
      <c r="V7" s="6">
        <f t="shared" ref="V7:X32" si="6">100-Q7</f>
        <v>11.014587586462412</v>
      </c>
      <c r="W7" s="6">
        <f t="shared" si="1"/>
        <v>23.15376812570419</v>
      </c>
      <c r="X7" s="6">
        <f t="shared" si="1"/>
        <v>35.292948664945939</v>
      </c>
      <c r="Z7" s="6">
        <v>2025</v>
      </c>
      <c r="AA7" s="6">
        <f t="shared" ref="AA7:AC32" si="7">V7/100*$A$2</f>
        <v>15.779927745281924</v>
      </c>
      <c r="AB7" s="6">
        <f t="shared" si="2"/>
        <v>33.170991213840722</v>
      </c>
      <c r="AC7" s="6">
        <f t="shared" si="2"/>
        <v>50.562054682399484</v>
      </c>
    </row>
    <row r="8" spans="1:29" x14ac:dyDescent="0.25">
      <c r="F8" s="6">
        <v>2026</v>
      </c>
      <c r="G8" s="6">
        <f>(B11-$B$6)*$B$2*Output!$S$98*$D$2/Output!$S$95/1000000</f>
        <v>5.652511431145764</v>
      </c>
      <c r="H8" s="6">
        <f>(C11-$B$6)*$B$2*Output!$S$98*$D$2/Output!$S$95/1000000</f>
        <v>12.481537232454542</v>
      </c>
      <c r="I8" s="6">
        <f>(D11-$B$6)*$B$2*Output!$S$98*$D$2/Output!$S$95/1000000</f>
        <v>19.310563033763309</v>
      </c>
      <c r="P8" s="6">
        <v>2026</v>
      </c>
      <c r="Q8" s="6">
        <f t="shared" si="3"/>
        <v>83.47811862030639</v>
      </c>
      <c r="R8" s="6">
        <f t="shared" si="4"/>
        <v>63.517370976984857</v>
      </c>
      <c r="S8" s="6">
        <f t="shared" si="5"/>
        <v>43.55662333366336</v>
      </c>
      <c r="U8" s="6">
        <v>2026</v>
      </c>
      <c r="V8" s="6">
        <f t="shared" si="6"/>
        <v>16.52188137969361</v>
      </c>
      <c r="W8" s="6">
        <f t="shared" si="1"/>
        <v>36.482629023015143</v>
      </c>
      <c r="X8" s="6">
        <f t="shared" si="1"/>
        <v>56.44337666633664</v>
      </c>
      <c r="Z8" s="6">
        <v>2026</v>
      </c>
      <c r="AA8" s="6">
        <f t="shared" si="7"/>
        <v>23.669891617922875</v>
      </c>
      <c r="AB8" s="6">
        <f t="shared" si="2"/>
        <v>52.266437160903394</v>
      </c>
      <c r="AC8" s="6">
        <f t="shared" si="2"/>
        <v>80.862982703883858</v>
      </c>
    </row>
    <row r="9" spans="1:29" x14ac:dyDescent="0.25">
      <c r="A9" s="6">
        <v>2024</v>
      </c>
      <c r="B9" s="6">
        <v>0.42559202862647949</v>
      </c>
      <c r="C9" s="6">
        <v>0.4432632602668965</v>
      </c>
      <c r="D9" s="6">
        <v>0.46093449190731345</v>
      </c>
      <c r="F9" s="6">
        <v>2027</v>
      </c>
      <c r="G9" s="6">
        <f>(B12-$B$6)*$B$2*Output!$S$98*$D$2/Output!$S$95/1000000</f>
        <v>7.5366819081943479</v>
      </c>
      <c r="H9" s="6">
        <f>(C12-$B$6)*$B$2*Output!$S$98*$D$2/Output!$S$95/1000000</f>
        <v>17.511050876569378</v>
      </c>
      <c r="I9" s="6">
        <f>(D12-$B$6)*$B$2*Output!$S$98*$D$2/Output!$S$95/1000000</f>
        <v>27.485419844944413</v>
      </c>
      <c r="P9" s="6">
        <v>2027</v>
      </c>
      <c r="Q9" s="6">
        <f t="shared" si="3"/>
        <v>77.970824827075191</v>
      </c>
      <c r="R9" s="6">
        <f t="shared" si="4"/>
        <v>48.816466991590858</v>
      </c>
      <c r="S9" s="6">
        <f t="shared" si="5"/>
        <v>19.662109156106514</v>
      </c>
      <c r="U9" s="6">
        <v>2027</v>
      </c>
      <c r="V9" s="6">
        <f t="shared" si="6"/>
        <v>22.029175172924809</v>
      </c>
      <c r="W9" s="6">
        <f t="shared" si="1"/>
        <v>51.183533008409142</v>
      </c>
      <c r="X9" s="6">
        <f t="shared" si="1"/>
        <v>80.33789084389349</v>
      </c>
      <c r="Z9" s="6">
        <v>2027</v>
      </c>
      <c r="AA9" s="6">
        <f t="shared" si="7"/>
        <v>31.559855490563827</v>
      </c>
      <c r="AB9" s="6">
        <f t="shared" si="2"/>
        <v>73.327525545634273</v>
      </c>
      <c r="AC9" s="6">
        <f t="shared" si="2"/>
        <v>115.09519560070473</v>
      </c>
    </row>
    <row r="10" spans="1:29" x14ac:dyDescent="0.25">
      <c r="A10" s="6">
        <v>2025</v>
      </c>
      <c r="B10" s="6">
        <v>0.44318405725295895</v>
      </c>
      <c r="C10" s="6">
        <v>0.4819604181238486</v>
      </c>
      <c r="D10" s="6">
        <v>0.52073677899473814</v>
      </c>
      <c r="F10" s="6">
        <v>2028</v>
      </c>
      <c r="G10" s="6">
        <f>(B13-$B$6)*$B$2*Output!$S$98*$D$2/Output!$S$95/1000000</f>
        <v>9.4208523852429416</v>
      </c>
      <c r="H10" s="6">
        <f>(C13-$B$6)*$B$2*Output!$S$98*$D$2/Output!$S$95/1000000</f>
        <v>23.07087321151133</v>
      </c>
      <c r="I10" s="6">
        <f>(D13-$B$6)*$B$2*Output!$S$98*$D$2/Output!$S$95/1000000</f>
        <v>36.720894037779736</v>
      </c>
      <c r="P10" s="6">
        <v>2028</v>
      </c>
      <c r="Q10" s="6">
        <f t="shared" si="3"/>
        <v>72.463531033843964</v>
      </c>
      <c r="R10" s="6">
        <f t="shared" si="4"/>
        <v>32.565509124626864</v>
      </c>
      <c r="S10" s="6">
        <v>0</v>
      </c>
      <c r="U10" s="6">
        <v>2028</v>
      </c>
      <c r="V10" s="6">
        <f t="shared" si="6"/>
        <v>27.536468966156036</v>
      </c>
      <c r="W10" s="6">
        <f t="shared" si="1"/>
        <v>67.434490875373143</v>
      </c>
      <c r="X10" s="6">
        <f t="shared" si="1"/>
        <v>100</v>
      </c>
      <c r="Z10" s="6">
        <v>2028</v>
      </c>
      <c r="AA10" s="6">
        <f t="shared" si="7"/>
        <v>39.449819363204817</v>
      </c>
      <c r="AB10" s="6">
        <f t="shared" si="2"/>
        <v>96.609281573203702</v>
      </c>
      <c r="AC10" s="6">
        <f t="shared" si="2"/>
        <v>143.26390000000001</v>
      </c>
    </row>
    <row r="11" spans="1:29" x14ac:dyDescent="0.25">
      <c r="A11" s="6">
        <v>2026</v>
      </c>
      <c r="B11" s="6">
        <v>0.46077608587943841</v>
      </c>
      <c r="C11" s="6">
        <v>0.52453699225759998</v>
      </c>
      <c r="D11" s="6">
        <v>0.58829789863576143</v>
      </c>
      <c r="F11" s="6">
        <v>2029</v>
      </c>
      <c r="G11" s="6">
        <f>(B14-$B$6)*$B$2*Output!$S$98*$D$2/Output!$S$95/1000000</f>
        <v>11.305022862291532</v>
      </c>
      <c r="H11" s="6">
        <f>(C14-$B$6)*$B$2*Output!$S$98*$D$2/Output!$S$95/1000000</f>
        <v>29.229807230179809</v>
      </c>
      <c r="I11" s="6">
        <f>(D14-$B$6)*$B$2*Output!$S$98*$D$2/Output!$S$95/1000000</f>
        <v>47.154591598068095</v>
      </c>
      <c r="P11" s="6">
        <v>2029</v>
      </c>
      <c r="Q11" s="6">
        <f t="shared" si="3"/>
        <v>66.956237240612765</v>
      </c>
      <c r="R11" s="6">
        <f t="shared" si="4"/>
        <v>14.563391212735413</v>
      </c>
      <c r="S11" s="6">
        <v>0</v>
      </c>
      <c r="U11" s="6">
        <v>2029</v>
      </c>
      <c r="V11" s="6">
        <f t="shared" si="6"/>
        <v>33.043762759387235</v>
      </c>
      <c r="W11" s="6">
        <f t="shared" si="1"/>
        <v>85.436608787264589</v>
      </c>
      <c r="X11" s="6">
        <f t="shared" si="1"/>
        <v>100</v>
      </c>
      <c r="Z11" s="6">
        <v>2029</v>
      </c>
      <c r="AA11" s="6">
        <f t="shared" si="7"/>
        <v>47.339783235845772</v>
      </c>
      <c r="AB11" s="6">
        <f t="shared" si="2"/>
        <v>122.39981777637796</v>
      </c>
      <c r="AC11" s="6">
        <f t="shared" si="2"/>
        <v>143.26390000000001</v>
      </c>
    </row>
    <row r="12" spans="1:29" x14ac:dyDescent="0.25">
      <c r="A12" s="6">
        <v>2027</v>
      </c>
      <c r="B12" s="6">
        <v>0.47836811450591787</v>
      </c>
      <c r="C12" s="6">
        <v>0.57149630357381043</v>
      </c>
      <c r="D12" s="6">
        <v>0.66462449264170298</v>
      </c>
      <c r="F12" s="6">
        <v>2030</v>
      </c>
      <c r="G12" s="6">
        <f>(B15-$B$6)*$B$2*Output!$S$98*$D$2/Output!$S$95/1000000</f>
        <v>13.189193339340106</v>
      </c>
      <c r="H12" s="6">
        <f>(C15-$B$6)*$B$2*Output!$S$98*$D$2/Output!$S$95/1000000</f>
        <v>36.065582522216467</v>
      </c>
      <c r="I12" s="6">
        <f>(D15-$B$6)*$B$2*Output!$S$98*$D$2/Output!$S$95/1000000</f>
        <v>58.94197170509284</v>
      </c>
      <c r="P12" s="6">
        <v>2030</v>
      </c>
      <c r="Q12" s="6">
        <f t="shared" si="3"/>
        <v>61.448943447381588</v>
      </c>
      <c r="R12" s="6">
        <v>0</v>
      </c>
      <c r="S12" s="6">
        <v>0</v>
      </c>
      <c r="U12" s="6">
        <v>2030</v>
      </c>
      <c r="V12" s="6">
        <f t="shared" si="6"/>
        <v>38.551056552618412</v>
      </c>
      <c r="W12" s="6">
        <f t="shared" si="1"/>
        <v>100</v>
      </c>
      <c r="X12" s="6">
        <f t="shared" si="1"/>
        <v>100</v>
      </c>
      <c r="Z12" s="6">
        <v>2030</v>
      </c>
      <c r="AA12" s="6">
        <f t="shared" si="7"/>
        <v>55.229747108486691</v>
      </c>
      <c r="AB12" s="6">
        <f t="shared" si="2"/>
        <v>143.26390000000001</v>
      </c>
      <c r="AC12" s="6">
        <f t="shared" si="2"/>
        <v>143.26390000000001</v>
      </c>
    </row>
    <row r="13" spans="1:29" x14ac:dyDescent="0.25">
      <c r="A13" s="6">
        <v>2028</v>
      </c>
      <c r="B13" s="6">
        <v>0.49596014313239739</v>
      </c>
      <c r="C13" s="6">
        <v>0.62340697453796257</v>
      </c>
      <c r="D13" s="6">
        <v>0.7508538059435278</v>
      </c>
      <c r="F13" s="6">
        <v>2031</v>
      </c>
      <c r="G13" s="6">
        <f>(B16-$B$6)*$B$2*Output!$S$98*$D$2/Output!$S$95/1000000</f>
        <v>15.07336381638869</v>
      </c>
      <c r="H13" s="6">
        <f>(C16-$B$6)*$B$2*Output!$S$98*$D$2/Output!$S$95/1000000</f>
        <v>39.523693539642267</v>
      </c>
      <c r="I13" s="6">
        <f>(D16-$B$6)*$B$2*Output!$S$98*$D$2/Output!$S$95/1000000</f>
        <v>63.974023262895827</v>
      </c>
      <c r="P13" s="6">
        <v>2031</v>
      </c>
      <c r="Q13" s="6">
        <f t="shared" si="3"/>
        <v>55.941649654150396</v>
      </c>
      <c r="R13" s="6">
        <v>0</v>
      </c>
      <c r="S13" s="6">
        <v>0</v>
      </c>
      <c r="U13" s="6">
        <v>2031</v>
      </c>
      <c r="V13" s="6">
        <f t="shared" si="6"/>
        <v>44.058350345849604</v>
      </c>
      <c r="W13" s="6">
        <f t="shared" si="1"/>
        <v>100</v>
      </c>
      <c r="X13" s="6">
        <f t="shared" si="1"/>
        <v>100</v>
      </c>
      <c r="Z13" s="6">
        <v>2031</v>
      </c>
      <c r="AA13" s="6">
        <f t="shared" si="7"/>
        <v>63.119710981127639</v>
      </c>
      <c r="AB13" s="6">
        <f t="shared" si="2"/>
        <v>143.26390000000001</v>
      </c>
      <c r="AC13" s="6">
        <f t="shared" si="2"/>
        <v>143.26390000000001</v>
      </c>
    </row>
    <row r="14" spans="1:29" x14ac:dyDescent="0.25">
      <c r="A14" s="6">
        <v>2029</v>
      </c>
      <c r="B14" s="6">
        <v>0.51355217175887691</v>
      </c>
      <c r="C14" s="6">
        <v>0.6809114014912675</v>
      </c>
      <c r="D14" s="6">
        <v>0.84827063122365809</v>
      </c>
      <c r="F14" s="6">
        <v>2032</v>
      </c>
      <c r="G14" s="6">
        <f>(B17-$B$6)*$B$2*Output!$S$98*$D$2/Output!$S$95/1000000</f>
        <v>16.95753429343727</v>
      </c>
      <c r="H14" s="6">
        <f>(C17-$B$6)*$B$2*Output!$S$98*$D$2/Output!$S$95/1000000</f>
        <v>43.10515548513311</v>
      </c>
      <c r="I14" s="6">
        <f>(D17-$B$6)*$B$2*Output!$S$98*$D$2/Output!$S$95/1000000</f>
        <v>69.25277667682893</v>
      </c>
      <c r="P14" s="6">
        <v>2032</v>
      </c>
      <c r="Q14" s="6">
        <f t="shared" si="3"/>
        <v>50.434355860919212</v>
      </c>
      <c r="R14" s="6">
        <v>0</v>
      </c>
      <c r="S14" s="6">
        <v>0</v>
      </c>
      <c r="U14" s="6">
        <v>2032</v>
      </c>
      <c r="V14" s="6">
        <f t="shared" si="6"/>
        <v>49.565644139080788</v>
      </c>
      <c r="W14" s="6">
        <f t="shared" si="1"/>
        <v>100</v>
      </c>
      <c r="X14" s="6">
        <f t="shared" si="1"/>
        <v>100</v>
      </c>
      <c r="Z14" s="6">
        <v>2032</v>
      </c>
      <c r="AA14" s="6">
        <f t="shared" si="7"/>
        <v>71.009674853768573</v>
      </c>
      <c r="AB14" s="6">
        <f t="shared" si="2"/>
        <v>143.26390000000001</v>
      </c>
      <c r="AC14" s="6">
        <f t="shared" si="2"/>
        <v>143.26390000000001</v>
      </c>
    </row>
    <row r="15" spans="1:29" x14ac:dyDescent="0.25">
      <c r="A15" s="6">
        <v>2030</v>
      </c>
      <c r="B15" s="6">
        <v>0.53114420038535626</v>
      </c>
      <c r="C15" s="6">
        <v>0.74473532617671356</v>
      </c>
      <c r="D15" s="6">
        <v>0.95832645196807087</v>
      </c>
      <c r="F15" s="6">
        <v>2033</v>
      </c>
      <c r="G15" s="6">
        <f>(B18-$B$6)*$B$2*Output!$S$98*$D$2/Output!$S$95/1000000</f>
        <v>18.841704770485848</v>
      </c>
      <c r="H15" s="6">
        <f>(C18-$B$6)*$B$2*Output!$S$98*$D$2/Output!$S$95/1000000</f>
        <v>46.816015773458012</v>
      </c>
      <c r="I15" s="6">
        <f>(D18-$B$6)*$B$2*Output!$S$98*$D$2/Output!$S$95/1000000</f>
        <v>74.790326776430206</v>
      </c>
      <c r="P15" s="6">
        <v>2033</v>
      </c>
      <c r="Q15" s="6">
        <f t="shared" si="3"/>
        <v>44.927062067688027</v>
      </c>
      <c r="R15" s="6">
        <v>0</v>
      </c>
      <c r="S15" s="6">
        <v>0</v>
      </c>
      <c r="U15" s="6">
        <v>2033</v>
      </c>
      <c r="V15" s="6">
        <f t="shared" si="6"/>
        <v>55.072937932311973</v>
      </c>
      <c r="W15" s="6">
        <f t="shared" si="1"/>
        <v>100</v>
      </c>
      <c r="X15" s="6">
        <f t="shared" si="1"/>
        <v>100</v>
      </c>
      <c r="Z15" s="6">
        <v>2033</v>
      </c>
      <c r="AA15" s="6">
        <f t="shared" si="7"/>
        <v>78.899638726409492</v>
      </c>
      <c r="AB15" s="6">
        <f t="shared" si="2"/>
        <v>143.26390000000001</v>
      </c>
      <c r="AC15" s="6">
        <f t="shared" si="2"/>
        <v>143.26390000000001</v>
      </c>
    </row>
    <row r="16" spans="1:29" x14ac:dyDescent="0.25">
      <c r="A16" s="6">
        <v>2031</v>
      </c>
      <c r="B16" s="6">
        <v>0.54873622901183572</v>
      </c>
      <c r="C16" s="6">
        <v>0.7770228440808219</v>
      </c>
      <c r="D16" s="6">
        <v>1.005309459149808</v>
      </c>
      <c r="F16" s="6">
        <v>2034</v>
      </c>
      <c r="G16" s="6">
        <f>(B19-$B$6)*$B$2*Output!$S$98*$D$2/Output!$S$95/1000000</f>
        <v>20.725875247534436</v>
      </c>
      <c r="H16" s="6">
        <f>(C19-$B$6)*$B$2*Output!$S$98*$D$2/Output!$S$95/1000000</f>
        <v>50.662618300539108</v>
      </c>
      <c r="I16" s="6">
        <f>(D19-$B$6)*$B$2*Output!$S$98*$D$2/Output!$S$95/1000000</f>
        <v>80.59936135354377</v>
      </c>
      <c r="P16" s="6">
        <v>2034</v>
      </c>
      <c r="Q16" s="6">
        <f t="shared" si="3"/>
        <v>39.419768274456821</v>
      </c>
      <c r="R16" s="6">
        <v>0</v>
      </c>
      <c r="S16" s="6">
        <v>0</v>
      </c>
      <c r="U16" s="6">
        <v>2034</v>
      </c>
      <c r="V16" s="6">
        <f t="shared" si="6"/>
        <v>60.580231725543179</v>
      </c>
      <c r="W16" s="6">
        <f t="shared" si="1"/>
        <v>100</v>
      </c>
      <c r="X16" s="6">
        <f t="shared" si="1"/>
        <v>100</v>
      </c>
      <c r="Z16" s="6">
        <v>2034</v>
      </c>
      <c r="AA16" s="6">
        <f t="shared" si="7"/>
        <v>86.789602599050454</v>
      </c>
      <c r="AB16" s="6">
        <f t="shared" si="2"/>
        <v>143.26390000000001</v>
      </c>
      <c r="AC16" s="6">
        <f t="shared" si="2"/>
        <v>143.26390000000001</v>
      </c>
    </row>
    <row r="17" spans="1:29" x14ac:dyDescent="0.25">
      <c r="A17" s="6">
        <v>2032</v>
      </c>
      <c r="B17" s="6">
        <v>0.56632825763831507</v>
      </c>
      <c r="C17" s="6">
        <v>0.81046205875762478</v>
      </c>
      <c r="D17" s="6">
        <v>1.0545958598769343</v>
      </c>
      <c r="F17" s="6">
        <v>2035</v>
      </c>
      <c r="G17" s="6">
        <f>(B20-$B$6)*$B$2*Output!$S$98*$D$2/Output!$S$95/1000000</f>
        <v>22.610045724583006</v>
      </c>
      <c r="H17" s="6">
        <f>(C20-$B$6)*$B$2*Output!$S$98*$D$2/Output!$S$95/1000000</f>
        <v>54.65161797876582</v>
      </c>
      <c r="I17" s="6">
        <f>(D20-$B$6)*$B$2*Output!$S$98*$D$2/Output!$S$95/1000000</f>
        <v>86.693190232948567</v>
      </c>
      <c r="P17" s="6">
        <v>2035</v>
      </c>
      <c r="Q17" s="6">
        <f t="shared" si="3"/>
        <v>33.912474481225665</v>
      </c>
      <c r="R17" s="6">
        <v>0</v>
      </c>
      <c r="S17" s="6">
        <v>0</v>
      </c>
      <c r="U17" s="6">
        <v>2035</v>
      </c>
      <c r="V17" s="6">
        <f t="shared" si="6"/>
        <v>66.087525518774328</v>
      </c>
      <c r="W17" s="6">
        <f t="shared" si="1"/>
        <v>100</v>
      </c>
      <c r="X17" s="6">
        <f t="shared" si="1"/>
        <v>100</v>
      </c>
      <c r="Z17" s="6">
        <v>2035</v>
      </c>
      <c r="AA17" s="6">
        <f t="shared" si="7"/>
        <v>94.679566471691331</v>
      </c>
      <c r="AB17" s="6">
        <f t="shared" si="2"/>
        <v>143.26390000000001</v>
      </c>
      <c r="AC17" s="6">
        <f t="shared" si="2"/>
        <v>143.26390000000001</v>
      </c>
    </row>
    <row r="18" spans="1:29" x14ac:dyDescent="0.25">
      <c r="A18" s="6">
        <v>2033</v>
      </c>
      <c r="B18" s="6">
        <v>0.58392028626479453</v>
      </c>
      <c r="C18" s="6">
        <v>0.84510943340672573</v>
      </c>
      <c r="D18" s="6">
        <v>1.1062985805486569</v>
      </c>
      <c r="F18" s="6">
        <v>2036</v>
      </c>
      <c r="G18" s="6">
        <f>(B21-$B$6)*$B$2*Output!$S$98*$D$2/Output!$S$95/1000000</f>
        <v>24.494216201631591</v>
      </c>
      <c r="H18" s="6">
        <f>(C21-$B$6)*$B$2*Output!$S$98*$D$2/Output!$S$95/1000000</f>
        <v>58.789995984918946</v>
      </c>
      <c r="I18" s="6">
        <f>(D21-$B$6)*$B$2*Output!$S$98*$D$2/Output!$S$95/1000000</f>
        <v>93.085775768206318</v>
      </c>
      <c r="P18" s="6">
        <v>2036</v>
      </c>
      <c r="Q18" s="6">
        <f t="shared" si="3"/>
        <v>28.40518068799447</v>
      </c>
      <c r="R18" s="6">
        <v>0</v>
      </c>
      <c r="S18" s="6">
        <v>0</v>
      </c>
      <c r="U18" s="6">
        <v>2036</v>
      </c>
      <c r="V18" s="6">
        <f t="shared" si="6"/>
        <v>71.594819312005527</v>
      </c>
      <c r="W18" s="6">
        <f t="shared" si="1"/>
        <v>100</v>
      </c>
      <c r="X18" s="6">
        <f t="shared" si="1"/>
        <v>100</v>
      </c>
      <c r="Z18" s="6">
        <v>2036</v>
      </c>
      <c r="AA18" s="6">
        <f t="shared" si="7"/>
        <v>102.56953034433229</v>
      </c>
      <c r="AB18" s="6">
        <f t="shared" si="2"/>
        <v>143.26390000000001</v>
      </c>
      <c r="AC18" s="6">
        <f t="shared" si="2"/>
        <v>143.26390000000001</v>
      </c>
    </row>
    <row r="19" spans="1:29" x14ac:dyDescent="0.25">
      <c r="A19" s="6">
        <v>2034</v>
      </c>
      <c r="B19" s="6">
        <v>0.60151231489127399</v>
      </c>
      <c r="C19" s="6">
        <v>0.88102419939812271</v>
      </c>
      <c r="D19" s="6">
        <v>1.1605360839049712</v>
      </c>
      <c r="F19" s="6">
        <v>2037</v>
      </c>
      <c r="G19" s="6">
        <f>(B22-$B$6)*$B$2*Output!$S$98*$D$2/Output!$S$95/1000000</f>
        <v>26.378386678680165</v>
      </c>
      <c r="H19" s="6">
        <f>(C22-$B$6)*$B$2*Output!$S$98*$D$2/Output!$S$95/1000000</f>
        <v>63.085075755640993</v>
      </c>
      <c r="I19" s="6">
        <f>(D22-$B$6)*$B$2*Output!$S$98*$D$2/Output!$S$95/1000000</f>
        <v>99.791764832601771</v>
      </c>
      <c r="P19" s="6">
        <v>2037</v>
      </c>
      <c r="Q19" s="6">
        <f t="shared" si="3"/>
        <v>22.897886894763296</v>
      </c>
      <c r="R19" s="6">
        <v>0</v>
      </c>
      <c r="S19" s="6">
        <v>0</v>
      </c>
      <c r="U19" s="6">
        <v>2037</v>
      </c>
      <c r="V19" s="6">
        <f t="shared" si="6"/>
        <v>77.102113105236697</v>
      </c>
      <c r="W19" s="6">
        <f t="shared" si="1"/>
        <v>100</v>
      </c>
      <c r="X19" s="6">
        <f t="shared" si="1"/>
        <v>100</v>
      </c>
      <c r="Z19" s="6">
        <v>2037</v>
      </c>
      <c r="AA19" s="6">
        <f t="shared" si="7"/>
        <v>110.4594942169732</v>
      </c>
      <c r="AB19" s="6">
        <f t="shared" si="2"/>
        <v>143.26390000000001</v>
      </c>
      <c r="AC19" s="6">
        <f t="shared" si="2"/>
        <v>143.26390000000001</v>
      </c>
    </row>
    <row r="20" spans="1:29" x14ac:dyDescent="0.25">
      <c r="A20" s="6">
        <v>2035</v>
      </c>
      <c r="B20" s="6">
        <v>0.61910434351775334</v>
      </c>
      <c r="C20" s="6">
        <v>0.91826849198480254</v>
      </c>
      <c r="D20" s="6">
        <v>1.2174326404518512</v>
      </c>
      <c r="F20" s="6">
        <v>2038</v>
      </c>
      <c r="G20" s="6">
        <f>(B23-$B$6)*$B$2*Output!$S$98*$D$2/Output!$S$95/1000000</f>
        <v>28.262557155728754</v>
      </c>
      <c r="H20" s="6">
        <f>(C23-$B$6)*$B$2*Output!$S$98*$D$2/Output!$S$95/1000000</f>
        <v>67.544539767101725</v>
      </c>
      <c r="I20" s="6">
        <f>(D23-$B$6)*$B$2*Output!$S$98*$D$2/Output!$S$95/1000000</f>
        <v>106.82652237847464</v>
      </c>
      <c r="P20" s="6">
        <v>2038</v>
      </c>
      <c r="Q20" s="6">
        <f t="shared" si="3"/>
        <v>17.390593101532101</v>
      </c>
      <c r="R20" s="6">
        <v>0</v>
      </c>
      <c r="S20" s="6">
        <v>0</v>
      </c>
      <c r="U20" s="6">
        <v>2038</v>
      </c>
      <c r="V20" s="6">
        <f t="shared" si="6"/>
        <v>82.609406898467896</v>
      </c>
      <c r="W20" s="6">
        <f t="shared" si="1"/>
        <v>100</v>
      </c>
      <c r="X20" s="6">
        <f t="shared" si="1"/>
        <v>100</v>
      </c>
      <c r="Z20" s="6">
        <v>2038</v>
      </c>
      <c r="AA20" s="6">
        <f t="shared" si="7"/>
        <v>118.34945808961416</v>
      </c>
      <c r="AB20" s="6">
        <f t="shared" si="2"/>
        <v>143.26390000000001</v>
      </c>
      <c r="AC20" s="6">
        <f t="shared" si="2"/>
        <v>143.26390000000001</v>
      </c>
    </row>
    <row r="21" spans="1:29" x14ac:dyDescent="0.25">
      <c r="A21" s="6">
        <v>2036</v>
      </c>
      <c r="B21" s="6">
        <v>0.6366963721442328</v>
      </c>
      <c r="C21" s="6">
        <v>0.95690749266879516</v>
      </c>
      <c r="D21" s="6">
        <v>1.2771186131933574</v>
      </c>
      <c r="F21" s="6">
        <v>2039</v>
      </c>
      <c r="G21" s="6">
        <f>(B24-$B$6)*$B$2*Output!$S$98*$D$2/Output!$S$95/1000000</f>
        <v>30.146727632777342</v>
      </c>
      <c r="H21" s="6">
        <f>(C24-$B$6)*$B$2*Output!$S$98*$D$2/Output!$S$95/1000000</f>
        <v>72.176447137305573</v>
      </c>
      <c r="I21" s="6">
        <f>(D24-$B$6)*$B$2*Output!$S$98*$D$2/Output!$S$95/1000000</f>
        <v>114.20616664183379</v>
      </c>
      <c r="P21" s="6">
        <v>2039</v>
      </c>
      <c r="Q21" s="6">
        <f t="shared" si="3"/>
        <v>11.883299308300893</v>
      </c>
      <c r="R21" s="6">
        <v>0</v>
      </c>
      <c r="S21" s="6">
        <v>0</v>
      </c>
      <c r="U21" s="6">
        <v>2039</v>
      </c>
      <c r="V21" s="6">
        <f t="shared" si="6"/>
        <v>88.116700691699108</v>
      </c>
      <c r="W21" s="6">
        <f t="shared" si="1"/>
        <v>100</v>
      </c>
      <c r="X21" s="6">
        <f t="shared" si="1"/>
        <v>100</v>
      </c>
      <c r="Z21" s="6">
        <v>2039</v>
      </c>
      <c r="AA21" s="6">
        <f t="shared" si="7"/>
        <v>126.23942196225514</v>
      </c>
      <c r="AB21" s="6">
        <f t="shared" si="2"/>
        <v>143.26390000000001</v>
      </c>
      <c r="AC21" s="6">
        <f t="shared" si="2"/>
        <v>143.26390000000001</v>
      </c>
    </row>
    <row r="22" spans="1:29" x14ac:dyDescent="0.25">
      <c r="A22" s="6">
        <v>2037</v>
      </c>
      <c r="B22" s="6">
        <v>0.65428840077071215</v>
      </c>
      <c r="C22" s="6">
        <v>0.99700957854688033</v>
      </c>
      <c r="D22" s="6">
        <v>1.3397307563230478</v>
      </c>
      <c r="F22" s="6">
        <v>2040</v>
      </c>
      <c r="G22" s="6">
        <f>(B25-$B$6)*$B$2*Output!$S$98*$D$2/Output!$S$95/1000000</f>
        <v>32.030898109825912</v>
      </c>
      <c r="H22" s="6">
        <f>(C25-$B$6)*$B$2*Output!$S$98*$D$2/Output!$S$95/1000000</f>
        <v>76.989252091371384</v>
      </c>
      <c r="I22" s="6">
        <f>(D25-$B$6)*$B$2*Output!$S$98*$D$2/Output!$S$95/1000000</f>
        <v>121.94760607291683</v>
      </c>
      <c r="P22" s="6">
        <v>2040</v>
      </c>
      <c r="Q22" s="6">
        <f t="shared" si="3"/>
        <v>6.3760055150697266</v>
      </c>
      <c r="R22" s="6">
        <v>0</v>
      </c>
      <c r="S22" s="6">
        <v>0</v>
      </c>
      <c r="U22" s="6">
        <v>2040</v>
      </c>
      <c r="V22" s="6">
        <f t="shared" si="6"/>
        <v>93.623994484930279</v>
      </c>
      <c r="W22" s="6">
        <f t="shared" si="6"/>
        <v>100</v>
      </c>
      <c r="X22" s="6">
        <f t="shared" si="6"/>
        <v>100</v>
      </c>
      <c r="Z22" s="6">
        <v>2040</v>
      </c>
      <c r="AA22" s="6">
        <f t="shared" si="7"/>
        <v>134.12938583489606</v>
      </c>
      <c r="AB22" s="6">
        <f t="shared" si="7"/>
        <v>143.26390000000001</v>
      </c>
      <c r="AC22" s="6">
        <f t="shared" si="7"/>
        <v>143.26390000000001</v>
      </c>
    </row>
    <row r="23" spans="1:29" x14ac:dyDescent="0.25">
      <c r="A23" s="6">
        <v>2038</v>
      </c>
      <c r="B23" s="6">
        <v>0.67188042939719161</v>
      </c>
      <c r="C23" s="6">
        <v>1.0386464789781298</v>
      </c>
      <c r="D23" s="6">
        <v>1.4054125285590675</v>
      </c>
      <c r="F23" s="6">
        <v>2041</v>
      </c>
      <c r="G23" s="6">
        <f>(B26-$B$6)*$B$2*Output!$S$98*$D$2/Output!$S$95/1000000</f>
        <v>33.915068586874504</v>
      </c>
      <c r="H23" s="6">
        <f>(C26-$B$6)*$B$2*Output!$S$98*$D$2/Output!$S$95/1000000</f>
        <v>80.245111272590236</v>
      </c>
      <c r="I23" s="6">
        <f>(D26-$B$6)*$B$2*Output!$S$98*$D$2/Output!$S$95/1000000</f>
        <v>126.5751539583059</v>
      </c>
      <c r="P23" s="6">
        <v>2041</v>
      </c>
      <c r="Q23" s="6">
        <f t="shared" si="3"/>
        <v>0.86871172183851153</v>
      </c>
      <c r="R23" s="6">
        <v>0</v>
      </c>
      <c r="S23" s="6">
        <v>0</v>
      </c>
      <c r="U23" s="6">
        <v>2041</v>
      </c>
      <c r="V23" s="6">
        <f t="shared" si="6"/>
        <v>99.131288278161492</v>
      </c>
      <c r="W23" s="6">
        <f t="shared" si="6"/>
        <v>100</v>
      </c>
      <c r="X23" s="6">
        <f t="shared" si="6"/>
        <v>100</v>
      </c>
      <c r="Z23" s="6">
        <v>2041</v>
      </c>
      <c r="AA23" s="6">
        <f t="shared" si="7"/>
        <v>142.019349707537</v>
      </c>
      <c r="AB23" s="6">
        <f t="shared" si="7"/>
        <v>143.26390000000001</v>
      </c>
      <c r="AC23" s="6">
        <f t="shared" si="7"/>
        <v>143.26390000000001</v>
      </c>
    </row>
    <row r="24" spans="1:29" x14ac:dyDescent="0.25">
      <c r="A24" s="6">
        <v>2039</v>
      </c>
      <c r="B24" s="6">
        <v>0.68947245802367108</v>
      </c>
      <c r="C24" s="6">
        <v>1.0818934399322506</v>
      </c>
      <c r="D24" s="6">
        <v>1.4743144218408299</v>
      </c>
      <c r="F24" s="6">
        <v>2042</v>
      </c>
      <c r="G24" s="6">
        <f>(B27-$B$6)*$B$2*Output!$S$98*$D$2/Output!$S$95/1000000</f>
        <v>35.799239063923075</v>
      </c>
      <c r="H24" s="6">
        <f>(C27-$B$6)*$B$2*Output!$S$98*$D$2/Output!$S$95/1000000</f>
        <v>83.565608938799983</v>
      </c>
      <c r="I24" s="6">
        <f>(D27-$B$6)*$B$2*Output!$S$98*$D$2/Output!$S$95/1000000</f>
        <v>131.33197881367693</v>
      </c>
      <c r="P24" s="6">
        <v>2042</v>
      </c>
      <c r="Q24" s="6">
        <v>0</v>
      </c>
      <c r="R24" s="6">
        <v>0</v>
      </c>
      <c r="S24" s="6">
        <v>0</v>
      </c>
      <c r="U24" s="6">
        <v>2042</v>
      </c>
      <c r="V24" s="6">
        <f t="shared" si="6"/>
        <v>100</v>
      </c>
      <c r="W24" s="6">
        <f t="shared" si="6"/>
        <v>100</v>
      </c>
      <c r="X24" s="6">
        <f t="shared" si="6"/>
        <v>100</v>
      </c>
      <c r="Z24" s="6">
        <v>2042</v>
      </c>
      <c r="AA24" s="6">
        <f t="shared" si="7"/>
        <v>143.26390000000001</v>
      </c>
      <c r="AB24" s="6">
        <f t="shared" si="7"/>
        <v>143.26390000000001</v>
      </c>
      <c r="AC24" s="6">
        <f t="shared" si="7"/>
        <v>143.26390000000001</v>
      </c>
    </row>
    <row r="25" spans="1:29" x14ac:dyDescent="0.25">
      <c r="A25" s="6">
        <v>2040</v>
      </c>
      <c r="B25" s="6">
        <v>0.70706448665015043</v>
      </c>
      <c r="C25" s="6">
        <v>1.126829396395284</v>
      </c>
      <c r="D25" s="6">
        <v>1.5465943061404173</v>
      </c>
      <c r="F25" s="6">
        <v>2043</v>
      </c>
      <c r="G25" s="6">
        <f>(B28-$B$6)*$B$2*Output!$S$98*$D$2/Output!$S$95/1000000</f>
        <v>37.683409540971653</v>
      </c>
      <c r="H25" s="6">
        <f>(C28-$B$6)*$B$2*Output!$S$98*$D$2/Output!$S$95/1000000</f>
        <v>86.952550855752023</v>
      </c>
      <c r="I25" s="6">
        <f>(D28-$B$6)*$B$2*Output!$S$98*$D$2/Output!$S$95/1000000</f>
        <v>136.22169217053235</v>
      </c>
      <c r="P25" s="6">
        <v>2043</v>
      </c>
      <c r="Q25" s="6">
        <v>0</v>
      </c>
      <c r="R25" s="6">
        <v>0</v>
      </c>
      <c r="S25" s="6">
        <v>0</v>
      </c>
      <c r="U25" s="6">
        <v>2043</v>
      </c>
      <c r="V25" s="6">
        <f t="shared" si="6"/>
        <v>100</v>
      </c>
      <c r="W25" s="6">
        <f t="shared" si="6"/>
        <v>100</v>
      </c>
      <c r="X25" s="6">
        <f t="shared" si="6"/>
        <v>100</v>
      </c>
      <c r="Z25" s="6">
        <v>2043</v>
      </c>
      <c r="AA25" s="6">
        <f t="shared" si="7"/>
        <v>143.26390000000001</v>
      </c>
      <c r="AB25" s="6">
        <f t="shared" si="7"/>
        <v>143.26390000000001</v>
      </c>
      <c r="AC25" s="6">
        <f t="shared" si="7"/>
        <v>143.26390000000001</v>
      </c>
    </row>
    <row r="26" spans="1:29" x14ac:dyDescent="0.25">
      <c r="A26" s="6">
        <v>2041</v>
      </c>
      <c r="B26" s="6">
        <v>0.72465651527662989</v>
      </c>
      <c r="C26" s="6">
        <v>1.1572285394757489</v>
      </c>
      <c r="D26" s="6">
        <v>1.5898005636748676</v>
      </c>
      <c r="F26" s="6">
        <v>2044</v>
      </c>
      <c r="G26" s="6">
        <f>(B29-$B$6)*$B$2*Output!$S$98*$D$2/Output!$S$95/1000000</f>
        <v>39.567580018020244</v>
      </c>
      <c r="H26" s="6">
        <f>(C29-$B$6)*$B$2*Output!$S$98*$D$2/Output!$S$95/1000000</f>
        <v>90.407793235768992</v>
      </c>
      <c r="I26" s="6">
        <f>(D29-$B$6)*$B$2*Output!$S$98*$D$2/Output!$S$95/1000000</f>
        <v>141.24800645351769</v>
      </c>
      <c r="P26" s="6">
        <v>2044</v>
      </c>
      <c r="Q26" s="6">
        <v>0</v>
      </c>
      <c r="R26" s="6">
        <v>0</v>
      </c>
      <c r="S26" s="6">
        <v>0</v>
      </c>
      <c r="U26" s="6">
        <v>2044</v>
      </c>
      <c r="V26" s="6">
        <f t="shared" si="6"/>
        <v>100</v>
      </c>
      <c r="W26" s="6">
        <f t="shared" si="6"/>
        <v>100</v>
      </c>
      <c r="X26" s="6">
        <f t="shared" si="6"/>
        <v>100</v>
      </c>
      <c r="Z26" s="6">
        <v>2044</v>
      </c>
      <c r="AA26" s="6">
        <f t="shared" si="7"/>
        <v>143.26390000000001</v>
      </c>
      <c r="AB26" s="6">
        <f t="shared" si="7"/>
        <v>143.26390000000001</v>
      </c>
      <c r="AC26" s="6">
        <f t="shared" si="7"/>
        <v>143.26390000000001</v>
      </c>
    </row>
    <row r="27" spans="1:29" x14ac:dyDescent="0.25">
      <c r="A27" s="6">
        <v>2042</v>
      </c>
      <c r="B27" s="6">
        <v>0.74224854390310935</v>
      </c>
      <c r="C27" s="6">
        <v>1.1882311959283762</v>
      </c>
      <c r="D27" s="6">
        <v>1.6342138479536434</v>
      </c>
      <c r="F27" s="6">
        <v>2045</v>
      </c>
      <c r="G27" s="6">
        <f>(B30-$B$6)*$B$2*Output!$S$98*$D$2/Output!$S$95/1000000</f>
        <v>41.451750495068815</v>
      </c>
      <c r="H27" s="6">
        <f>(C30-$B$6)*$B$2*Output!$S$98*$D$2/Output!$S$95/1000000</f>
        <v>93.933244147039915</v>
      </c>
      <c r="I27" s="6">
        <f>(D30-$B$6)*$B$2*Output!$S$98*$D$2/Output!$S$95/1000000</f>
        <v>146.41473779901096</v>
      </c>
      <c r="P27" s="6">
        <v>2045</v>
      </c>
      <c r="Q27" s="6">
        <v>0</v>
      </c>
      <c r="R27" s="6">
        <v>0</v>
      </c>
      <c r="S27" s="6">
        <v>0</v>
      </c>
      <c r="U27" s="6">
        <v>2045</v>
      </c>
      <c r="V27" s="6">
        <f t="shared" si="6"/>
        <v>100</v>
      </c>
      <c r="W27" s="6">
        <f t="shared" si="6"/>
        <v>100</v>
      </c>
      <c r="X27" s="6">
        <f t="shared" si="6"/>
        <v>100</v>
      </c>
      <c r="Z27" s="6">
        <v>2045</v>
      </c>
      <c r="AA27" s="6">
        <f t="shared" si="7"/>
        <v>143.26390000000001</v>
      </c>
      <c r="AB27" s="6">
        <f t="shared" si="7"/>
        <v>143.26390000000001</v>
      </c>
      <c r="AC27" s="6">
        <f t="shared" si="7"/>
        <v>143.26390000000001</v>
      </c>
    </row>
    <row r="28" spans="1:29" x14ac:dyDescent="0.25">
      <c r="A28" s="6">
        <v>2043</v>
      </c>
      <c r="B28" s="6">
        <v>0.7598405725295887</v>
      </c>
      <c r="C28" s="6">
        <v>1.2198542257364731</v>
      </c>
      <c r="D28" s="6">
        <v>1.6798678789433574</v>
      </c>
      <c r="F28" s="6">
        <v>2046</v>
      </c>
      <c r="G28" s="6">
        <f>(B31-$B$6)*$B$2*Output!$S$98*$D$2/Output!$S$95/1000000</f>
        <v>43.335920972117407</v>
      </c>
      <c r="H28" s="6">
        <f>(C31-$B$6)*$B$2*Output!$S$98*$D$2/Output!$S$95/1000000</f>
        <v>97.530864962285776</v>
      </c>
      <c r="I28" s="6">
        <f>(D31-$B$6)*$B$2*Output!$S$98*$D$2/Output!$S$95/1000000</f>
        <v>151.72580895245414</v>
      </c>
      <c r="P28" s="6">
        <v>2046</v>
      </c>
      <c r="Q28" s="6">
        <v>0</v>
      </c>
      <c r="R28" s="6">
        <v>0</v>
      </c>
      <c r="S28" s="6">
        <v>0</v>
      </c>
      <c r="U28" s="6">
        <v>2046</v>
      </c>
      <c r="V28" s="6">
        <f t="shared" si="6"/>
        <v>100</v>
      </c>
      <c r="W28" s="6">
        <f t="shared" si="6"/>
        <v>100</v>
      </c>
      <c r="X28" s="6">
        <f t="shared" si="6"/>
        <v>100</v>
      </c>
      <c r="Z28" s="6">
        <v>2046</v>
      </c>
      <c r="AA28" s="6">
        <f t="shared" si="7"/>
        <v>143.26390000000001</v>
      </c>
      <c r="AB28" s="6">
        <f t="shared" si="7"/>
        <v>143.26390000000001</v>
      </c>
      <c r="AC28" s="6">
        <f t="shared" si="7"/>
        <v>143.26390000000001</v>
      </c>
    </row>
    <row r="29" spans="1:29" x14ac:dyDescent="0.25">
      <c r="A29" s="6">
        <v>2044</v>
      </c>
      <c r="B29" s="6">
        <v>0.77743260115606816</v>
      </c>
      <c r="C29" s="6">
        <v>1.2521149598903689</v>
      </c>
      <c r="D29" s="6">
        <v>1.7267973186246695</v>
      </c>
      <c r="F29" s="6">
        <v>2047</v>
      </c>
      <c r="G29" s="6">
        <f>(B32-$B$6)*$B$2*Output!$S$98*$D$2/Output!$S$95/1000000</f>
        <v>45.220091449165984</v>
      </c>
      <c r="H29" s="6">
        <f>(C32-$B$6)*$B$2*Output!$S$98*$D$2/Output!$S$95/1000000</f>
        <v>101.20267184789556</v>
      </c>
      <c r="I29" s="6">
        <f>(D32-$B$6)*$B$2*Output!$S$98*$D$2/Output!$S$95/1000000</f>
        <v>157.18525224662508</v>
      </c>
      <c r="P29" s="6">
        <v>2047</v>
      </c>
      <c r="Q29" s="6">
        <v>0</v>
      </c>
      <c r="R29" s="6">
        <v>0</v>
      </c>
      <c r="S29" s="6">
        <v>0</v>
      </c>
      <c r="U29" s="6">
        <v>2047</v>
      </c>
      <c r="V29" s="6">
        <f t="shared" si="6"/>
        <v>100</v>
      </c>
      <c r="W29" s="6">
        <f t="shared" si="6"/>
        <v>100</v>
      </c>
      <c r="X29" s="6">
        <f t="shared" si="6"/>
        <v>100</v>
      </c>
      <c r="Z29" s="6">
        <v>2047</v>
      </c>
      <c r="AA29" s="6">
        <f t="shared" si="7"/>
        <v>143.26390000000001</v>
      </c>
      <c r="AB29" s="6">
        <f t="shared" si="7"/>
        <v>143.26390000000001</v>
      </c>
      <c r="AC29" s="6">
        <f t="shared" si="7"/>
        <v>143.26390000000001</v>
      </c>
    </row>
    <row r="30" spans="1:29" x14ac:dyDescent="0.25">
      <c r="A30" s="6">
        <v>2045</v>
      </c>
      <c r="B30" s="6">
        <v>0.79502462978254751</v>
      </c>
      <c r="C30" s="6">
        <v>1.2850312135456516</v>
      </c>
      <c r="D30" s="6">
        <v>1.7750377973087554</v>
      </c>
      <c r="F30" s="6">
        <v>2048</v>
      </c>
      <c r="G30" s="6">
        <f>(B33-$B$6)*$B$2*Output!$S$98*$D$2/Output!$S$95/1000000</f>
        <v>47.104261926214562</v>
      </c>
      <c r="H30" s="6">
        <f>(C33-$B$6)*$B$2*Output!$S$98*$D$2/Output!$S$95/1000000</f>
        <v>104.9507372946633</v>
      </c>
      <c r="I30" s="6">
        <f>(D33-$B$6)*$B$2*Output!$S$98*$D$2/Output!$S$95/1000000</f>
        <v>162.79721266311196</v>
      </c>
      <c r="P30" s="6">
        <v>2048</v>
      </c>
      <c r="Q30" s="6">
        <v>0</v>
      </c>
      <c r="R30" s="6">
        <v>0</v>
      </c>
      <c r="S30" s="6">
        <v>0</v>
      </c>
      <c r="U30" s="6">
        <v>2048</v>
      </c>
      <c r="V30" s="6">
        <f t="shared" si="6"/>
        <v>100</v>
      </c>
      <c r="W30" s="6">
        <f t="shared" si="6"/>
        <v>100</v>
      </c>
      <c r="X30" s="6">
        <f t="shared" si="6"/>
        <v>100</v>
      </c>
      <c r="Z30" s="6">
        <v>2048</v>
      </c>
      <c r="AA30" s="6">
        <f t="shared" si="7"/>
        <v>143.26390000000001</v>
      </c>
      <c r="AB30" s="6">
        <f t="shared" si="7"/>
        <v>143.26390000000001</v>
      </c>
      <c r="AC30" s="6">
        <f t="shared" si="7"/>
        <v>143.26390000000001</v>
      </c>
    </row>
    <row r="31" spans="1:29" x14ac:dyDescent="0.25">
      <c r="A31" s="6">
        <v>2046</v>
      </c>
      <c r="B31" s="6">
        <v>0.81261665840902697</v>
      </c>
      <c r="C31" s="6">
        <v>1.3186212995489957</v>
      </c>
      <c r="D31" s="6">
        <v>1.8246259406889642</v>
      </c>
      <c r="F31" s="6">
        <v>2049</v>
      </c>
      <c r="G31" s="6">
        <f>(B34-$B$6)*$B$2*Output!$S$98*$D$2/Output!$S$95/1000000</f>
        <v>48.988432403263154</v>
      </c>
      <c r="H31" s="6">
        <f>(C34-$B$6)*$B$2*Output!$S$98*$D$2/Output!$S$95/1000000</f>
        <v>108.77719169128851</v>
      </c>
      <c r="I31" s="6">
        <f>(D34-$B$6)*$B$2*Output!$S$98*$D$2/Output!$S$95/1000000</f>
        <v>168.56595097931381</v>
      </c>
      <c r="P31" s="6">
        <v>2049</v>
      </c>
      <c r="Q31" s="6">
        <v>0</v>
      </c>
      <c r="R31" s="6">
        <v>0</v>
      </c>
      <c r="S31" s="6">
        <v>0</v>
      </c>
      <c r="U31" s="6">
        <v>2049</v>
      </c>
      <c r="V31" s="6">
        <f t="shared" si="6"/>
        <v>100</v>
      </c>
      <c r="W31" s="6">
        <f t="shared" si="6"/>
        <v>100</v>
      </c>
      <c r="X31" s="6">
        <f t="shared" si="6"/>
        <v>100</v>
      </c>
      <c r="Z31" s="6">
        <v>2049</v>
      </c>
      <c r="AA31" s="6">
        <f t="shared" si="7"/>
        <v>143.26390000000001</v>
      </c>
      <c r="AB31" s="6">
        <f t="shared" si="7"/>
        <v>143.26390000000001</v>
      </c>
      <c r="AC31" s="6">
        <f t="shared" si="7"/>
        <v>143.26390000000001</v>
      </c>
    </row>
    <row r="32" spans="1:29" x14ac:dyDescent="0.25">
      <c r="A32" s="6">
        <v>2047</v>
      </c>
      <c r="B32" s="6">
        <v>0.83020868703550643</v>
      </c>
      <c r="C32" s="6">
        <v>1.3529040423418528</v>
      </c>
      <c r="D32" s="6">
        <v>1.8755993976481988</v>
      </c>
      <c r="F32" s="6">
        <v>2050</v>
      </c>
      <c r="G32" s="6">
        <f>(B35-$B$6)*$B$2*Output!$S$98*$D$2/Output!$S$95/1000000</f>
        <v>50.87260288031171</v>
      </c>
      <c r="H32" s="6">
        <f>(C35-$B$6)*$B$2*Output!$S$98*$D$2/Output!$S$95/1000000</f>
        <v>112.68422494183456</v>
      </c>
      <c r="I32" s="6">
        <f>(D35-$B$6)*$B$2*Output!$S$98*$D$2/Output!$S$95/1000000</f>
        <v>174.49584700335734</v>
      </c>
      <c r="P32" s="6">
        <v>2050</v>
      </c>
      <c r="Q32" s="6">
        <v>0</v>
      </c>
      <c r="R32" s="6">
        <v>0</v>
      </c>
      <c r="S32" s="6">
        <v>0</v>
      </c>
      <c r="U32" s="6">
        <v>2050</v>
      </c>
      <c r="V32" s="6">
        <f t="shared" si="6"/>
        <v>100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143.26390000000001</v>
      </c>
      <c r="AB32" s="6">
        <f t="shared" si="7"/>
        <v>143.26390000000001</v>
      </c>
      <c r="AC32" s="6">
        <f t="shared" si="7"/>
        <v>143.26390000000001</v>
      </c>
    </row>
    <row r="33" spans="1:29" x14ac:dyDescent="0.25">
      <c r="A33" s="6">
        <v>2048</v>
      </c>
      <c r="B33" s="6">
        <v>0.84780071566198578</v>
      </c>
      <c r="C33" s="6">
        <v>1.3878987922525616</v>
      </c>
      <c r="D33" s="6">
        <v>1.927996868843137</v>
      </c>
    </row>
    <row r="34" spans="1:29" x14ac:dyDescent="0.25">
      <c r="A34" s="6">
        <v>2049</v>
      </c>
      <c r="B34" s="6">
        <v>0.86539274428846524</v>
      </c>
      <c r="C34" s="6">
        <v>1.4236254401877277</v>
      </c>
      <c r="D34" s="6">
        <v>1.98185813608699</v>
      </c>
    </row>
    <row r="35" spans="1:29" x14ac:dyDescent="0.25">
      <c r="A35" s="6">
        <v>2050</v>
      </c>
      <c r="B35" s="6">
        <v>0.88298477291494459</v>
      </c>
      <c r="C35" s="6">
        <v>1.4601044327340276</v>
      </c>
      <c r="D35" s="6">
        <v>2.0372240925531102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Output!S112</f>
        <v>4.7976186157263935E-2</v>
      </c>
      <c r="C39" s="6">
        <f>Output!S142</f>
        <v>4.7976186157263935E-2</v>
      </c>
      <c r="D39" s="6">
        <f>Output!S172</f>
        <v>4.7976186157263935E-2</v>
      </c>
      <c r="F39" s="6">
        <v>2024</v>
      </c>
      <c r="G39" s="6">
        <f>((G6*B39+L6*R39)*1000000)/10^9</f>
        <v>9.0395313558904011E-5</v>
      </c>
      <c r="H39" s="6">
        <f>((G6*C39+L6*S39)*1000000)/10^9</f>
        <v>9.0395313558904011E-5</v>
      </c>
      <c r="I39" s="6">
        <f>((G6*D39+L6*T39)*1000000)/10^9</f>
        <v>9.0395313558904011E-5</v>
      </c>
      <c r="J39" s="6">
        <f>((H6*B39+M6*R39)*1000000)/10^9</f>
        <v>1.811976058370737E-4</v>
      </c>
      <c r="K39" s="6">
        <f>((H6*C39+M6*S39)*1000000)/10^9</f>
        <v>1.811976058370737E-4</v>
      </c>
      <c r="L39" s="6">
        <f>((H6*D39+M6*T39)*1000000)/10^9</f>
        <v>1.811976058370737E-4</v>
      </c>
      <c r="M39" s="6">
        <f>((I6*B39+N6*R39)*1000000)/10^9</f>
        <v>2.7199989811524313E-4</v>
      </c>
      <c r="N39" s="6">
        <f>((I6*C39+N6*S39)*1000000)/10^9</f>
        <v>2.7199989811524313E-4</v>
      </c>
      <c r="O39" s="6">
        <f>((I6*D39+N6*T39)*1000000)/10^9</f>
        <v>2.7199989811524313E-4</v>
      </c>
      <c r="Z39" s="6">
        <v>2024</v>
      </c>
      <c r="AA39" s="6">
        <f>0.181/10^3*AA6</f>
        <v>1.428083460948016E-3</v>
      </c>
      <c r="AB39" s="6">
        <f t="shared" ref="AB39:AC39" si="8">0.181/10^3*AB6</f>
        <v>2.8625964540814862E-3</v>
      </c>
      <c r="AC39" s="6">
        <f t="shared" si="8"/>
        <v>4.2971094472149538E-3</v>
      </c>
    </row>
    <row r="40" spans="1:29" x14ac:dyDescent="0.25">
      <c r="A40" s="6">
        <v>2025</v>
      </c>
      <c r="B40" s="6">
        <f>Output!S113</f>
        <v>4.6436527640286857E-2</v>
      </c>
      <c r="C40" s="6">
        <f>Output!S143</f>
        <v>4.5015883977527017E-2</v>
      </c>
      <c r="D40" s="6">
        <f>Output!S173</f>
        <v>4.4156279529681791E-2</v>
      </c>
      <c r="F40" s="6">
        <v>2025</v>
      </c>
      <c r="G40" s="6">
        <f>G39+((G7-G6)*B40+(L7-L6)*R40)*1000000/10^9</f>
        <v>1.7788964799538313E-4</v>
      </c>
      <c r="H40" s="6">
        <f>H39+((G7-G6)*C40+(L7-L6)*S40)*1000000/10^9</f>
        <v>1.7521291314760487E-4</v>
      </c>
      <c r="I40" s="6">
        <f>I39+((G7-G6)*D40+(L7-L6)*T40)*1000000/10^9</f>
        <v>1.7359327182503523E-4</v>
      </c>
      <c r="J40" s="6">
        <f>J39+((H7-H6)*B40+(M7-M6)*R40)*1000000/10^9</f>
        <v>3.7365875646191548E-4</v>
      </c>
      <c r="K40" s="6">
        <f>K39+((H7-H6)*C40+(M7-M6)*S40)*1000000/10^9</f>
        <v>3.6777074700348566E-4</v>
      </c>
      <c r="L40" s="6">
        <f>L39+((H7-H6)*D40+(M7-M6)*T40)*1000000/10^9</f>
        <v>3.6420802451923612E-4</v>
      </c>
      <c r="M40" s="6">
        <f>M39+((I7-I6)*B40+(N7-N6)*R40)*1000000/10^9</f>
        <v>5.6942786492844739E-4</v>
      </c>
      <c r="N40" s="6">
        <f>N39+((I7-I6)*C40+(N7-N6)*S40)*1000000/10^9</f>
        <v>5.6032858085936594E-4</v>
      </c>
      <c r="O40" s="6">
        <f>O39+((I7-I6)*D40+(N7-N6)*T40)*1000000/10^9</f>
        <v>5.5482277721343658E-4</v>
      </c>
      <c r="Z40" s="6">
        <v>2025</v>
      </c>
      <c r="AA40" s="6">
        <f t="shared" ref="AA40:AC55" si="9">0.181/10^3*AA7</f>
        <v>2.8561669218960281E-3</v>
      </c>
      <c r="AB40" s="6">
        <f t="shared" si="9"/>
        <v>6.0039494097051697E-3</v>
      </c>
      <c r="AC40" s="6">
        <f t="shared" si="9"/>
        <v>9.1517318975143057E-3</v>
      </c>
    </row>
    <row r="41" spans="1:29" x14ac:dyDescent="0.25">
      <c r="A41" s="6">
        <v>2026</v>
      </c>
      <c r="B41" s="6">
        <f>Output!S114</f>
        <v>4.5045044557973139E-2</v>
      </c>
      <c r="C41" s="6">
        <f>Output!S144</f>
        <v>4.3269239979523345E-2</v>
      </c>
      <c r="D41" s="6">
        <f>Output!S174</f>
        <v>4.2194741609209024E-2</v>
      </c>
      <c r="F41" s="6">
        <v>2026</v>
      </c>
      <c r="G41" s="6">
        <f t="shared" ref="G41:G65" si="10">G40+((G8-G7)*B41+(L8-L7)*R41)*1000000/10^9</f>
        <v>2.627621910888542E-4</v>
      </c>
      <c r="H41" s="6">
        <f t="shared" ref="H41:H65" si="11">H40+((G8-G7)*C41+(L8-L7)*S41)*1000000/10^9</f>
        <v>2.5673953768135319E-4</v>
      </c>
      <c r="I41" s="6">
        <f t="shared" ref="I41:I65" si="12">I40+((G8-G7)*D41+(L8-L7)*T41)*1000000/10^9</f>
        <v>2.5309535825180046E-4</v>
      </c>
      <c r="J41" s="6">
        <f t="shared" ref="J41:J65" si="13">J40+((H8-H7)*B41+(M8-M7)*R41)*1000000/10^9</f>
        <v>5.7906895671022717E-4</v>
      </c>
      <c r="K41" s="6">
        <f t="shared" ref="K41:K65" si="14">K40+((H8-H7)*C41+(M8-M7)*S41)*1000000/10^9</f>
        <v>5.6508308926007575E-4</v>
      </c>
      <c r="L41" s="6">
        <f t="shared" ref="L41:L65" si="15">L40+((H8-H7)*D41+(M8-M7)*T41)*1000000/10^9</f>
        <v>5.5662053977868135E-4</v>
      </c>
      <c r="M41" s="6">
        <f t="shared" ref="M41:M65" si="16">M40+((I8-I7)*B41+(N8-N7)*R41)*1000000/10^9</f>
        <v>8.9537572233159982E-4</v>
      </c>
      <c r="N41" s="6">
        <f t="shared" ref="N41:N65" si="17">N40+((I8-I7)*C41+(N8-N7)*S41)*1000000/10^9</f>
        <v>8.7342664083879789E-4</v>
      </c>
      <c r="O41" s="6">
        <f t="shared" ref="O41:O65" si="18">O40+((I8-I7)*D41+(N8-N7)*T41)*1000000/10^9</f>
        <v>8.6014572130556181E-4</v>
      </c>
      <c r="Z41" s="6">
        <v>2026</v>
      </c>
      <c r="AA41" s="6">
        <f t="shared" si="9"/>
        <v>4.2842503828440402E-3</v>
      </c>
      <c r="AB41" s="6">
        <f t="shared" si="9"/>
        <v>9.4602251261235136E-3</v>
      </c>
      <c r="AC41" s="6">
        <f t="shared" si="9"/>
        <v>1.4636199869402977E-2</v>
      </c>
    </row>
    <row r="42" spans="1:29" x14ac:dyDescent="0.25">
      <c r="A42" s="6">
        <v>2027</v>
      </c>
      <c r="B42" s="6">
        <f>Output!S115</f>
        <v>4.3784367097118193E-2</v>
      </c>
      <c r="C42" s="6">
        <f>Output!S145</f>
        <v>4.1653401602978438E-2</v>
      </c>
      <c r="D42" s="6">
        <f>Output!S175</f>
        <v>4.0363994931210588E-2</v>
      </c>
      <c r="F42" s="6">
        <v>2027</v>
      </c>
      <c r="G42" s="6">
        <f t="shared" si="10"/>
        <v>3.4525940292950172E-4</v>
      </c>
      <c r="H42" s="6">
        <f t="shared" si="11"/>
        <v>3.3522164725033332E-4</v>
      </c>
      <c r="I42" s="6">
        <f t="shared" si="12"/>
        <v>3.2914800583692613E-4</v>
      </c>
      <c r="J42" s="6">
        <f t="shared" si="13"/>
        <v>7.9928302842411584E-4</v>
      </c>
      <c r="K42" s="6">
        <f t="shared" si="14"/>
        <v>7.7457944094605057E-4</v>
      </c>
      <c r="L42" s="6">
        <f t="shared" si="15"/>
        <v>7.5963180301618716E-4</v>
      </c>
      <c r="M42" s="6">
        <f t="shared" si="16"/>
        <v>1.2533066539187304E-3</v>
      </c>
      <c r="N42" s="6">
        <f t="shared" si="17"/>
        <v>1.213937234641768E-3</v>
      </c>
      <c r="O42" s="6">
        <f t="shared" si="18"/>
        <v>1.1901156001954483E-3</v>
      </c>
      <c r="Z42" s="6">
        <v>2027</v>
      </c>
      <c r="AA42" s="6">
        <f t="shared" si="9"/>
        <v>5.7123338437920518E-3</v>
      </c>
      <c r="AB42" s="6">
        <f t="shared" si="9"/>
        <v>1.3272282123759803E-2</v>
      </c>
      <c r="AC42" s="6">
        <f t="shared" si="9"/>
        <v>2.0832230403727555E-2</v>
      </c>
    </row>
    <row r="43" spans="1:29" x14ac:dyDescent="0.25">
      <c r="A43" s="6">
        <v>2028</v>
      </c>
      <c r="B43" s="6">
        <f>Output!S116</f>
        <v>4.2639196018276905E-2</v>
      </c>
      <c r="C43" s="6">
        <f>Output!S146</f>
        <v>4.0153069608447188E-2</v>
      </c>
      <c r="D43" s="6">
        <f>Output!S176</f>
        <v>3.8648769014210257E-2</v>
      </c>
      <c r="F43" s="6">
        <v>2028</v>
      </c>
      <c r="G43" s="6">
        <f t="shared" si="10"/>
        <v>4.2559891723222703E-4</v>
      </c>
      <c r="H43" s="6">
        <f t="shared" si="11"/>
        <v>4.1087687556944666E-4</v>
      </c>
      <c r="I43" s="6">
        <f t="shared" si="12"/>
        <v>4.019688753877716E-4</v>
      </c>
      <c r="J43" s="6">
        <f t="shared" si="13"/>
        <v>1.0363493827904996E-3</v>
      </c>
      <c r="K43" s="6">
        <f t="shared" si="14"/>
        <v>9.9782337417157405E-4</v>
      </c>
      <c r="L43" s="6">
        <f t="shared" si="15"/>
        <v>9.7451209219940574E-4</v>
      </c>
      <c r="M43" s="6">
        <f t="shared" si="16"/>
        <v>1.6470998483487734E-3</v>
      </c>
      <c r="N43" s="6">
        <f t="shared" si="17"/>
        <v>1.5847698727737025E-3</v>
      </c>
      <c r="O43" s="6">
        <f t="shared" si="18"/>
        <v>1.5470553090110406E-3</v>
      </c>
      <c r="Z43" s="6">
        <v>2028</v>
      </c>
      <c r="AA43" s="6">
        <f t="shared" si="9"/>
        <v>7.1404173047400713E-3</v>
      </c>
      <c r="AB43" s="6">
        <f t="shared" si="9"/>
        <v>1.7486279964749867E-2</v>
      </c>
      <c r="AC43" s="6">
        <f t="shared" si="9"/>
        <v>2.59307659E-2</v>
      </c>
    </row>
    <row r="44" spans="1:29" x14ac:dyDescent="0.25">
      <c r="A44" s="6">
        <v>2029</v>
      </c>
      <c r="B44" s="6">
        <f>Output!S117</f>
        <v>4.1596000697090407E-2</v>
      </c>
      <c r="C44" s="6">
        <f>Output!S147</f>
        <v>3.8754713371570729E-2</v>
      </c>
      <c r="D44" s="6">
        <f>Output!S177</f>
        <v>3.703550447588027E-2</v>
      </c>
      <c r="F44" s="6">
        <v>2029</v>
      </c>
      <c r="G44" s="6">
        <f t="shared" si="10"/>
        <v>5.0397287370897734E-4</v>
      </c>
      <c r="H44" s="6">
        <f t="shared" si="11"/>
        <v>4.8389736235064044E-4</v>
      </c>
      <c r="I44" s="6">
        <f t="shared" si="12"/>
        <v>4.7175007952382611E-4</v>
      </c>
      <c r="J44" s="6">
        <f t="shared" si="13"/>
        <v>1.2925364065243675E-3</v>
      </c>
      <c r="K44" s="6">
        <f t="shared" si="14"/>
        <v>1.2365110967394871E-3</v>
      </c>
      <c r="L44" s="6">
        <f t="shared" si="15"/>
        <v>1.2026113206144535E-3</v>
      </c>
      <c r="M44" s="6">
        <f t="shared" si="16"/>
        <v>2.0810999393397582E-3</v>
      </c>
      <c r="N44" s="6">
        <f t="shared" si="17"/>
        <v>1.9891248311283347E-3</v>
      </c>
      <c r="O44" s="6">
        <f t="shared" si="18"/>
        <v>1.9334725617050812E-3</v>
      </c>
      <c r="Z44" s="6">
        <v>2029</v>
      </c>
      <c r="AA44" s="6">
        <f t="shared" si="9"/>
        <v>8.5685007656880838E-3</v>
      </c>
      <c r="AB44" s="6">
        <f t="shared" si="9"/>
        <v>2.2154367017524407E-2</v>
      </c>
      <c r="AC44" s="6">
        <f t="shared" si="9"/>
        <v>2.59307659E-2</v>
      </c>
    </row>
    <row r="45" spans="1:29" x14ac:dyDescent="0.25">
      <c r="A45" s="6">
        <v>2030</v>
      </c>
      <c r="B45" s="6">
        <f>Output!S118</f>
        <v>4.0641509330919749E-2</v>
      </c>
      <c r="C45" s="6">
        <f>Output!S148</f>
        <v>3.7445061089710116E-2</v>
      </c>
      <c r="D45" s="6">
        <f>Output!S178</f>
        <v>3.5510958271550569E-2</v>
      </c>
      <c r="F45" s="6">
        <v>2030</v>
      </c>
      <c r="G45" s="6">
        <f t="shared" si="10"/>
        <v>5.8054840573299046E-4</v>
      </c>
      <c r="H45" s="6">
        <f t="shared" si="11"/>
        <v>5.5445024096715254E-4</v>
      </c>
      <c r="I45" s="6">
        <f t="shared" si="12"/>
        <v>5.3865877871078554E-4</v>
      </c>
      <c r="J45" s="6">
        <f t="shared" si="13"/>
        <v>1.570352631839746E-3</v>
      </c>
      <c r="K45" s="6">
        <f t="shared" si="14"/>
        <v>1.4924771201453308E-3</v>
      </c>
      <c r="L45" s="6">
        <f t="shared" si="15"/>
        <v>1.4453562517636638E-3</v>
      </c>
      <c r="M45" s="6">
        <f t="shared" si="16"/>
        <v>2.5601568579465021E-3</v>
      </c>
      <c r="N45" s="6">
        <f t="shared" si="17"/>
        <v>2.4305039993235099E-3</v>
      </c>
      <c r="O45" s="6">
        <f t="shared" si="18"/>
        <v>2.3520537248165421E-3</v>
      </c>
      <c r="Z45" s="6">
        <v>2030</v>
      </c>
      <c r="AA45" s="6">
        <f t="shared" si="9"/>
        <v>9.9965842266360894E-3</v>
      </c>
      <c r="AB45" s="6">
        <f t="shared" si="9"/>
        <v>2.59307659E-2</v>
      </c>
      <c r="AC45" s="6">
        <f t="shared" si="9"/>
        <v>2.59307659E-2</v>
      </c>
    </row>
    <row r="46" spans="1:29" x14ac:dyDescent="0.25">
      <c r="A46" s="6">
        <v>2031</v>
      </c>
      <c r="B46" s="6">
        <f>Output!S119</f>
        <v>4.0237028498597539E-2</v>
      </c>
      <c r="C46" s="6">
        <f>Output!S149</f>
        <v>3.6960604345927676E-2</v>
      </c>
      <c r="D46" s="6">
        <f>Output!S179</f>
        <v>3.4956173914867744E-2</v>
      </c>
      <c r="F46" s="6">
        <v>2031</v>
      </c>
      <c r="G46" s="6">
        <f t="shared" si="10"/>
        <v>6.5636182691421055E-4</v>
      </c>
      <c r="H46" s="6">
        <f t="shared" si="11"/>
        <v>6.2409032048962312E-4</v>
      </c>
      <c r="I46" s="6">
        <f t="shared" si="12"/>
        <v>6.0452216959175516E-4</v>
      </c>
      <c r="J46" s="6">
        <f t="shared" si="13"/>
        <v>1.709496743399222E-3</v>
      </c>
      <c r="K46" s="6">
        <f t="shared" si="14"/>
        <v>1.6202909932446993E-3</v>
      </c>
      <c r="L46" s="6">
        <f t="shared" si="15"/>
        <v>1.5662385819057204E-3</v>
      </c>
      <c r="M46" s="6">
        <f t="shared" si="16"/>
        <v>2.762631659884233E-3</v>
      </c>
      <c r="N46" s="6">
        <f t="shared" si="17"/>
        <v>2.6164916659997752E-3</v>
      </c>
      <c r="O46" s="6">
        <f t="shared" si="18"/>
        <v>2.5279549942196847E-3</v>
      </c>
      <c r="Z46" s="6">
        <v>2031</v>
      </c>
      <c r="AA46" s="6">
        <f t="shared" si="9"/>
        <v>1.1424667687584102E-2</v>
      </c>
      <c r="AB46" s="6">
        <f t="shared" si="9"/>
        <v>2.59307659E-2</v>
      </c>
      <c r="AC46" s="6">
        <f t="shared" si="9"/>
        <v>2.59307659E-2</v>
      </c>
    </row>
    <row r="47" spans="1:29" x14ac:dyDescent="0.25">
      <c r="A47" s="6">
        <v>2032</v>
      </c>
      <c r="B47" s="6">
        <f>Output!S120</f>
        <v>3.9838831282475999E-2</v>
      </c>
      <c r="C47" s="6">
        <f>Output!S150</f>
        <v>3.6482431218345913E-2</v>
      </c>
      <c r="D47" s="6">
        <f>Output!S180</f>
        <v>3.4407673174385589E-2</v>
      </c>
      <c r="F47" s="6">
        <v>2032</v>
      </c>
      <c r="G47" s="6">
        <f t="shared" si="10"/>
        <v>7.3142497665677124E-4</v>
      </c>
      <c r="H47" s="6">
        <f t="shared" si="11"/>
        <v>6.9282944032218589E-4</v>
      </c>
      <c r="I47" s="6">
        <f t="shared" si="12"/>
        <v>6.6935209157086885E-4</v>
      </c>
      <c r="J47" s="6">
        <f t="shared" si="13"/>
        <v>1.85217800159024E-3</v>
      </c>
      <c r="K47" s="6">
        <f t="shared" si="14"/>
        <v>1.7509514323321923E-3</v>
      </c>
      <c r="L47" s="6">
        <f t="shared" si="15"/>
        <v>1.6894683540126685E-3</v>
      </c>
      <c r="M47" s="6">
        <f t="shared" si="16"/>
        <v>2.972931026523708E-3</v>
      </c>
      <c r="N47" s="6">
        <f t="shared" si="17"/>
        <v>2.8090734243421981E-3</v>
      </c>
      <c r="O47" s="6">
        <f t="shared" si="18"/>
        <v>2.709584616454467E-3</v>
      </c>
      <c r="Z47" s="6">
        <v>2032</v>
      </c>
      <c r="AA47" s="6">
        <f t="shared" si="9"/>
        <v>1.2852751148532111E-2</v>
      </c>
      <c r="AB47" s="6">
        <f t="shared" si="9"/>
        <v>2.59307659E-2</v>
      </c>
      <c r="AC47" s="6">
        <f t="shared" si="9"/>
        <v>2.59307659E-2</v>
      </c>
    </row>
    <row r="48" spans="1:29" x14ac:dyDescent="0.25">
      <c r="A48" s="6">
        <v>2033</v>
      </c>
      <c r="B48" s="6">
        <f>Output!S121</f>
        <v>3.9447047093415094E-2</v>
      </c>
      <c r="C48" s="6">
        <f>Output!S151</f>
        <v>3.6010656738840345E-2</v>
      </c>
      <c r="D48" s="6">
        <f>Output!S181</f>
        <v>3.3865585460964076E-2</v>
      </c>
      <c r="F48" s="6">
        <v>2033</v>
      </c>
      <c r="G48" s="6">
        <f t="shared" si="10"/>
        <v>8.0574993819692881E-4</v>
      </c>
      <c r="H48" s="6">
        <f t="shared" si="11"/>
        <v>7.6067965660863931E-4</v>
      </c>
      <c r="I48" s="6">
        <f t="shared" si="12"/>
        <v>7.3316062788438289E-4</v>
      </c>
      <c r="J48" s="6">
        <f t="shared" si="13"/>
        <v>1.9985604821408762E-3</v>
      </c>
      <c r="K48" s="6">
        <f t="shared" si="14"/>
        <v>1.8845819483808545E-3</v>
      </c>
      <c r="L48" s="6">
        <f t="shared" si="15"/>
        <v>1.8151388102406333E-3</v>
      </c>
      <c r="M48" s="6">
        <f t="shared" si="16"/>
        <v>3.191371026084825E-3</v>
      </c>
      <c r="N48" s="6">
        <f t="shared" si="17"/>
        <v>3.0084842401530707E-3</v>
      </c>
      <c r="O48" s="6">
        <f t="shared" si="18"/>
        <v>2.897116992596884E-3</v>
      </c>
      <c r="Z48" s="6">
        <v>2033</v>
      </c>
      <c r="AA48" s="6">
        <f t="shared" si="9"/>
        <v>1.4280834609480117E-2</v>
      </c>
      <c r="AB48" s="6">
        <f t="shared" si="9"/>
        <v>2.59307659E-2</v>
      </c>
      <c r="AC48" s="6">
        <f t="shared" si="9"/>
        <v>2.59307659E-2</v>
      </c>
    </row>
    <row r="49" spans="1:29" x14ac:dyDescent="0.25">
      <c r="A49" s="6">
        <v>2034</v>
      </c>
      <c r="B49" s="6">
        <f>Output!S122</f>
        <v>3.9061431488679334E-2</v>
      </c>
      <c r="C49" s="6">
        <f>Output!S152</f>
        <v>3.5545065222644355E-2</v>
      </c>
      <c r="D49" s="6">
        <f>Output!S182</f>
        <v>3.3329666331867701E-2</v>
      </c>
      <c r="F49" s="6">
        <v>2034</v>
      </c>
      <c r="G49" s="6">
        <f t="shared" si="10"/>
        <v>8.7934833419915453E-4</v>
      </c>
      <c r="H49" s="6">
        <f t="shared" si="11"/>
        <v>8.2765261910591227E-4</v>
      </c>
      <c r="I49" s="6">
        <f t="shared" si="12"/>
        <v>7.9595940119676835E-4</v>
      </c>
      <c r="J49" s="6">
        <f t="shared" si="13"/>
        <v>2.1488142832166352E-3</v>
      </c>
      <c r="K49" s="6">
        <f t="shared" si="14"/>
        <v>2.0213096860915406E-3</v>
      </c>
      <c r="L49" s="6">
        <f t="shared" si="15"/>
        <v>1.9433447889795653E-3</v>
      </c>
      <c r="M49" s="6">
        <f t="shared" si="16"/>
        <v>3.4182802322341157E-3</v>
      </c>
      <c r="N49" s="6">
        <f t="shared" si="17"/>
        <v>3.2149667530771684E-3</v>
      </c>
      <c r="O49" s="6">
        <f t="shared" si="18"/>
        <v>3.0907301767623611E-3</v>
      </c>
      <c r="Z49" s="6">
        <v>2034</v>
      </c>
      <c r="AA49" s="6">
        <f t="shared" si="9"/>
        <v>1.5708918070428131E-2</v>
      </c>
      <c r="AB49" s="6">
        <f t="shared" si="9"/>
        <v>2.59307659E-2</v>
      </c>
      <c r="AC49" s="6">
        <f t="shared" si="9"/>
        <v>2.59307659E-2</v>
      </c>
    </row>
    <row r="50" spans="1:29" x14ac:dyDescent="0.25">
      <c r="A50" s="6">
        <v>2035</v>
      </c>
      <c r="B50" s="6">
        <f>Output!S123</f>
        <v>3.8681768783502102E-2</v>
      </c>
      <c r="C50" s="6">
        <f>Output!S153</f>
        <v>3.5085426606006893E-2</v>
      </c>
      <c r="D50" s="6">
        <f>Output!S183</f>
        <v>3.2799700102329847E-2</v>
      </c>
      <c r="F50" s="6">
        <v>2035</v>
      </c>
      <c r="G50" s="6">
        <f t="shared" si="10"/>
        <v>9.5223138094104823E-4</v>
      </c>
      <c r="H50" s="6">
        <f t="shared" si="11"/>
        <v>8.9375954409160493E-4</v>
      </c>
      <c r="I50" s="6">
        <f t="shared" si="12"/>
        <v>8.5775962778562517E-4</v>
      </c>
      <c r="J50" s="6">
        <f t="shared" si="13"/>
        <v>2.3031158464472653E-3</v>
      </c>
      <c r="K50" s="6">
        <f t="shared" si="14"/>
        <v>2.1612654415333488E-3</v>
      </c>
      <c r="L50" s="6">
        <f t="shared" si="15"/>
        <v>2.0741827821336919E-3</v>
      </c>
      <c r="M50" s="6">
        <f t="shared" si="16"/>
        <v>3.6540003119534797E-3</v>
      </c>
      <c r="N50" s="6">
        <f t="shared" si="17"/>
        <v>3.4287713389750908E-3</v>
      </c>
      <c r="O50" s="6">
        <f t="shared" si="18"/>
        <v>3.2906059364817553E-3</v>
      </c>
      <c r="Z50" s="6">
        <v>2035</v>
      </c>
      <c r="AA50" s="6">
        <f t="shared" si="9"/>
        <v>1.713700153137613E-2</v>
      </c>
      <c r="AB50" s="6">
        <f t="shared" si="9"/>
        <v>2.59307659E-2</v>
      </c>
      <c r="AC50" s="6">
        <f t="shared" si="9"/>
        <v>2.59307659E-2</v>
      </c>
    </row>
    <row r="51" spans="1:29" x14ac:dyDescent="0.25">
      <c r="A51" s="6">
        <v>2036</v>
      </c>
      <c r="B51" s="6">
        <f>Output!S124</f>
        <v>3.8307843293116782E-2</v>
      </c>
      <c r="C51" s="6">
        <f>Output!S154</f>
        <v>3.4631525204161351E-2</v>
      </c>
      <c r="D51" s="6">
        <f>Output!S184</f>
        <v>3.2275471087583919E-2</v>
      </c>
      <c r="F51" s="6">
        <v>2036</v>
      </c>
      <c r="G51" s="6">
        <f t="shared" si="10"/>
        <v>1.0244098883133426E-3</v>
      </c>
      <c r="H51" s="6">
        <f t="shared" si="11"/>
        <v>9.5901124145644973E-4</v>
      </c>
      <c r="I51" s="6">
        <f t="shared" si="12"/>
        <v>9.1857211754168601E-4</v>
      </c>
      <c r="J51" s="6">
        <f t="shared" si="13"/>
        <v>2.4616481825946602E-3</v>
      </c>
      <c r="K51" s="6">
        <f t="shared" si="14"/>
        <v>2.3045837837577876E-3</v>
      </c>
      <c r="L51" s="6">
        <f t="shared" si="15"/>
        <v>2.2077508818207801E-3</v>
      </c>
      <c r="M51" s="6">
        <f t="shared" si="16"/>
        <v>3.8988864768759787E-3</v>
      </c>
      <c r="N51" s="6">
        <f t="shared" si="17"/>
        <v>3.6501563260591266E-3</v>
      </c>
      <c r="O51" s="6">
        <f t="shared" si="18"/>
        <v>3.4969296460998739E-3</v>
      </c>
      <c r="Z51" s="6">
        <v>2036</v>
      </c>
      <c r="AA51" s="6">
        <f t="shared" si="9"/>
        <v>1.8565084992324142E-2</v>
      </c>
      <c r="AB51" s="6">
        <f t="shared" si="9"/>
        <v>2.59307659E-2</v>
      </c>
      <c r="AC51" s="6">
        <f t="shared" si="9"/>
        <v>2.59307659E-2</v>
      </c>
    </row>
    <row r="52" spans="1:29" x14ac:dyDescent="0.25">
      <c r="A52" s="6">
        <v>2037</v>
      </c>
      <c r="B52" s="6">
        <f>Output!S125</f>
        <v>3.7939439332756758E-2</v>
      </c>
      <c r="C52" s="6">
        <f>Output!S155</f>
        <v>3.4183145332341111E-2</v>
      </c>
      <c r="D52" s="6">
        <f>Output!S185</f>
        <v>3.1756763602863287E-2</v>
      </c>
      <c r="F52" s="6">
        <v>2037</v>
      </c>
      <c r="G52" s="6">
        <f t="shared" si="10"/>
        <v>1.0958942598198983E-3</v>
      </c>
      <c r="H52" s="6">
        <f t="shared" si="11"/>
        <v>1.0234181147043076E-3</v>
      </c>
      <c r="I52" s="6">
        <f t="shared" si="12"/>
        <v>9.7840727396881176E-4</v>
      </c>
      <c r="J52" s="6">
        <f t="shared" si="13"/>
        <v>2.6246011009853202E-3</v>
      </c>
      <c r="K52" s="6">
        <f t="shared" si="14"/>
        <v>2.4514031197743779E-3</v>
      </c>
      <c r="L52" s="6">
        <f t="shared" si="15"/>
        <v>2.3441487147550406E-3</v>
      </c>
      <c r="M52" s="6">
        <f t="shared" si="16"/>
        <v>4.1533079421507404E-3</v>
      </c>
      <c r="N52" s="6">
        <f t="shared" si="17"/>
        <v>3.8793881248444465E-3</v>
      </c>
      <c r="O52" s="6">
        <f t="shared" si="18"/>
        <v>3.7098901555412665E-3</v>
      </c>
      <c r="Z52" s="6">
        <v>2037</v>
      </c>
      <c r="AA52" s="6">
        <f t="shared" si="9"/>
        <v>1.9993168453272148E-2</v>
      </c>
      <c r="AB52" s="6">
        <f t="shared" si="9"/>
        <v>2.59307659E-2</v>
      </c>
      <c r="AC52" s="6">
        <f t="shared" si="9"/>
        <v>2.59307659E-2</v>
      </c>
    </row>
    <row r="53" spans="1:29" x14ac:dyDescent="0.25">
      <c r="A53" s="6">
        <v>2038</v>
      </c>
      <c r="B53" s="6">
        <f>Output!S126</f>
        <v>3.7576369975624309E-2</v>
      </c>
      <c r="C53" s="6">
        <f>Output!S156</f>
        <v>3.3740085684763992E-2</v>
      </c>
      <c r="D53" s="6">
        <f>Output!S186</f>
        <v>3.1243390721370223E-2</v>
      </c>
      <c r="F53" s="6">
        <v>2038</v>
      </c>
      <c r="G53" s="6">
        <f t="shared" si="10"/>
        <v>1.1666945467626246E-3</v>
      </c>
      <c r="H53" s="6">
        <f t="shared" si="11"/>
        <v>1.0869901880446297E-3</v>
      </c>
      <c r="I53" s="6">
        <f t="shared" si="12"/>
        <v>1.0372751483689114E-3</v>
      </c>
      <c r="J53" s="6">
        <f t="shared" si="13"/>
        <v>2.7921715705729504E-3</v>
      </c>
      <c r="K53" s="6">
        <f t="shared" si="14"/>
        <v>2.6018658176291845E-3</v>
      </c>
      <c r="L53" s="6">
        <f t="shared" si="15"/>
        <v>2.4834774912729971E-3</v>
      </c>
      <c r="M53" s="6">
        <f t="shared" si="16"/>
        <v>4.4176485943832741E-3</v>
      </c>
      <c r="N53" s="6">
        <f t="shared" si="17"/>
        <v>4.1167414472137367E-3</v>
      </c>
      <c r="O53" s="6">
        <f t="shared" si="18"/>
        <v>3.92967983417708E-3</v>
      </c>
      <c r="Z53" s="6">
        <v>2038</v>
      </c>
      <c r="AA53" s="6">
        <f t="shared" si="9"/>
        <v>2.142125191422016E-2</v>
      </c>
      <c r="AB53" s="6">
        <f t="shared" si="9"/>
        <v>2.59307659E-2</v>
      </c>
      <c r="AC53" s="6">
        <f t="shared" si="9"/>
        <v>2.59307659E-2</v>
      </c>
    </row>
    <row r="54" spans="1:29" x14ac:dyDescent="0.25">
      <c r="A54" s="6">
        <v>2039</v>
      </c>
      <c r="B54" s="6">
        <f>Output!S127</f>
        <v>3.7218433915937259E-2</v>
      </c>
      <c r="C54" s="6">
        <f>Output!S157</f>
        <v>3.3302173713616719E-2</v>
      </c>
      <c r="D54" s="6">
        <f>Output!S187</f>
        <v>3.0735136758338118E-2</v>
      </c>
      <c r="F54" s="6">
        <v>2039</v>
      </c>
      <c r="G54" s="6">
        <f t="shared" si="10"/>
        <v>1.2368204211490174E-3</v>
      </c>
      <c r="H54" s="6">
        <f t="shared" si="11"/>
        <v>1.1497371605773698E-3</v>
      </c>
      <c r="I54" s="6">
        <f t="shared" si="12"/>
        <v>1.0951853856570228E-3</v>
      </c>
      <c r="J54" s="6">
        <f t="shared" si="13"/>
        <v>2.964563908935625E-3</v>
      </c>
      <c r="K54" s="6">
        <f t="shared" si="14"/>
        <v>2.7561184014970948E-3</v>
      </c>
      <c r="L54" s="6">
        <f t="shared" si="15"/>
        <v>2.6258397977481666E-3</v>
      </c>
      <c r="M54" s="6">
        <f t="shared" si="16"/>
        <v>4.6923073967222321E-3</v>
      </c>
      <c r="N54" s="6">
        <f t="shared" si="17"/>
        <v>4.3624996424168182E-3</v>
      </c>
      <c r="O54" s="6">
        <f t="shared" si="18"/>
        <v>4.1564942098393093E-3</v>
      </c>
      <c r="Z54" s="6">
        <v>2039</v>
      </c>
      <c r="AA54" s="6">
        <f t="shared" si="9"/>
        <v>2.2849335375168176E-2</v>
      </c>
      <c r="AB54" s="6">
        <f t="shared" si="9"/>
        <v>2.59307659E-2</v>
      </c>
      <c r="AC54" s="6">
        <f t="shared" si="9"/>
        <v>2.59307659E-2</v>
      </c>
    </row>
    <row r="55" spans="1:29" x14ac:dyDescent="0.25">
      <c r="A55" s="6">
        <v>2040</v>
      </c>
      <c r="B55" s="6">
        <f>Output!S128</f>
        <v>3.6864984099395766E-2</v>
      </c>
      <c r="C55" s="6">
        <f>Output!S158</f>
        <v>3.2868747985614996E-2</v>
      </c>
      <c r="D55" s="6">
        <f>Output!S188</f>
        <v>3.0231397796420451E-2</v>
      </c>
      <c r="F55" s="6">
        <v>2040</v>
      </c>
      <c r="G55" s="6">
        <f t="shared" si="10"/>
        <v>1.3062803358259638E-3</v>
      </c>
      <c r="H55" s="6">
        <f t="shared" si="11"/>
        <v>1.2116674851494153E-3</v>
      </c>
      <c r="I55" s="6">
        <f t="shared" si="12"/>
        <v>1.1521464928649495E-3</v>
      </c>
      <c r="J55" s="6">
        <f t="shared" si="13"/>
        <v>3.1419878870407544E-3</v>
      </c>
      <c r="K55" s="6">
        <f t="shared" si="14"/>
        <v>2.9143092746362034E-3</v>
      </c>
      <c r="L55" s="6">
        <f t="shared" si="15"/>
        <v>2.7713376188311131E-3</v>
      </c>
      <c r="M55" s="6">
        <f t="shared" si="16"/>
        <v>4.9776954382555437E-3</v>
      </c>
      <c r="N55" s="6">
        <f t="shared" si="17"/>
        <v>4.6169510641229893E-3</v>
      </c>
      <c r="O55" s="6">
        <f t="shared" si="18"/>
        <v>4.3905287447972754E-3</v>
      </c>
      <c r="Z55" s="6">
        <v>2040</v>
      </c>
      <c r="AA55" s="6">
        <f t="shared" si="9"/>
        <v>2.4277418836116185E-2</v>
      </c>
      <c r="AB55" s="6">
        <f t="shared" si="9"/>
        <v>2.59307659E-2</v>
      </c>
      <c r="AC55" s="6">
        <f t="shared" si="9"/>
        <v>2.59307659E-2</v>
      </c>
    </row>
    <row r="56" spans="1:29" x14ac:dyDescent="0.25">
      <c r="A56" s="6">
        <v>2041</v>
      </c>
      <c r="B56" s="6">
        <f>Output!S129</f>
        <v>3.6569467211166613E-2</v>
      </c>
      <c r="C56" s="6">
        <f>Output!S159</f>
        <v>3.2493255185925621E-2</v>
      </c>
      <c r="D56" s="6">
        <f>Output!S189</f>
        <v>2.9785577383830687E-2</v>
      </c>
      <c r="F56" s="6">
        <v>2041</v>
      </c>
      <c r="G56" s="6">
        <f t="shared" si="10"/>
        <v>1.3751834463066404E-3</v>
      </c>
      <c r="H56" s="6">
        <f t="shared" si="11"/>
        <v>1.2728903172739424E-3</v>
      </c>
      <c r="I56" s="6">
        <f t="shared" si="12"/>
        <v>1.2082675984134096E-3</v>
      </c>
      <c r="J56" s="6">
        <f t="shared" si="13"/>
        <v>3.2610529226125128E-3</v>
      </c>
      <c r="K56" s="6">
        <f t="shared" si="14"/>
        <v>3.0201027378609865E-3</v>
      </c>
      <c r="L56" s="6">
        <f t="shared" si="15"/>
        <v>2.8683152644241629E-3</v>
      </c>
      <c r="M56" s="6">
        <f t="shared" si="16"/>
        <v>5.1469223989183827E-3</v>
      </c>
      <c r="N56" s="6">
        <f t="shared" si="17"/>
        <v>4.7673151584480267E-3</v>
      </c>
      <c r="O56" s="6">
        <f t="shared" si="18"/>
        <v>4.5283629304349142E-3</v>
      </c>
      <c r="Z56" s="6">
        <v>2041</v>
      </c>
      <c r="AA56" s="6">
        <f t="shared" ref="AA56:AC65" si="19">0.181/10^3*AA23</f>
        <v>2.5705502297064194E-2</v>
      </c>
      <c r="AB56" s="6">
        <f t="shared" si="19"/>
        <v>2.59307659E-2</v>
      </c>
      <c r="AC56" s="6">
        <f t="shared" si="19"/>
        <v>2.59307659E-2</v>
      </c>
    </row>
    <row r="57" spans="1:29" x14ac:dyDescent="0.25">
      <c r="A57" s="6">
        <v>2042</v>
      </c>
      <c r="B57" s="6">
        <f>Output!S130</f>
        <v>3.6275258810521585E-2</v>
      </c>
      <c r="C57" s="6">
        <f>Output!S160</f>
        <v>3.2119070873820363E-2</v>
      </c>
      <c r="D57" s="6">
        <f>Output!S190</f>
        <v>2.9341065458825043E-2</v>
      </c>
      <c r="F57" s="6">
        <v>2042</v>
      </c>
      <c r="G57" s="6">
        <f t="shared" si="10"/>
        <v>1.4435322180047212E-3</v>
      </c>
      <c r="H57" s="6">
        <f t="shared" si="11"/>
        <v>1.3334081223646253E-3</v>
      </c>
      <c r="I57" s="6">
        <f t="shared" si="12"/>
        <v>1.2635511677160773E-3</v>
      </c>
      <c r="J57" s="6">
        <f t="shared" si="13"/>
        <v>3.3815048348340045E-3</v>
      </c>
      <c r="K57" s="6">
        <f t="shared" si="14"/>
        <v>3.1267540377383322E-3</v>
      </c>
      <c r="L57" s="6">
        <f t="shared" si="15"/>
        <v>2.9657422038042989E-3</v>
      </c>
      <c r="M57" s="6">
        <f t="shared" si="16"/>
        <v>5.3194774516632888E-3</v>
      </c>
      <c r="N57" s="6">
        <f t="shared" si="17"/>
        <v>4.9200999531120388E-3</v>
      </c>
      <c r="O57" s="6">
        <f t="shared" si="18"/>
        <v>4.6679332398925216E-3</v>
      </c>
      <c r="Z57" s="6">
        <v>2042</v>
      </c>
      <c r="AA57" s="6">
        <f t="shared" si="19"/>
        <v>2.59307659E-2</v>
      </c>
      <c r="AB57" s="6">
        <f t="shared" si="19"/>
        <v>2.59307659E-2</v>
      </c>
      <c r="AC57" s="6">
        <f t="shared" si="19"/>
        <v>2.59307659E-2</v>
      </c>
    </row>
    <row r="58" spans="1:29" x14ac:dyDescent="0.25">
      <c r="A58" s="6">
        <v>2043</v>
      </c>
      <c r="B58" s="6">
        <f>Output!S131</f>
        <v>3.5982632098165053E-2</v>
      </c>
      <c r="C58" s="6">
        <f>Output!S161</f>
        <v>3.1746453871019167E-2</v>
      </c>
      <c r="D58" s="6">
        <f>Output!S191</f>
        <v>2.8898135222107896E-2</v>
      </c>
      <c r="F58" s="6">
        <v>2043</v>
      </c>
      <c r="G58" s="6">
        <f t="shared" si="10"/>
        <v>1.5113296310905844E-3</v>
      </c>
      <c r="H58" s="6">
        <f t="shared" si="11"/>
        <v>1.3932238534993841E-3</v>
      </c>
      <c r="I58" s="6">
        <f t="shared" si="12"/>
        <v>1.3180001809433306E-3</v>
      </c>
      <c r="J58" s="6">
        <f t="shared" si="13"/>
        <v>3.5033759197695435E-3</v>
      </c>
      <c r="K58" s="6">
        <f t="shared" si="14"/>
        <v>3.2342774330686714E-3</v>
      </c>
      <c r="L58" s="6">
        <f t="shared" si="15"/>
        <v>3.0636185093098041E-3</v>
      </c>
      <c r="M58" s="6">
        <f t="shared" si="16"/>
        <v>5.4954222084485013E-3</v>
      </c>
      <c r="N58" s="6">
        <f t="shared" si="17"/>
        <v>5.0753310126379556E-3</v>
      </c>
      <c r="O58" s="6">
        <f t="shared" si="18"/>
        <v>4.809236837676277E-3</v>
      </c>
      <c r="Z58" s="6">
        <v>2043</v>
      </c>
      <c r="AA58" s="6">
        <f t="shared" si="19"/>
        <v>2.59307659E-2</v>
      </c>
      <c r="AB58" s="6">
        <f t="shared" si="19"/>
        <v>2.59307659E-2</v>
      </c>
      <c r="AC58" s="6">
        <f t="shared" si="19"/>
        <v>2.59307659E-2</v>
      </c>
    </row>
    <row r="59" spans="1:29" x14ac:dyDescent="0.25">
      <c r="A59" s="6">
        <v>2044</v>
      </c>
      <c r="B59" s="6">
        <f>Output!S132</f>
        <v>3.5691529558159255E-2</v>
      </c>
      <c r="C59" s="6">
        <f>Output!S162</f>
        <v>3.1375375419553146E-2</v>
      </c>
      <c r="D59" s="6">
        <f>Output!S192</f>
        <v>2.8456729157741483E-2</v>
      </c>
      <c r="F59" s="6">
        <v>2044</v>
      </c>
      <c r="G59" s="6">
        <f t="shared" si="10"/>
        <v>1.5785785573647752E-3</v>
      </c>
      <c r="H59" s="6">
        <f t="shared" si="11"/>
        <v>1.4523404095712223E-3</v>
      </c>
      <c r="I59" s="6">
        <f t="shared" si="12"/>
        <v>1.3716175098957149E-3</v>
      </c>
      <c r="J59" s="6">
        <f t="shared" si="13"/>
        <v>3.6266988053065235E-3</v>
      </c>
      <c r="K59" s="6">
        <f t="shared" si="14"/>
        <v>3.342686959907254E-3</v>
      </c>
      <c r="L59" s="6">
        <f t="shared" si="15"/>
        <v>3.1619434058922972E-3</v>
      </c>
      <c r="M59" s="6">
        <f t="shared" si="16"/>
        <v>5.6748190532482706E-3</v>
      </c>
      <c r="N59" s="6">
        <f t="shared" si="17"/>
        <v>5.2330335102432823E-3</v>
      </c>
      <c r="O59" s="6">
        <f t="shared" si="18"/>
        <v>4.9522693018888781E-3</v>
      </c>
      <c r="Z59" s="6">
        <v>2044</v>
      </c>
      <c r="AA59" s="6">
        <f t="shared" si="19"/>
        <v>2.59307659E-2</v>
      </c>
      <c r="AB59" s="6">
        <f t="shared" si="19"/>
        <v>2.59307659E-2</v>
      </c>
      <c r="AC59" s="6">
        <f t="shared" si="19"/>
        <v>2.59307659E-2</v>
      </c>
    </row>
    <row r="60" spans="1:29" x14ac:dyDescent="0.25">
      <c r="A60" s="6">
        <v>2045</v>
      </c>
      <c r="B60" s="6">
        <f>Output!S133</f>
        <v>3.5401936811519749E-2</v>
      </c>
      <c r="C60" s="6">
        <f>Output!S163</f>
        <v>3.1005806761453415E-2</v>
      </c>
      <c r="D60" s="6">
        <f>Output!S193</f>
        <v>2.8016832886741363E-2</v>
      </c>
      <c r="F60" s="6">
        <v>2045</v>
      </c>
      <c r="G60" s="6">
        <f t="shared" si="10"/>
        <v>1.6452818415353797E-3</v>
      </c>
      <c r="H60" s="6">
        <f t="shared" si="11"/>
        <v>1.5107606352882258E-3</v>
      </c>
      <c r="I60" s="6">
        <f t="shared" si="12"/>
        <v>1.4244059992813164E-3</v>
      </c>
      <c r="J60" s="6">
        <f t="shared" si="13"/>
        <v>3.7515065956994515E-3</v>
      </c>
      <c r="K60" s="6">
        <f t="shared" si="14"/>
        <v>3.4519964096091102E-3</v>
      </c>
      <c r="L60" s="6">
        <f t="shared" si="15"/>
        <v>3.2607153749237847E-3</v>
      </c>
      <c r="M60" s="6">
        <f t="shared" si="16"/>
        <v>5.8577313498635215E-3</v>
      </c>
      <c r="N60" s="6">
        <f t="shared" si="17"/>
        <v>5.3932321839299906E-3</v>
      </c>
      <c r="O60" s="6">
        <f t="shared" si="18"/>
        <v>5.0970247505662519E-3</v>
      </c>
      <c r="Z60" s="6">
        <v>2045</v>
      </c>
      <c r="AA60" s="6">
        <f t="shared" si="19"/>
        <v>2.59307659E-2</v>
      </c>
      <c r="AB60" s="6">
        <f t="shared" si="19"/>
        <v>2.59307659E-2</v>
      </c>
      <c r="AC60" s="6">
        <f t="shared" si="19"/>
        <v>2.59307659E-2</v>
      </c>
    </row>
    <row r="61" spans="1:29" x14ac:dyDescent="0.25">
      <c r="A61" s="6">
        <v>2046</v>
      </c>
      <c r="B61" s="6">
        <f>Output!S134</f>
        <v>3.5113810721293208E-2</v>
      </c>
      <c r="C61" s="6">
        <f>Output!S164</f>
        <v>3.0637704759766654E-2</v>
      </c>
      <c r="D61" s="6">
        <f>Output!S194</f>
        <v>2.7578403272154217E-2</v>
      </c>
      <c r="F61" s="6">
        <v>2046</v>
      </c>
      <c r="G61" s="6">
        <f t="shared" si="10"/>
        <v>1.7114422470331128E-3</v>
      </c>
      <c r="H61" s="6">
        <f t="shared" si="11"/>
        <v>1.5684872940811092E-3</v>
      </c>
      <c r="I61" s="6">
        <f t="shared" si="12"/>
        <v>1.4763684125308498E-3</v>
      </c>
      <c r="J61" s="6">
        <f t="shared" si="13"/>
        <v>3.8778327720529792E-3</v>
      </c>
      <c r="K61" s="6">
        <f t="shared" si="14"/>
        <v>3.562219253984204E-3</v>
      </c>
      <c r="L61" s="6">
        <f t="shared" si="15"/>
        <v>3.3599320125869314E-3</v>
      </c>
      <c r="M61" s="6">
        <f t="shared" si="16"/>
        <v>6.044223297072846E-3</v>
      </c>
      <c r="N61" s="6">
        <f t="shared" si="17"/>
        <v>5.5559512138872958E-3</v>
      </c>
      <c r="O61" s="6">
        <f t="shared" si="18"/>
        <v>5.2434956126430135E-3</v>
      </c>
      <c r="Z61" s="6">
        <v>2046</v>
      </c>
      <c r="AA61" s="6">
        <f t="shared" si="19"/>
        <v>2.59307659E-2</v>
      </c>
      <c r="AB61" s="6">
        <f t="shared" si="19"/>
        <v>2.59307659E-2</v>
      </c>
      <c r="AC61" s="6">
        <f t="shared" si="19"/>
        <v>2.59307659E-2</v>
      </c>
    </row>
    <row r="62" spans="1:29" x14ac:dyDescent="0.25">
      <c r="A62" s="6">
        <v>2047</v>
      </c>
      <c r="B62" s="6">
        <f>Output!S135</f>
        <v>3.4827136908495204E-2</v>
      </c>
      <c r="C62" s="6">
        <f>Output!S165</f>
        <v>3.0271055035508424E-2</v>
      </c>
      <c r="D62" s="6">
        <f>Output!S195</f>
        <v>2.7141425934995599E-2</v>
      </c>
      <c r="F62" s="6">
        <v>2047</v>
      </c>
      <c r="G62" s="6">
        <f t="shared" si="10"/>
        <v>1.7770625101962284E-3</v>
      </c>
      <c r="H62" s="6">
        <f t="shared" si="11"/>
        <v>1.6255231222881269E-3</v>
      </c>
      <c r="I62" s="6">
        <f t="shared" si="12"/>
        <v>1.5275074859825691E-3</v>
      </c>
      <c r="J62" s="6">
        <f t="shared" si="13"/>
        <v>4.0057112931596662E-3</v>
      </c>
      <c r="K62" s="6">
        <f t="shared" si="14"/>
        <v>3.6733687222982566E-3</v>
      </c>
      <c r="L62" s="6">
        <f t="shared" si="15"/>
        <v>3.4595900872203163E-3</v>
      </c>
      <c r="M62" s="6">
        <f t="shared" si="16"/>
        <v>6.234360076123103E-3</v>
      </c>
      <c r="N62" s="6">
        <f t="shared" si="17"/>
        <v>5.7212143223083819E-3</v>
      </c>
      <c r="O62" s="6">
        <f t="shared" si="18"/>
        <v>5.3916726884580624E-3</v>
      </c>
      <c r="Z62" s="6">
        <v>2047</v>
      </c>
      <c r="AA62" s="6">
        <f t="shared" si="19"/>
        <v>2.59307659E-2</v>
      </c>
      <c r="AB62" s="6">
        <f t="shared" si="19"/>
        <v>2.59307659E-2</v>
      </c>
      <c r="AC62" s="6">
        <f t="shared" si="19"/>
        <v>2.59307659E-2</v>
      </c>
    </row>
    <row r="63" spans="1:29" x14ac:dyDescent="0.25">
      <c r="A63" s="6">
        <v>2048</v>
      </c>
      <c r="B63" s="6">
        <f>Output!S136</f>
        <v>3.4541857857187969E-2</v>
      </c>
      <c r="C63" s="6">
        <f>Output!S166</f>
        <v>2.9905800072740959E-2</v>
      </c>
      <c r="D63" s="6">
        <f>Output!S196</f>
        <v>2.6705857738312185E-2</v>
      </c>
      <c r="F63" s="6">
        <v>2048</v>
      </c>
      <c r="G63" s="6">
        <f t="shared" si="10"/>
        <v>1.8421452589931504E-3</v>
      </c>
      <c r="H63" s="6">
        <f t="shared" si="11"/>
        <v>1.6818707478777027E-3</v>
      </c>
      <c r="I63" s="6">
        <f t="shared" si="12"/>
        <v>1.5778258746973561E-3</v>
      </c>
      <c r="J63" s="6">
        <f t="shared" si="13"/>
        <v>4.1351764370613549E-3</v>
      </c>
      <c r="K63" s="6">
        <f t="shared" si="14"/>
        <v>3.7854576182088412E-3</v>
      </c>
      <c r="L63" s="6">
        <f t="shared" si="15"/>
        <v>3.5596853898355791E-3</v>
      </c>
      <c r="M63" s="6">
        <f t="shared" si="16"/>
        <v>6.4282076151295584E-3</v>
      </c>
      <c r="N63" s="6">
        <f t="shared" si="17"/>
        <v>5.8890444885399745E-3</v>
      </c>
      <c r="O63" s="6">
        <f t="shared" si="18"/>
        <v>5.5415449049738006E-3</v>
      </c>
      <c r="Z63" s="6">
        <v>2048</v>
      </c>
      <c r="AA63" s="6">
        <f t="shared" si="19"/>
        <v>2.59307659E-2</v>
      </c>
      <c r="AB63" s="6">
        <f t="shared" si="19"/>
        <v>2.59307659E-2</v>
      </c>
      <c r="AC63" s="6">
        <f t="shared" si="19"/>
        <v>2.59307659E-2</v>
      </c>
    </row>
    <row r="64" spans="1:29" x14ac:dyDescent="0.25">
      <c r="A64" s="6">
        <v>2049</v>
      </c>
      <c r="B64" s="6">
        <f>Output!S137</f>
        <v>3.4257973567371494E-2</v>
      </c>
      <c r="C64" s="6">
        <f>Output!S167</f>
        <v>2.9541939871464262E-2</v>
      </c>
      <c r="D64" s="6">
        <f>Output!S197</f>
        <v>2.6271655545150659E-2</v>
      </c>
      <c r="F64" s="6">
        <v>2049</v>
      </c>
      <c r="G64" s="6">
        <f t="shared" si="10"/>
        <v>1.9066931213923028E-3</v>
      </c>
      <c r="H64" s="6">
        <f t="shared" si="11"/>
        <v>1.7375327988182604E-3</v>
      </c>
      <c r="I64" s="6">
        <f t="shared" si="12"/>
        <v>1.6273261524587189E-3</v>
      </c>
      <c r="J64" s="6">
        <f t="shared" si="13"/>
        <v>4.266263010637694E-3</v>
      </c>
      <c r="K64" s="6">
        <f t="shared" si="14"/>
        <v>3.8984985039148433E-3</v>
      </c>
      <c r="L64" s="6">
        <f t="shared" si="15"/>
        <v>3.660212681702944E-3</v>
      </c>
      <c r="M64" s="6">
        <f t="shared" si="16"/>
        <v>6.6258328998830846E-3</v>
      </c>
      <c r="N64" s="6">
        <f t="shared" si="17"/>
        <v>6.0594642090114215E-3</v>
      </c>
      <c r="O64" s="6">
        <f t="shared" si="18"/>
        <v>5.6930992109471678E-3</v>
      </c>
      <c r="Z64" s="6">
        <v>2049</v>
      </c>
      <c r="AA64" s="6">
        <f t="shared" si="19"/>
        <v>2.59307659E-2</v>
      </c>
      <c r="AB64" s="6">
        <f t="shared" si="19"/>
        <v>2.59307659E-2</v>
      </c>
      <c r="AC64" s="6">
        <f t="shared" si="19"/>
        <v>2.59307659E-2</v>
      </c>
    </row>
    <row r="65" spans="1:29" x14ac:dyDescent="0.25">
      <c r="A65" s="6">
        <v>2050</v>
      </c>
      <c r="B65" s="6">
        <f>Output!S138</f>
        <v>3.3971644850200072E-2</v>
      </c>
      <c r="C65" s="6">
        <f>Output!S168</f>
        <v>2.9175635242832614E-2</v>
      </c>
      <c r="D65" s="6">
        <f>Output!S198</f>
        <v>2.5835037682603063E-2</v>
      </c>
      <c r="F65" s="6">
        <v>2050</v>
      </c>
      <c r="G65" s="6">
        <f t="shared" si="10"/>
        <v>1.9707014916758286E-3</v>
      </c>
      <c r="H65" s="6">
        <f t="shared" si="11"/>
        <v>1.792504669391943E-3</v>
      </c>
      <c r="I65" s="6">
        <f t="shared" si="12"/>
        <v>1.6760037677337166E-3</v>
      </c>
      <c r="J65" s="6">
        <f t="shared" si="13"/>
        <v>4.3989913566431669E-3</v>
      </c>
      <c r="K65" s="6">
        <f t="shared" si="14"/>
        <v>4.0124886809143933E-3</v>
      </c>
      <c r="L65" s="6">
        <f t="shared" si="15"/>
        <v>3.7611510329579843E-3</v>
      </c>
      <c r="M65" s="6">
        <f t="shared" si="16"/>
        <v>6.8272812216105053E-3</v>
      </c>
      <c r="N65" s="6">
        <f t="shared" si="17"/>
        <v>6.232472692436839E-3</v>
      </c>
      <c r="O65" s="6">
        <f t="shared" si="18"/>
        <v>5.8462982981822504E-3</v>
      </c>
      <c r="Z65" s="6">
        <v>2050</v>
      </c>
      <c r="AA65" s="6">
        <f t="shared" si="19"/>
        <v>2.59307659E-2</v>
      </c>
      <c r="AB65" s="6">
        <f t="shared" si="19"/>
        <v>2.59307659E-2</v>
      </c>
      <c r="AC65" s="6">
        <f t="shared" si="19"/>
        <v>2.59307659E-2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A69E-2B53-49BC-B168-D6CE2490B954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163.97745</v>
      </c>
      <c r="B2" s="6">
        <v>0.30977847922220991</v>
      </c>
      <c r="D2" s="6">
        <v>1.4481406277018953E-2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6.9569999999999999</v>
      </c>
      <c r="C6" s="6">
        <v>6.9569999999999999</v>
      </c>
      <c r="D6" s="6">
        <v>6.9569999999999999</v>
      </c>
      <c r="F6" s="6">
        <v>2024</v>
      </c>
      <c r="G6" s="6">
        <f>(B9-$B$6)*$B$2*Output!$T$98*$D$2/Output!$T$95/1000000</f>
        <v>4.8449294659843796</v>
      </c>
      <c r="H6" s="6">
        <f>(C9-$B$6)*$B$2*Output!$T$98*$D$2/Output!$T$95/1000000</f>
        <v>9.711671823714676</v>
      </c>
      <c r="I6" s="6">
        <f>(D9-$B$6)*$B$2*Output!$T$98*$D$2/Output!$T$95/1000000</f>
        <v>14.578414181444968</v>
      </c>
      <c r="P6" s="6">
        <v>2024</v>
      </c>
      <c r="Q6" s="6">
        <f>($A$2-(G6*0.67/0.16))/$A$2*100</f>
        <v>87.627480401232233</v>
      </c>
      <c r="R6" s="6">
        <f t="shared" ref="R6:S6" si="0">($A$2-(H6*0.67/0.16))/$A$2*100</f>
        <v>75.199257116264945</v>
      </c>
      <c r="S6" s="6">
        <f t="shared" si="0"/>
        <v>62.771033831297665</v>
      </c>
      <c r="U6" s="6">
        <v>2024</v>
      </c>
      <c r="V6" s="6">
        <f>100-Q6</f>
        <v>12.372519598767767</v>
      </c>
      <c r="W6" s="6">
        <f t="shared" ref="W6:X21" si="1">100-R6</f>
        <v>24.800742883735055</v>
      </c>
      <c r="X6" s="6">
        <f t="shared" si="1"/>
        <v>37.228966168702335</v>
      </c>
      <c r="Z6" s="6">
        <v>2024</v>
      </c>
      <c r="AA6" s="6">
        <f>V6/100*$A$2</f>
        <v>20.288142138809615</v>
      </c>
      <c r="AB6" s="6">
        <f t="shared" ref="AB6:AC21" si="2">W6/100*$A$2</f>
        <v>40.667625761805212</v>
      </c>
      <c r="AC6" s="6">
        <f t="shared" si="2"/>
        <v>61.047109384800791</v>
      </c>
    </row>
    <row r="7" spans="1:29" x14ac:dyDescent="0.25">
      <c r="F7" s="6">
        <v>2025</v>
      </c>
      <c r="G7" s="6">
        <f>(B10-$B$6)*$B$2*Output!$T$98*$D$2/Output!$T$95/1000000</f>
        <v>9.6898589319687591</v>
      </c>
      <c r="H7" s="6">
        <f>(C10-$B$6)*$B$2*Output!$T$98*$D$2/Output!$T$95/1000000</f>
        <v>20.369055592906239</v>
      </c>
      <c r="I7" s="6">
        <f>(D10-$B$6)*$B$2*Output!$T$98*$D$2/Output!$T$95/1000000</f>
        <v>31.04825225384376</v>
      </c>
      <c r="P7" s="6">
        <v>2025</v>
      </c>
      <c r="Q7" s="6">
        <f t="shared" ref="Q7:Q13" si="3">($A$2-(G7*0.67/0.16))/$A$2*100</f>
        <v>75.254960802464495</v>
      </c>
      <c r="R7" s="6">
        <f t="shared" ref="R7:R8" si="4">($A$2-(H7*0.67/0.16))/$A$2*100</f>
        <v>47.983445104619648</v>
      </c>
      <c r="S7" s="6">
        <f t="shared" ref="S7" si="5">($A$2-(I7*0.67/0.16))/$A$2*100</f>
        <v>20.71192940677469</v>
      </c>
      <c r="U7" s="6">
        <v>2025</v>
      </c>
      <c r="V7" s="6">
        <f t="shared" ref="V7:X32" si="6">100-Q7</f>
        <v>24.745039197535505</v>
      </c>
      <c r="W7" s="6">
        <f t="shared" si="1"/>
        <v>52.016554895380352</v>
      </c>
      <c r="X7" s="6">
        <f t="shared" si="1"/>
        <v>79.288070593225314</v>
      </c>
      <c r="Z7" s="6">
        <v>2025</v>
      </c>
      <c r="AA7" s="6">
        <f t="shared" ref="AA7:AC32" si="7">V7/100*$A$2</f>
        <v>40.57628427761918</v>
      </c>
      <c r="AB7" s="6">
        <f t="shared" si="2"/>
        <v>85.295420295294875</v>
      </c>
      <c r="AC7" s="6">
        <f t="shared" si="2"/>
        <v>130.01455631297074</v>
      </c>
    </row>
    <row r="8" spans="1:29" x14ac:dyDescent="0.25">
      <c r="F8" s="6">
        <v>2026</v>
      </c>
      <c r="G8" s="6">
        <f>(B11-$B$6)*$B$2*Output!$T$98*$D$2/Output!$T$95/1000000</f>
        <v>14.53478839795314</v>
      </c>
      <c r="H8" s="6">
        <f>(C11-$B$6)*$B$2*Output!$T$98*$D$2/Output!$T$95/1000000</f>
        <v>32.094849301017163</v>
      </c>
      <c r="I8" s="6">
        <f>(D11-$B$6)*$B$2*Output!$T$98*$D$2/Output!$T$95/1000000</f>
        <v>49.654910204081176</v>
      </c>
      <c r="P8" s="6">
        <v>2026</v>
      </c>
      <c r="Q8" s="6">
        <f t="shared" si="3"/>
        <v>62.88244120369675</v>
      </c>
      <c r="R8" s="6">
        <f t="shared" si="4"/>
        <v>18.039229511125235</v>
      </c>
      <c r="S8" s="6">
        <v>0</v>
      </c>
      <c r="U8" s="6">
        <v>2026</v>
      </c>
      <c r="V8" s="6">
        <f t="shared" si="6"/>
        <v>37.11755879630325</v>
      </c>
      <c r="W8" s="6">
        <f t="shared" si="1"/>
        <v>81.960770488874772</v>
      </c>
      <c r="X8" s="6">
        <f t="shared" si="1"/>
        <v>100</v>
      </c>
      <c r="Z8" s="6">
        <v>2026</v>
      </c>
      <c r="AA8" s="6">
        <f t="shared" si="7"/>
        <v>60.86442641642877</v>
      </c>
      <c r="AB8" s="6">
        <f t="shared" si="2"/>
        <v>134.39718144800938</v>
      </c>
      <c r="AC8" s="6">
        <f t="shared" si="2"/>
        <v>163.97745</v>
      </c>
    </row>
    <row r="9" spans="1:29" x14ac:dyDescent="0.25">
      <c r="A9" s="6">
        <v>2024</v>
      </c>
      <c r="B9" s="6">
        <v>7.2569699587118084</v>
      </c>
      <c r="C9" s="6">
        <v>7.5582904452862714</v>
      </c>
      <c r="D9" s="6">
        <v>7.8596109318607343</v>
      </c>
      <c r="F9" s="6">
        <v>2027</v>
      </c>
      <c r="G9" s="6">
        <f>(B12-$B$6)*$B$2*Output!$T$98*$D$2/Output!$T$95/1000000</f>
        <v>19.379717863937504</v>
      </c>
      <c r="H9" s="6">
        <f>(C12-$B$6)*$B$2*Output!$T$98*$D$2/Output!$T$95/1000000</f>
        <v>45.027669951148852</v>
      </c>
      <c r="I9" s="6">
        <f>(D12-$B$6)*$B$2*Output!$T$98*$D$2/Output!$T$95/1000000</f>
        <v>70.67562203836026</v>
      </c>
      <c r="P9" s="6">
        <v>2027</v>
      </c>
      <c r="Q9" s="6">
        <f t="shared" si="3"/>
        <v>50.509921604929033</v>
      </c>
      <c r="R9" s="6">
        <v>0</v>
      </c>
      <c r="S9" s="6">
        <v>0</v>
      </c>
      <c r="U9" s="6">
        <v>2027</v>
      </c>
      <c r="V9" s="6">
        <f t="shared" si="6"/>
        <v>49.490078395070967</v>
      </c>
      <c r="W9" s="6">
        <f t="shared" si="1"/>
        <v>100</v>
      </c>
      <c r="X9" s="6">
        <f t="shared" si="1"/>
        <v>100</v>
      </c>
      <c r="Z9" s="6">
        <v>2027</v>
      </c>
      <c r="AA9" s="6">
        <f t="shared" si="7"/>
        <v>81.152568555238304</v>
      </c>
      <c r="AB9" s="6">
        <f t="shared" si="2"/>
        <v>163.97745</v>
      </c>
      <c r="AC9" s="6">
        <f t="shared" si="2"/>
        <v>163.97745</v>
      </c>
    </row>
    <row r="10" spans="1:29" x14ac:dyDescent="0.25">
      <c r="A10" s="6">
        <v>2025</v>
      </c>
      <c r="B10" s="6">
        <v>7.5569399174236169</v>
      </c>
      <c r="C10" s="6">
        <v>8.2181338943323876</v>
      </c>
      <c r="D10" s="6">
        <v>8.879327871241161</v>
      </c>
      <c r="F10" s="6">
        <v>2028</v>
      </c>
      <c r="G10" s="6">
        <f>(B13-$B$6)*$B$2*Output!$T$98*$D$2/Output!$T$95/1000000</f>
        <v>24.224647329921897</v>
      </c>
      <c r="H10" s="6">
        <f>(C13-$B$6)*$B$2*Output!$T$98*$D$2/Output!$T$95/1000000</f>
        <v>59.324118910689407</v>
      </c>
      <c r="I10" s="6">
        <f>(D13-$B$6)*$B$2*Output!$T$98*$D$2/Output!$T$95/1000000</f>
        <v>94.423590491457006</v>
      </c>
      <c r="P10" s="6">
        <v>2028</v>
      </c>
      <c r="Q10" s="6">
        <f t="shared" si="3"/>
        <v>38.137402006161253</v>
      </c>
      <c r="R10" s="6">
        <v>0</v>
      </c>
      <c r="S10" s="6">
        <v>0</v>
      </c>
      <c r="U10" s="6">
        <v>2028</v>
      </c>
      <c r="V10" s="6">
        <f t="shared" si="6"/>
        <v>61.862597993838747</v>
      </c>
      <c r="W10" s="6">
        <f t="shared" si="1"/>
        <v>100</v>
      </c>
      <c r="X10" s="6">
        <f t="shared" si="1"/>
        <v>100</v>
      </c>
      <c r="Z10" s="6">
        <v>2028</v>
      </c>
      <c r="AA10" s="6">
        <f t="shared" si="7"/>
        <v>101.44071069404795</v>
      </c>
      <c r="AB10" s="6">
        <f t="shared" si="2"/>
        <v>163.97745</v>
      </c>
      <c r="AC10" s="6">
        <f t="shared" si="2"/>
        <v>163.97745</v>
      </c>
    </row>
    <row r="11" spans="1:29" x14ac:dyDescent="0.25">
      <c r="A11" s="6">
        <v>2026</v>
      </c>
      <c r="B11" s="6">
        <v>7.8569098761354255</v>
      </c>
      <c r="C11" s="6">
        <v>8.9441270959218695</v>
      </c>
      <c r="D11" s="6">
        <v>10.031344315708314</v>
      </c>
      <c r="F11" s="6">
        <v>2029</v>
      </c>
      <c r="G11" s="6">
        <f>(B14-$B$6)*$B$2*Output!$T$98*$D$2/Output!$T$95/1000000</f>
        <v>29.069576795906261</v>
      </c>
      <c r="H11" s="6">
        <f>(C14-$B$6)*$B$2*Output!$T$98*$D$2/Output!$T$95/1000000</f>
        <v>75.16111522794516</v>
      </c>
      <c r="I11" s="6">
        <f>(D14-$B$6)*$B$2*Output!$T$98*$D$2/Output!$T$95/1000000</f>
        <v>121.25265365998408</v>
      </c>
      <c r="P11" s="6">
        <v>2029</v>
      </c>
      <c r="Q11" s="6">
        <f t="shared" si="3"/>
        <v>25.764882407393529</v>
      </c>
      <c r="R11" s="6">
        <v>0</v>
      </c>
      <c r="S11" s="6">
        <v>0</v>
      </c>
      <c r="U11" s="6">
        <v>2029</v>
      </c>
      <c r="V11" s="6">
        <f t="shared" si="6"/>
        <v>74.235117592606471</v>
      </c>
      <c r="W11" s="6">
        <f t="shared" si="1"/>
        <v>100</v>
      </c>
      <c r="X11" s="6">
        <f t="shared" si="1"/>
        <v>100</v>
      </c>
      <c r="Z11" s="6">
        <v>2029</v>
      </c>
      <c r="AA11" s="6">
        <f t="shared" si="7"/>
        <v>121.72885283285748</v>
      </c>
      <c r="AB11" s="6">
        <f t="shared" si="2"/>
        <v>163.97745</v>
      </c>
      <c r="AC11" s="6">
        <f t="shared" si="2"/>
        <v>163.97745</v>
      </c>
    </row>
    <row r="12" spans="1:29" x14ac:dyDescent="0.25">
      <c r="A12" s="6">
        <v>2027</v>
      </c>
      <c r="B12" s="6">
        <v>8.1568798348472331</v>
      </c>
      <c r="C12" s="6">
        <v>9.7448524116740174</v>
      </c>
      <c r="D12" s="6">
        <v>11.332824988500805</v>
      </c>
      <c r="F12" s="6">
        <v>2030</v>
      </c>
      <c r="G12" s="6">
        <f>(B15-$B$6)*$B$2*Output!$T$98*$D$2/Output!$T$95/1000000</f>
        <v>33.914506261890658</v>
      </c>
      <c r="H12" s="6">
        <f>(C15-$B$6)*$B$2*Output!$T$98*$D$2/Output!$T$95/1000000</f>
        <v>92.738531676543019</v>
      </c>
      <c r="I12" s="6">
        <f>(D15-$B$6)*$B$2*Output!$T$98*$D$2/Output!$T$95/1000000</f>
        <v>151.56255709119549</v>
      </c>
      <c r="P12" s="6">
        <v>2030</v>
      </c>
      <c r="Q12" s="6">
        <f t="shared" si="3"/>
        <v>13.392362808625752</v>
      </c>
      <c r="R12" s="6">
        <v>0</v>
      </c>
      <c r="S12" s="6">
        <v>0</v>
      </c>
      <c r="U12" s="6">
        <v>2030</v>
      </c>
      <c r="V12" s="6">
        <f t="shared" si="6"/>
        <v>86.607637191374252</v>
      </c>
      <c r="W12" s="6">
        <f t="shared" si="1"/>
        <v>100</v>
      </c>
      <c r="X12" s="6">
        <f t="shared" si="1"/>
        <v>100</v>
      </c>
      <c r="Z12" s="6">
        <v>2030</v>
      </c>
      <c r="AA12" s="6">
        <f t="shared" si="7"/>
        <v>142.01699497166712</v>
      </c>
      <c r="AB12" s="6">
        <f t="shared" si="2"/>
        <v>163.97745</v>
      </c>
      <c r="AC12" s="6">
        <f t="shared" si="2"/>
        <v>163.97745</v>
      </c>
    </row>
    <row r="13" spans="1:29" x14ac:dyDescent="0.25">
      <c r="A13" s="6">
        <v>2028</v>
      </c>
      <c r="B13" s="6">
        <v>8.4568497935590425</v>
      </c>
      <c r="C13" s="6">
        <v>10.630005690834817</v>
      </c>
      <c r="D13" s="6">
        <v>12.803161588110598</v>
      </c>
      <c r="F13" s="6">
        <v>2031</v>
      </c>
      <c r="G13" s="6">
        <f>(B16-$B$6)*$B$2*Output!$T$98*$D$2/Output!$T$95/1000000</f>
        <v>38.759435727875015</v>
      </c>
      <c r="H13" s="6">
        <f>(C16-$B$6)*$B$2*Output!$T$98*$D$2/Output!$T$95/1000000</f>
        <v>101.63066971238348</v>
      </c>
      <c r="I13" s="6">
        <f>(D16-$B$6)*$B$2*Output!$T$98*$D$2/Output!$T$95/1000000</f>
        <v>164.50190369689199</v>
      </c>
      <c r="P13" s="6">
        <v>2031</v>
      </c>
      <c r="Q13" s="6">
        <f t="shared" si="3"/>
        <v>1.0198432098580437</v>
      </c>
      <c r="R13" s="6">
        <v>0</v>
      </c>
      <c r="S13" s="6">
        <v>0</v>
      </c>
      <c r="U13" s="6">
        <v>2031</v>
      </c>
      <c r="V13" s="6">
        <f t="shared" si="6"/>
        <v>98.980156790141962</v>
      </c>
      <c r="W13" s="6">
        <f t="shared" si="1"/>
        <v>100</v>
      </c>
      <c r="X13" s="6">
        <f t="shared" si="1"/>
        <v>100</v>
      </c>
      <c r="Z13" s="6">
        <v>2031</v>
      </c>
      <c r="AA13" s="6">
        <f t="shared" si="7"/>
        <v>162.30513711047664</v>
      </c>
      <c r="AB13" s="6">
        <f t="shared" si="2"/>
        <v>163.97745</v>
      </c>
      <c r="AC13" s="6">
        <f t="shared" si="2"/>
        <v>163.97745</v>
      </c>
    </row>
    <row r="14" spans="1:29" x14ac:dyDescent="0.25">
      <c r="A14" s="6">
        <v>2029</v>
      </c>
      <c r="B14" s="6">
        <v>8.7568197522708502</v>
      </c>
      <c r="C14" s="6">
        <v>11.610540735722422</v>
      </c>
      <c r="D14" s="6">
        <v>14.464261719173996</v>
      </c>
      <c r="F14" s="6">
        <v>2032</v>
      </c>
      <c r="G14" s="6">
        <f>(B17-$B$6)*$B$2*Output!$T$98*$D$2/Output!$T$95/1000000</f>
        <v>43.604365193859415</v>
      </c>
      <c r="H14" s="6">
        <f>(C17-$B$6)*$B$2*Output!$T$98*$D$2/Output!$T$95/1000000</f>
        <v>110.839990589861</v>
      </c>
      <c r="I14" s="6">
        <f>(D17-$B$6)*$B$2*Output!$T$98*$D$2/Output!$T$95/1000000</f>
        <v>178.07561598586267</v>
      </c>
      <c r="P14" s="6">
        <v>2032</v>
      </c>
      <c r="Q14" s="6">
        <v>0</v>
      </c>
      <c r="R14" s="6">
        <v>0</v>
      </c>
      <c r="S14" s="6">
        <v>0</v>
      </c>
      <c r="U14" s="6">
        <v>2032</v>
      </c>
      <c r="V14" s="6">
        <f t="shared" si="6"/>
        <v>100</v>
      </c>
      <c r="W14" s="6">
        <f t="shared" si="1"/>
        <v>100</v>
      </c>
      <c r="X14" s="6">
        <f t="shared" si="1"/>
        <v>100</v>
      </c>
      <c r="Z14" s="6">
        <v>2032</v>
      </c>
      <c r="AA14" s="6">
        <f t="shared" si="7"/>
        <v>163.97745</v>
      </c>
      <c r="AB14" s="6">
        <f t="shared" si="2"/>
        <v>163.97745</v>
      </c>
      <c r="AC14" s="6">
        <f t="shared" si="2"/>
        <v>163.97745</v>
      </c>
    </row>
    <row r="15" spans="1:29" x14ac:dyDescent="0.25">
      <c r="A15" s="6">
        <v>2030</v>
      </c>
      <c r="B15" s="6">
        <v>9.0567897109826596</v>
      </c>
      <c r="C15" s="6">
        <v>12.698832510322049</v>
      </c>
      <c r="D15" s="6">
        <v>16.340875309661445</v>
      </c>
      <c r="F15" s="6">
        <v>2033</v>
      </c>
      <c r="G15" s="6">
        <f>(B18-$B$6)*$B$2*Output!$T$98*$D$2/Output!$T$95/1000000</f>
        <v>48.449294659843787</v>
      </c>
      <c r="H15" s="6">
        <f>(C18-$B$6)*$B$2*Output!$T$98*$D$2/Output!$T$95/1000000</f>
        <v>120.38204454626263</v>
      </c>
      <c r="I15" s="6">
        <f>(D18-$B$6)*$B$2*Output!$T$98*$D$2/Output!$T$95/1000000</f>
        <v>192.31479443268165</v>
      </c>
      <c r="P15" s="6">
        <v>2033</v>
      </c>
      <c r="Q15" s="6">
        <v>0</v>
      </c>
      <c r="R15" s="6">
        <v>0</v>
      </c>
      <c r="S15" s="6">
        <v>0</v>
      </c>
      <c r="U15" s="6">
        <v>2033</v>
      </c>
      <c r="V15" s="6">
        <f t="shared" si="6"/>
        <v>100</v>
      </c>
      <c r="W15" s="6">
        <f t="shared" si="1"/>
        <v>100</v>
      </c>
      <c r="X15" s="6">
        <f t="shared" si="1"/>
        <v>100</v>
      </c>
      <c r="Z15" s="6">
        <v>2033</v>
      </c>
      <c r="AA15" s="6">
        <f t="shared" si="7"/>
        <v>163.97745</v>
      </c>
      <c r="AB15" s="6">
        <f t="shared" si="2"/>
        <v>163.97745</v>
      </c>
      <c r="AC15" s="6">
        <f t="shared" si="2"/>
        <v>163.97745</v>
      </c>
    </row>
    <row r="16" spans="1:29" x14ac:dyDescent="0.25">
      <c r="A16" s="6">
        <v>2031</v>
      </c>
      <c r="B16" s="6">
        <v>9.3567596696944673</v>
      </c>
      <c r="C16" s="6">
        <v>13.249382172231073</v>
      </c>
      <c r="D16" s="6">
        <v>17.142004674767684</v>
      </c>
      <c r="F16" s="6">
        <v>2034</v>
      </c>
      <c r="G16" s="6">
        <f>(B19-$B$6)*$B$2*Output!$T$98*$D$2/Output!$T$95/1000000</f>
        <v>53.294224125828151</v>
      </c>
      <c r="H16" s="6">
        <f>(C19-$B$6)*$B$2*Output!$T$98*$D$2/Output!$T$95/1000000</f>
        <v>130.2731441863429</v>
      </c>
      <c r="I16" s="6">
        <f>(D19-$B$6)*$B$2*Output!$T$98*$D$2/Output!$T$95/1000000</f>
        <v>207.25206424685771</v>
      </c>
      <c r="P16" s="6">
        <v>2034</v>
      </c>
      <c r="Q16" s="6">
        <v>0</v>
      </c>
      <c r="R16" s="6">
        <v>0</v>
      </c>
      <c r="S16" s="6">
        <v>0</v>
      </c>
      <c r="U16" s="6">
        <v>2034</v>
      </c>
      <c r="V16" s="6">
        <f t="shared" si="6"/>
        <v>100</v>
      </c>
      <c r="W16" s="6">
        <f t="shared" si="1"/>
        <v>100</v>
      </c>
      <c r="X16" s="6">
        <f t="shared" si="1"/>
        <v>100</v>
      </c>
      <c r="Z16" s="6">
        <v>2034</v>
      </c>
      <c r="AA16" s="6">
        <f t="shared" si="7"/>
        <v>163.97745</v>
      </c>
      <c r="AB16" s="6">
        <f t="shared" si="2"/>
        <v>163.97745</v>
      </c>
      <c r="AC16" s="6">
        <f t="shared" si="2"/>
        <v>163.97745</v>
      </c>
    </row>
    <row r="17" spans="1:29" x14ac:dyDescent="0.25">
      <c r="A17" s="6">
        <v>2032</v>
      </c>
      <c r="B17" s="6">
        <v>9.6567296284062767</v>
      </c>
      <c r="C17" s="6">
        <v>13.819569957786264</v>
      </c>
      <c r="D17" s="6">
        <v>17.982410287166257</v>
      </c>
      <c r="F17" s="6">
        <v>2035</v>
      </c>
      <c r="G17" s="6">
        <f>(B20-$B$6)*$B$2*Output!$T$98*$D$2/Output!$T$95/1000000</f>
        <v>58.139153591812537</v>
      </c>
      <c r="H17" s="6">
        <f>(C20-$B$6)*$B$2*Output!$T$98*$D$2/Output!$T$95/1000000</f>
        <v>140.53040185822627</v>
      </c>
      <c r="I17" s="6">
        <f>(D20-$B$6)*$B$2*Output!$T$98*$D$2/Output!$T$95/1000000</f>
        <v>222.92165012464005</v>
      </c>
      <c r="P17" s="6">
        <v>2035</v>
      </c>
      <c r="Q17" s="6">
        <v>0</v>
      </c>
      <c r="R17" s="6">
        <v>0</v>
      </c>
      <c r="S17" s="6">
        <v>0</v>
      </c>
      <c r="U17" s="6">
        <v>2035</v>
      </c>
      <c r="V17" s="6">
        <f t="shared" si="6"/>
        <v>100</v>
      </c>
      <c r="W17" s="6">
        <f t="shared" si="1"/>
        <v>100</v>
      </c>
      <c r="X17" s="6">
        <f t="shared" si="1"/>
        <v>100</v>
      </c>
      <c r="Z17" s="6">
        <v>2035</v>
      </c>
      <c r="AA17" s="6">
        <f t="shared" si="7"/>
        <v>163.97745</v>
      </c>
      <c r="AB17" s="6">
        <f t="shared" si="2"/>
        <v>163.97745</v>
      </c>
      <c r="AC17" s="6">
        <f t="shared" si="2"/>
        <v>163.97745</v>
      </c>
    </row>
    <row r="18" spans="1:29" x14ac:dyDescent="0.25">
      <c r="A18" s="6">
        <v>2033</v>
      </c>
      <c r="B18" s="6">
        <v>9.9566995871180843</v>
      </c>
      <c r="C18" s="6">
        <v>14.410358647574979</v>
      </c>
      <c r="D18" s="6">
        <v>18.864017708031881</v>
      </c>
      <c r="F18" s="6">
        <v>2036</v>
      </c>
      <c r="G18" s="6">
        <f>(B21-$B$6)*$B$2*Output!$T$98*$D$2/Output!$T$95/1000000</f>
        <v>62.984083057796909</v>
      </c>
      <c r="H18" s="6">
        <f>(C21-$B$6)*$B$2*Output!$T$98*$D$2/Output!$T$95/1000000</f>
        <v>151.17176886170472</v>
      </c>
      <c r="I18" s="6">
        <f>(D21-$B$6)*$B$2*Output!$T$98*$D$2/Output!$T$95/1000000</f>
        <v>239.35945466561256</v>
      </c>
      <c r="P18" s="6">
        <v>2036</v>
      </c>
      <c r="Q18" s="6">
        <v>0</v>
      </c>
      <c r="R18" s="6">
        <v>0</v>
      </c>
      <c r="S18" s="6">
        <v>0</v>
      </c>
      <c r="U18" s="6">
        <v>2036</v>
      </c>
      <c r="V18" s="6">
        <f t="shared" si="6"/>
        <v>100</v>
      </c>
      <c r="W18" s="6">
        <f t="shared" si="1"/>
        <v>100</v>
      </c>
      <c r="X18" s="6">
        <f t="shared" si="1"/>
        <v>100</v>
      </c>
      <c r="Z18" s="6">
        <v>2036</v>
      </c>
      <c r="AA18" s="6">
        <f t="shared" si="7"/>
        <v>163.97745</v>
      </c>
      <c r="AB18" s="6">
        <f t="shared" si="2"/>
        <v>163.97745</v>
      </c>
      <c r="AC18" s="6">
        <f t="shared" si="2"/>
        <v>163.97745</v>
      </c>
    </row>
    <row r="19" spans="1:29" x14ac:dyDescent="0.25">
      <c r="A19" s="6">
        <v>2034</v>
      </c>
      <c r="B19" s="6">
        <v>10.256669545829892</v>
      </c>
      <c r="C19" s="6">
        <v>15.022758223560638</v>
      </c>
      <c r="D19" s="6">
        <v>19.788846901291389</v>
      </c>
      <c r="F19" s="6">
        <v>2037</v>
      </c>
      <c r="G19" s="6">
        <f>(B22-$B$6)*$B$2*Output!$T$98*$D$2/Output!$T$95/1000000</f>
        <v>67.829012523781302</v>
      </c>
      <c r="H19" s="6">
        <f>(C22-$B$6)*$B$2*Output!$T$98*$D$2/Output!$T$95/1000000</f>
        <v>162.21607657876487</v>
      </c>
      <c r="I19" s="6">
        <f>(D22-$B$6)*$B$2*Output!$T$98*$D$2/Output!$T$95/1000000</f>
        <v>256.60314063374852</v>
      </c>
      <c r="P19" s="6">
        <v>2037</v>
      </c>
      <c r="Q19" s="6">
        <v>0</v>
      </c>
      <c r="R19" s="6">
        <v>0</v>
      </c>
      <c r="S19" s="6">
        <v>0</v>
      </c>
      <c r="U19" s="6">
        <v>2037</v>
      </c>
      <c r="V19" s="6">
        <f t="shared" si="6"/>
        <v>100</v>
      </c>
      <c r="W19" s="6">
        <f t="shared" si="1"/>
        <v>100</v>
      </c>
      <c r="X19" s="6">
        <f t="shared" si="1"/>
        <v>100</v>
      </c>
      <c r="Z19" s="6">
        <v>2037</v>
      </c>
      <c r="AA19" s="6">
        <f t="shared" si="7"/>
        <v>163.97745</v>
      </c>
      <c r="AB19" s="6">
        <f t="shared" si="2"/>
        <v>163.97745</v>
      </c>
      <c r="AC19" s="6">
        <f t="shared" si="2"/>
        <v>163.97745</v>
      </c>
    </row>
    <row r="20" spans="1:29" x14ac:dyDescent="0.25">
      <c r="A20" s="6">
        <v>2035</v>
      </c>
      <c r="B20" s="6">
        <v>10.556639504541701</v>
      </c>
      <c r="C20" s="6">
        <v>15.657828183182039</v>
      </c>
      <c r="D20" s="6">
        <v>20.759016861822381</v>
      </c>
      <c r="F20" s="6">
        <v>2038</v>
      </c>
      <c r="G20" s="6">
        <f>(B23-$B$6)*$B$2*Output!$T$98*$D$2/Output!$T$95/1000000</f>
        <v>72.67394198976568</v>
      </c>
      <c r="H20" s="6">
        <f>(C23-$B$6)*$B$2*Output!$T$98*$D$2/Output!$T$95/1000000</f>
        <v>173.68307962058449</v>
      </c>
      <c r="I20" s="6">
        <f>(D23-$B$6)*$B$2*Output!$T$98*$D$2/Output!$T$95/1000000</f>
        <v>274.69221725140346</v>
      </c>
      <c r="P20" s="6">
        <v>2038</v>
      </c>
      <c r="Q20" s="6">
        <v>0</v>
      </c>
      <c r="R20" s="6">
        <v>0</v>
      </c>
      <c r="S20" s="6">
        <v>0</v>
      </c>
      <c r="U20" s="6">
        <v>2038</v>
      </c>
      <c r="V20" s="6">
        <f t="shared" si="6"/>
        <v>100</v>
      </c>
      <c r="W20" s="6">
        <f t="shared" si="1"/>
        <v>100</v>
      </c>
      <c r="X20" s="6">
        <f t="shared" si="1"/>
        <v>100</v>
      </c>
      <c r="Z20" s="6">
        <v>2038</v>
      </c>
      <c r="AA20" s="6">
        <f t="shared" si="7"/>
        <v>163.97745</v>
      </c>
      <c r="AB20" s="6">
        <f t="shared" si="2"/>
        <v>163.97745</v>
      </c>
      <c r="AC20" s="6">
        <f t="shared" si="2"/>
        <v>163.97745</v>
      </c>
    </row>
    <row r="21" spans="1:29" x14ac:dyDescent="0.25">
      <c r="A21" s="6">
        <v>2036</v>
      </c>
      <c r="B21" s="6">
        <v>10.856609463253509</v>
      </c>
      <c r="C21" s="6">
        <v>16.316679966903944</v>
      </c>
      <c r="D21" s="6">
        <v>21.776750470554383</v>
      </c>
      <c r="F21" s="6">
        <v>2039</v>
      </c>
      <c r="G21" s="6">
        <f>(B24-$B$6)*$B$2*Output!$T$98*$D$2/Output!$T$95/1000000</f>
        <v>77.518871455750059</v>
      </c>
      <c r="H21" s="6">
        <f>(C24-$B$6)*$B$2*Output!$T$98*$D$2/Output!$T$95/1000000</f>
        <v>185.59350108985797</v>
      </c>
      <c r="I21" s="6">
        <f>(D24-$B$6)*$B$2*Output!$T$98*$D$2/Output!$T$95/1000000</f>
        <v>293.6681307239661</v>
      </c>
      <c r="P21" s="6">
        <v>2039</v>
      </c>
      <c r="Q21" s="6">
        <v>0</v>
      </c>
      <c r="R21" s="6">
        <v>0</v>
      </c>
      <c r="S21" s="6">
        <v>0</v>
      </c>
      <c r="U21" s="6">
        <v>2039</v>
      </c>
      <c r="V21" s="6">
        <f t="shared" si="6"/>
        <v>100</v>
      </c>
      <c r="W21" s="6">
        <f t="shared" si="1"/>
        <v>100</v>
      </c>
      <c r="X21" s="6">
        <f t="shared" si="1"/>
        <v>100</v>
      </c>
      <c r="Z21" s="6">
        <v>2039</v>
      </c>
      <c r="AA21" s="6">
        <f t="shared" si="7"/>
        <v>163.97745</v>
      </c>
      <c r="AB21" s="6">
        <f t="shared" si="2"/>
        <v>163.97745</v>
      </c>
      <c r="AC21" s="6">
        <f t="shared" si="2"/>
        <v>163.97745</v>
      </c>
    </row>
    <row r="22" spans="1:29" x14ac:dyDescent="0.25">
      <c r="A22" s="6">
        <v>2037</v>
      </c>
      <c r="B22" s="6">
        <v>11.156579421965318</v>
      </c>
      <c r="C22" s="6">
        <v>17.000479504780998</v>
      </c>
      <c r="D22" s="6">
        <v>22.844379587596684</v>
      </c>
      <c r="F22" s="6">
        <v>2040</v>
      </c>
      <c r="G22" s="6">
        <f>(B25-$B$6)*$B$2*Output!$T$98*$D$2/Output!$T$95/1000000</f>
        <v>82.363800921734423</v>
      </c>
      <c r="H22" s="6">
        <f>(C25-$B$6)*$B$2*Output!$T$98*$D$2/Output!$T$95/1000000</f>
        <v>197.96908006215693</v>
      </c>
      <c r="I22" s="6">
        <f>(D25-$B$6)*$B$2*Output!$T$98*$D$2/Output!$T$95/1000000</f>
        <v>313.57435920257967</v>
      </c>
      <c r="P22" s="6">
        <v>2040</v>
      </c>
      <c r="Q22" s="6">
        <v>0</v>
      </c>
      <c r="R22" s="6">
        <v>0</v>
      </c>
      <c r="S22" s="6">
        <v>0</v>
      </c>
      <c r="U22" s="6">
        <v>2040</v>
      </c>
      <c r="V22" s="6">
        <f t="shared" si="6"/>
        <v>100</v>
      </c>
      <c r="W22" s="6">
        <f t="shared" si="6"/>
        <v>100</v>
      </c>
      <c r="X22" s="6">
        <f t="shared" si="6"/>
        <v>100</v>
      </c>
      <c r="Z22" s="6">
        <v>2040</v>
      </c>
      <c r="AA22" s="6">
        <f t="shared" si="7"/>
        <v>163.97745</v>
      </c>
      <c r="AB22" s="6">
        <f t="shared" si="7"/>
        <v>163.97745</v>
      </c>
      <c r="AC22" s="6">
        <f t="shared" si="7"/>
        <v>163.97745</v>
      </c>
    </row>
    <row r="23" spans="1:29" x14ac:dyDescent="0.25">
      <c r="A23" s="6">
        <v>2038</v>
      </c>
      <c r="B23" s="6">
        <v>11.456549380677126</v>
      </c>
      <c r="C23" s="6">
        <v>17.710449887869732</v>
      </c>
      <c r="D23" s="6">
        <v>23.964350395062343</v>
      </c>
      <c r="F23" s="6">
        <v>2041</v>
      </c>
      <c r="G23" s="6">
        <f>(B26-$B$6)*$B$2*Output!$T$98*$D$2/Output!$T$95/1000000</f>
        <v>87.20873038771883</v>
      </c>
      <c r="H23" s="6">
        <f>(C26-$B$6)*$B$2*Output!$T$98*$D$2/Output!$T$95/1000000</f>
        <v>206.34115057081516</v>
      </c>
      <c r="I23" s="6">
        <f>(D26-$B$6)*$B$2*Output!$T$98*$D$2/Output!$T$95/1000000</f>
        <v>325.47357075391176</v>
      </c>
      <c r="P23" s="6">
        <v>2041</v>
      </c>
      <c r="Q23" s="6">
        <v>0</v>
      </c>
      <c r="R23" s="6">
        <v>0</v>
      </c>
      <c r="S23" s="6">
        <v>0</v>
      </c>
      <c r="U23" s="6">
        <v>2041</v>
      </c>
      <c r="V23" s="6">
        <f t="shared" si="6"/>
        <v>100</v>
      </c>
      <c r="W23" s="6">
        <f t="shared" si="6"/>
        <v>100</v>
      </c>
      <c r="X23" s="6">
        <f t="shared" si="6"/>
        <v>100</v>
      </c>
      <c r="Z23" s="6">
        <v>2041</v>
      </c>
      <c r="AA23" s="6">
        <f t="shared" si="7"/>
        <v>163.97745</v>
      </c>
      <c r="AB23" s="6">
        <f t="shared" si="7"/>
        <v>163.97745</v>
      </c>
      <c r="AC23" s="6">
        <f t="shared" si="7"/>
        <v>163.97745</v>
      </c>
    </row>
    <row r="24" spans="1:29" x14ac:dyDescent="0.25">
      <c r="A24" s="6">
        <v>2039</v>
      </c>
      <c r="B24" s="6">
        <v>11.756519339388936</v>
      </c>
      <c r="C24" s="6">
        <v>18.447874170609481</v>
      </c>
      <c r="D24" s="6">
        <v>25.139229001830039</v>
      </c>
      <c r="F24" s="6">
        <v>2042</v>
      </c>
      <c r="G24" s="6">
        <f>(B27-$B$6)*$B$2*Output!$T$98*$D$2/Output!$T$95/1000000</f>
        <v>92.053659853703195</v>
      </c>
      <c r="H24" s="6">
        <f>(C27-$B$6)*$B$2*Output!$T$98*$D$2/Output!$T$95/1000000</f>
        <v>214.8794315707128</v>
      </c>
      <c r="I24" s="6">
        <f>(D27-$B$6)*$B$2*Output!$T$98*$D$2/Output!$T$95/1000000</f>
        <v>337.70520328772272</v>
      </c>
      <c r="P24" s="6">
        <v>2042</v>
      </c>
      <c r="Q24" s="6">
        <v>0</v>
      </c>
      <c r="R24" s="6">
        <v>0</v>
      </c>
      <c r="S24" s="6">
        <v>0</v>
      </c>
      <c r="U24" s="6">
        <v>2042</v>
      </c>
      <c r="V24" s="6">
        <f t="shared" si="6"/>
        <v>100</v>
      </c>
      <c r="W24" s="6">
        <f t="shared" si="6"/>
        <v>100</v>
      </c>
      <c r="X24" s="6">
        <f t="shared" si="6"/>
        <v>100</v>
      </c>
      <c r="Z24" s="6">
        <v>2042</v>
      </c>
      <c r="AA24" s="6">
        <f t="shared" si="7"/>
        <v>163.97745</v>
      </c>
      <c r="AB24" s="6">
        <f t="shared" si="7"/>
        <v>163.97745</v>
      </c>
      <c r="AC24" s="6">
        <f t="shared" si="7"/>
        <v>163.97745</v>
      </c>
    </row>
    <row r="25" spans="1:29" x14ac:dyDescent="0.25">
      <c r="A25" s="6">
        <v>2040</v>
      </c>
      <c r="B25" s="6">
        <v>12.056489298100743</v>
      </c>
      <c r="C25" s="6">
        <v>19.214098310593116</v>
      </c>
      <c r="D25" s="6">
        <v>26.371707323085499</v>
      </c>
      <c r="F25" s="6">
        <v>2043</v>
      </c>
      <c r="G25" s="6">
        <f>(B28-$B$6)*$B$2*Output!$T$98*$D$2/Output!$T$95/1000000</f>
        <v>96.898589319687545</v>
      </c>
      <c r="H25" s="6">
        <f>(C28-$B$6)*$B$2*Output!$T$98*$D$2/Output!$T$95/1000000</f>
        <v>223.58856638250688</v>
      </c>
      <c r="I25" s="6">
        <f>(D28-$B$6)*$B$2*Output!$T$98*$D$2/Output!$T$95/1000000</f>
        <v>350.27854344532653</v>
      </c>
      <c r="P25" s="6">
        <v>2043</v>
      </c>
      <c r="Q25" s="6">
        <v>0</v>
      </c>
      <c r="R25" s="6">
        <v>0</v>
      </c>
      <c r="S25" s="6">
        <v>0</v>
      </c>
      <c r="U25" s="6">
        <v>2043</v>
      </c>
      <c r="V25" s="6">
        <f t="shared" si="6"/>
        <v>100</v>
      </c>
      <c r="W25" s="6">
        <f t="shared" si="6"/>
        <v>100</v>
      </c>
      <c r="X25" s="6">
        <f t="shared" si="6"/>
        <v>100</v>
      </c>
      <c r="Z25" s="6">
        <v>2043</v>
      </c>
      <c r="AA25" s="6">
        <f t="shared" si="7"/>
        <v>163.97745</v>
      </c>
      <c r="AB25" s="6">
        <f t="shared" si="7"/>
        <v>163.97745</v>
      </c>
      <c r="AC25" s="6">
        <f t="shared" si="7"/>
        <v>163.97745</v>
      </c>
    </row>
    <row r="26" spans="1:29" x14ac:dyDescent="0.25">
      <c r="A26" s="6">
        <v>2041</v>
      </c>
      <c r="B26" s="6">
        <v>12.356459256812553</v>
      </c>
      <c r="C26" s="6">
        <v>19.73244840473722</v>
      </c>
      <c r="D26" s="6">
        <v>27.108437552661897</v>
      </c>
      <c r="F26" s="6">
        <v>2044</v>
      </c>
      <c r="G26" s="6">
        <f>(B29-$B$6)*$B$2*Output!$T$98*$D$2/Output!$T$95/1000000</f>
        <v>101.74351878567195</v>
      </c>
      <c r="H26" s="6">
        <f>(C29-$B$6)*$B$2*Output!$T$98*$D$2/Output!$T$95/1000000</f>
        <v>232.47332804445841</v>
      </c>
      <c r="I26" s="6">
        <f>(D29-$B$6)*$B$2*Output!$T$98*$D$2/Output!$T$95/1000000</f>
        <v>363.20313730324511</v>
      </c>
      <c r="P26" s="6">
        <v>2044</v>
      </c>
      <c r="Q26" s="6">
        <v>0</v>
      </c>
      <c r="R26" s="6">
        <v>0</v>
      </c>
      <c r="S26" s="6">
        <v>0</v>
      </c>
      <c r="U26" s="6">
        <v>2044</v>
      </c>
      <c r="V26" s="6">
        <f t="shared" si="6"/>
        <v>100</v>
      </c>
      <c r="W26" s="6">
        <f t="shared" si="6"/>
        <v>100</v>
      </c>
      <c r="X26" s="6">
        <f t="shared" si="6"/>
        <v>100</v>
      </c>
      <c r="Z26" s="6">
        <v>2044</v>
      </c>
      <c r="AA26" s="6">
        <f t="shared" si="7"/>
        <v>163.97745</v>
      </c>
      <c r="AB26" s="6">
        <f t="shared" si="7"/>
        <v>163.97745</v>
      </c>
      <c r="AC26" s="6">
        <f t="shared" si="7"/>
        <v>163.97745</v>
      </c>
    </row>
    <row r="27" spans="1:29" x14ac:dyDescent="0.25">
      <c r="A27" s="6">
        <v>2042</v>
      </c>
      <c r="B27" s="6">
        <v>12.65642921552436</v>
      </c>
      <c r="C27" s="6">
        <v>20.261089289396359</v>
      </c>
      <c r="D27" s="6">
        <v>27.865749363268375</v>
      </c>
      <c r="F27" s="6">
        <v>2045</v>
      </c>
      <c r="G27" s="6">
        <f>(B30-$B$6)*$B$2*Output!$T$98*$D$2/Output!$T$95/1000000</f>
        <v>106.5884482516563</v>
      </c>
      <c r="H27" s="6">
        <f>(C30-$B$6)*$B$2*Output!$T$98*$D$2/Output!$T$95/1000000</f>
        <v>241.53862293627381</v>
      </c>
      <c r="I27" s="6">
        <f>(D30-$B$6)*$B$2*Output!$T$98*$D$2/Output!$T$95/1000000</f>
        <v>376.48879762089172</v>
      </c>
      <c r="P27" s="6">
        <v>2045</v>
      </c>
      <c r="Q27" s="6">
        <v>0</v>
      </c>
      <c r="R27" s="6">
        <v>0</v>
      </c>
      <c r="S27" s="6">
        <v>0</v>
      </c>
      <c r="U27" s="6">
        <v>2045</v>
      </c>
      <c r="V27" s="6">
        <f t="shared" si="6"/>
        <v>100</v>
      </c>
      <c r="W27" s="6">
        <f t="shared" si="6"/>
        <v>100</v>
      </c>
      <c r="X27" s="6">
        <f t="shared" si="6"/>
        <v>100</v>
      </c>
      <c r="Z27" s="6">
        <v>2045</v>
      </c>
      <c r="AA27" s="6">
        <f t="shared" si="7"/>
        <v>163.97745</v>
      </c>
      <c r="AB27" s="6">
        <f t="shared" si="7"/>
        <v>163.97745</v>
      </c>
      <c r="AC27" s="6">
        <f t="shared" si="7"/>
        <v>163.97745</v>
      </c>
    </row>
    <row r="28" spans="1:29" x14ac:dyDescent="0.25">
      <c r="A28" s="6">
        <v>2043</v>
      </c>
      <c r="B28" s="6">
        <v>12.956399174236168</v>
      </c>
      <c r="C28" s="6">
        <v>20.80030845208001</v>
      </c>
      <c r="D28" s="6">
        <v>28.644217729923874</v>
      </c>
      <c r="F28" s="6">
        <v>2046</v>
      </c>
      <c r="G28" s="6">
        <f>(B31-$B$6)*$B$2*Output!$T$98*$D$2/Output!$T$95/1000000</f>
        <v>111.4333777176407</v>
      </c>
      <c r="H28" s="6">
        <f>(C31-$B$6)*$B$2*Output!$T$98*$D$2/Output!$T$95/1000000</f>
        <v>250.78949450418347</v>
      </c>
      <c r="I28" s="6">
        <f>(D31-$B$6)*$B$2*Output!$T$98*$D$2/Output!$T$95/1000000</f>
        <v>390.14561129072655</v>
      </c>
      <c r="P28" s="6">
        <v>2046</v>
      </c>
      <c r="Q28" s="6">
        <v>0</v>
      </c>
      <c r="R28" s="6">
        <v>0</v>
      </c>
      <c r="S28" s="6">
        <v>0</v>
      </c>
      <c r="U28" s="6">
        <v>2046</v>
      </c>
      <c r="V28" s="6">
        <f t="shared" si="6"/>
        <v>100</v>
      </c>
      <c r="W28" s="6">
        <f t="shared" si="6"/>
        <v>100</v>
      </c>
      <c r="X28" s="6">
        <f t="shared" si="6"/>
        <v>100</v>
      </c>
      <c r="Z28" s="6">
        <v>2046</v>
      </c>
      <c r="AA28" s="6">
        <f t="shared" si="7"/>
        <v>163.97745</v>
      </c>
      <c r="AB28" s="6">
        <f t="shared" si="7"/>
        <v>163.97745</v>
      </c>
      <c r="AC28" s="6">
        <f t="shared" si="7"/>
        <v>163.97745</v>
      </c>
    </row>
    <row r="29" spans="1:29" x14ac:dyDescent="0.25">
      <c r="A29" s="6">
        <v>2044</v>
      </c>
      <c r="B29" s="6">
        <v>13.256369132947977</v>
      </c>
      <c r="C29" s="6">
        <v>21.350401411660044</v>
      </c>
      <c r="D29" s="6">
        <v>29.444433690372126</v>
      </c>
      <c r="F29" s="6">
        <v>2047</v>
      </c>
      <c r="G29" s="6">
        <f>(B32-$B$6)*$B$2*Output!$T$98*$D$2/Output!$T$95/1000000</f>
        <v>116.27830718362507</v>
      </c>
      <c r="H29" s="6">
        <f>(C32-$B$6)*$B$2*Output!$T$98*$D$2/Output!$T$95/1000000</f>
        <v>260.23112709008478</v>
      </c>
      <c r="I29" s="6">
        <f>(D32-$B$6)*$B$2*Output!$T$98*$D$2/Output!$T$95/1000000</f>
        <v>404.18394699654465</v>
      </c>
      <c r="P29" s="6">
        <v>2047</v>
      </c>
      <c r="Q29" s="6">
        <v>0</v>
      </c>
      <c r="R29" s="6">
        <v>0</v>
      </c>
      <c r="S29" s="6">
        <v>0</v>
      </c>
      <c r="U29" s="6">
        <v>2047</v>
      </c>
      <c r="V29" s="6">
        <f t="shared" si="6"/>
        <v>100</v>
      </c>
      <c r="W29" s="6">
        <f t="shared" si="6"/>
        <v>100</v>
      </c>
      <c r="X29" s="6">
        <f t="shared" si="6"/>
        <v>100</v>
      </c>
      <c r="Z29" s="6">
        <v>2047</v>
      </c>
      <c r="AA29" s="6">
        <f t="shared" si="7"/>
        <v>163.97745</v>
      </c>
      <c r="AB29" s="6">
        <f t="shared" si="7"/>
        <v>163.97745</v>
      </c>
      <c r="AC29" s="6">
        <f t="shared" si="7"/>
        <v>163.97745</v>
      </c>
    </row>
    <row r="30" spans="1:29" x14ac:dyDescent="0.25">
      <c r="A30" s="6">
        <v>2045</v>
      </c>
      <c r="B30" s="6">
        <v>13.556339091659785</v>
      </c>
      <c r="C30" s="6">
        <v>21.911671942737989</v>
      </c>
      <c r="D30" s="6">
        <v>30.267004793816213</v>
      </c>
      <c r="F30" s="6">
        <v>2048</v>
      </c>
      <c r="G30" s="6">
        <f>(B33-$B$6)*$B$2*Output!$T$98*$D$2/Output!$T$95/1000000</f>
        <v>121.12323664960947</v>
      </c>
      <c r="H30" s="6">
        <f>(C33-$B$6)*$B$2*Output!$T$98*$D$2/Output!$T$95/1000000</f>
        <v>269.8688498676583</v>
      </c>
      <c r="I30" s="6">
        <f>(D33-$B$6)*$B$2*Output!$T$98*$D$2/Output!$T$95/1000000</f>
        <v>418.6144630857076</v>
      </c>
      <c r="P30" s="6">
        <v>2048</v>
      </c>
      <c r="Q30" s="6">
        <v>0</v>
      </c>
      <c r="R30" s="6">
        <v>0</v>
      </c>
      <c r="S30" s="6">
        <v>0</v>
      </c>
      <c r="U30" s="6">
        <v>2048</v>
      </c>
      <c r="V30" s="6">
        <f t="shared" si="6"/>
        <v>100</v>
      </c>
      <c r="W30" s="6">
        <f t="shared" si="6"/>
        <v>100</v>
      </c>
      <c r="X30" s="6">
        <f t="shared" si="6"/>
        <v>100</v>
      </c>
      <c r="Z30" s="6">
        <v>2048</v>
      </c>
      <c r="AA30" s="6">
        <f t="shared" si="7"/>
        <v>163.97745</v>
      </c>
      <c r="AB30" s="6">
        <f t="shared" si="7"/>
        <v>163.97745</v>
      </c>
      <c r="AC30" s="6">
        <f t="shared" si="7"/>
        <v>163.97745</v>
      </c>
    </row>
    <row r="31" spans="1:29" x14ac:dyDescent="0.25">
      <c r="A31" s="6">
        <v>2046</v>
      </c>
      <c r="B31" s="6">
        <v>13.856309050371594</v>
      </c>
      <c r="C31" s="6">
        <v>22.484432306280308</v>
      </c>
      <c r="D31" s="6">
        <v>31.112555562189037</v>
      </c>
      <c r="F31" s="6">
        <v>2049</v>
      </c>
      <c r="G31" s="6">
        <f>(B34-$B$6)*$B$2*Output!$T$98*$D$2/Output!$T$95/1000000</f>
        <v>125.96816611559383</v>
      </c>
      <c r="H31" s="6">
        <f>(C34-$B$6)*$B$2*Output!$T$98*$D$2/Output!$T$95/1000000</f>
        <v>279.70814088844469</v>
      </c>
      <c r="I31" s="6">
        <f>(D34-$B$6)*$B$2*Output!$T$98*$D$2/Output!$T$95/1000000</f>
        <v>433.4481156612959</v>
      </c>
      <c r="P31" s="6">
        <v>2049</v>
      </c>
      <c r="Q31" s="6">
        <v>0</v>
      </c>
      <c r="R31" s="6">
        <v>0</v>
      </c>
      <c r="S31" s="6">
        <v>0</v>
      </c>
      <c r="U31" s="6">
        <v>2049</v>
      </c>
      <c r="V31" s="6">
        <f t="shared" si="6"/>
        <v>100</v>
      </c>
      <c r="W31" s="6">
        <f t="shared" si="6"/>
        <v>100</v>
      </c>
      <c r="X31" s="6">
        <f t="shared" si="6"/>
        <v>100</v>
      </c>
      <c r="Z31" s="6">
        <v>2049</v>
      </c>
      <c r="AA31" s="6">
        <f t="shared" si="7"/>
        <v>163.97745</v>
      </c>
      <c r="AB31" s="6">
        <f t="shared" si="7"/>
        <v>163.97745</v>
      </c>
      <c r="AC31" s="6">
        <f t="shared" si="7"/>
        <v>163.97745</v>
      </c>
    </row>
    <row r="32" spans="1:29" x14ac:dyDescent="0.25">
      <c r="A32" s="6">
        <v>2047</v>
      </c>
      <c r="B32" s="6">
        <v>14.156279009083402</v>
      </c>
      <c r="C32" s="6">
        <v>23.069003486696747</v>
      </c>
      <c r="D32" s="6">
        <v>31.981727964310107</v>
      </c>
      <c r="F32" s="6">
        <v>2050</v>
      </c>
      <c r="G32" s="6">
        <f>(B35-$B$6)*$B$2*Output!$T$98*$D$2/Output!$T$95/1000000</f>
        <v>130.81309558157818</v>
      </c>
      <c r="H32" s="6">
        <f>(C35-$B$6)*$B$2*Output!$T$98*$D$2/Output!$T$95/1000000</f>
        <v>289.75463124095393</v>
      </c>
      <c r="I32" s="6">
        <f>(D35-$B$6)*$B$2*Output!$T$98*$D$2/Output!$T$95/1000000</f>
        <v>448.69616690033007</v>
      </c>
      <c r="P32" s="6">
        <v>2050</v>
      </c>
      <c r="Q32" s="6">
        <v>0</v>
      </c>
      <c r="R32" s="6">
        <v>0</v>
      </c>
      <c r="S32" s="6">
        <v>0</v>
      </c>
      <c r="U32" s="6">
        <v>2050</v>
      </c>
      <c r="V32" s="6">
        <f t="shared" si="6"/>
        <v>100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163.97745</v>
      </c>
      <c r="AB32" s="6">
        <f t="shared" si="7"/>
        <v>163.97745</v>
      </c>
      <c r="AC32" s="6">
        <f t="shared" si="7"/>
        <v>163.97745</v>
      </c>
    </row>
    <row r="33" spans="1:29" x14ac:dyDescent="0.25">
      <c r="A33" s="6">
        <v>2048</v>
      </c>
      <c r="B33" s="6">
        <v>14.456248967795212</v>
      </c>
      <c r="C33" s="6">
        <v>23.665715435541845</v>
      </c>
      <c r="D33" s="6">
        <v>32.875181903288507</v>
      </c>
    </row>
    <row r="34" spans="1:29" x14ac:dyDescent="0.25">
      <c r="A34" s="6">
        <v>2049</v>
      </c>
      <c r="B34" s="6">
        <v>14.756218926507019</v>
      </c>
      <c r="C34" s="6">
        <v>24.274907322024571</v>
      </c>
      <c r="D34" s="6">
        <v>33.793595717542139</v>
      </c>
    </row>
    <row r="35" spans="1:29" x14ac:dyDescent="0.25">
      <c r="A35" s="6">
        <v>2050</v>
      </c>
      <c r="B35" s="6">
        <v>15.056188885218827</v>
      </c>
      <c r="C35" s="6">
        <v>24.896927790516255</v>
      </c>
      <c r="D35" s="6">
        <v>34.737666695813708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Output!T112</f>
        <v>5.0035032907916041E-2</v>
      </c>
      <c r="C39" s="6">
        <f>Output!T142</f>
        <v>5.0035032907916041E-2</v>
      </c>
      <c r="D39" s="6">
        <f>Output!T172</f>
        <v>5.0035032907916041E-2</v>
      </c>
      <c r="F39" s="6">
        <v>2024</v>
      </c>
      <c r="G39" s="6">
        <f>((G6*B39+L6*R39)*1000000)/10^9</f>
        <v>2.4241620526706056E-4</v>
      </c>
      <c r="H39" s="6">
        <f>((G6*C39+L6*S39)*1000000)/10^9</f>
        <v>2.4241620526706056E-4</v>
      </c>
      <c r="I39" s="6">
        <f>((G6*D39+L6*T39)*1000000)/10^9</f>
        <v>2.4241620526706056E-4</v>
      </c>
      <c r="J39" s="6">
        <f>((H6*B39+M6*R39)*1000000)/10^9</f>
        <v>4.8592381929044482E-4</v>
      </c>
      <c r="K39" s="6">
        <f>((H6*C39+M6*S39)*1000000)/10^9</f>
        <v>4.8592381929044482E-4</v>
      </c>
      <c r="L39" s="6">
        <f>((H6*D39+M6*T39)*1000000)/10^9</f>
        <v>4.8592381929044482E-4</v>
      </c>
      <c r="M39" s="6">
        <f>((I6*B39+N6*R39)*1000000)/10^9</f>
        <v>7.2943143331382894E-4</v>
      </c>
      <c r="N39" s="6">
        <f>((I6*C39+N6*S39)*1000000)/10^9</f>
        <v>7.2943143331382894E-4</v>
      </c>
      <c r="O39" s="6">
        <f>((I6*D39+N6*T39)*1000000)/10^9</f>
        <v>7.2943143331382894E-4</v>
      </c>
      <c r="Z39" s="6">
        <v>2024</v>
      </c>
      <c r="AA39" s="6">
        <f>0.181/10^3*AA6</f>
        <v>3.6721537271245399E-3</v>
      </c>
      <c r="AB39" s="6">
        <f t="shared" ref="AB39:AC39" si="8">0.181/10^3*AB6</f>
        <v>7.3608402628867423E-3</v>
      </c>
      <c r="AC39" s="6">
        <f t="shared" si="8"/>
        <v>1.1049526798648943E-2</v>
      </c>
    </row>
    <row r="40" spans="1:29" x14ac:dyDescent="0.25">
      <c r="A40" s="6">
        <v>2025</v>
      </c>
      <c r="B40" s="6">
        <f>Output!T113</f>
        <v>4.8429300649723818E-2</v>
      </c>
      <c r="C40" s="6">
        <f>Output!T143</f>
        <v>4.6947664622929972E-2</v>
      </c>
      <c r="D40" s="6">
        <f>Output!T173</f>
        <v>4.605116425686695E-2</v>
      </c>
      <c r="F40" s="6">
        <v>2025</v>
      </c>
      <c r="G40" s="6">
        <f>G39+((G7-G6)*B40+(L7-L6)*R40)*1000000/10^9</f>
        <v>4.7705275100192395E-4</v>
      </c>
      <c r="H40" s="6">
        <f>H39+((G7-G6)*C40+(L7-L6)*S40)*1000000/10^9</f>
        <v>4.6987432895784643E-4</v>
      </c>
      <c r="I40" s="6">
        <f>I39+((G7-G6)*D40+(L7-L6)*T40)*1000000/10^9</f>
        <v>4.655308479180419E-4</v>
      </c>
      <c r="J40" s="6">
        <f>J39+((H7-H6)*B40+(M7-M6)*R40)*1000000/10^9</f>
        <v>1.0020534619881098E-3</v>
      </c>
      <c r="K40" s="6">
        <f>K39+((H7-H6)*C40+(M7-M6)*S40)*1000000/10^9</f>
        <v>9.8626309824430768E-4</v>
      </c>
      <c r="L40" s="6">
        <f>L39+((H7-H6)*D40+(M7-M6)*T40)*1000000/10^9</f>
        <v>9.7670874979395323E-4</v>
      </c>
      <c r="M40" s="6">
        <f>M39+((I7-I6)*B40+(N7-N6)*R40)*1000000/10^9</f>
        <v>1.5270541729742978E-3</v>
      </c>
      <c r="N40" s="6">
        <f>N39+((I7-I6)*C40+(N7-N6)*S40)*1000000/10^9</f>
        <v>1.502651867530771E-3</v>
      </c>
      <c r="O40" s="6">
        <f>O39+((I7-I6)*D40+(N7-N6)*T40)*1000000/10^9</f>
        <v>1.4878866516698668E-3</v>
      </c>
      <c r="Z40" s="6">
        <v>2025</v>
      </c>
      <c r="AA40" s="6">
        <f t="shared" ref="AA40:AC55" si="9">0.181/10^3*AA7</f>
        <v>7.3443074542490711E-3</v>
      </c>
      <c r="AB40" s="6">
        <f t="shared" si="9"/>
        <v>1.5438471073448371E-2</v>
      </c>
      <c r="AC40" s="6">
        <f t="shared" si="9"/>
        <v>2.35326346926477E-2</v>
      </c>
    </row>
    <row r="41" spans="1:29" x14ac:dyDescent="0.25">
      <c r="A41" s="6">
        <v>2026</v>
      </c>
      <c r="B41" s="6">
        <f>Output!T114</f>
        <v>4.6978071332435069E-2</v>
      </c>
      <c r="C41" s="6">
        <f>Output!T144</f>
        <v>4.5126063155560343E-2</v>
      </c>
      <c r="D41" s="6">
        <f>Output!T174</f>
        <v>4.4005474554599147E-2</v>
      </c>
      <c r="F41" s="6">
        <v>2026</v>
      </c>
      <c r="G41" s="6">
        <f t="shared" ref="G41:G65" si="10">G40+((G8-G7)*B41+(L8-L7)*R41)*1000000/10^9</f>
        <v>7.0465819305555466E-4</v>
      </c>
      <c r="H41" s="6">
        <f t="shared" ref="H41:H65" si="11">H40+((G8-G7)*C41+(L8-L7)*S41)*1000000/10^9</f>
        <v>6.885069220240929E-4</v>
      </c>
      <c r="I41" s="6">
        <f t="shared" ref="I41:I65" si="12">I40+((G8-G7)*D41+(L8-L7)*T41)*1000000/10^9</f>
        <v>6.7873426825224513E-4</v>
      </c>
      <c r="J41" s="6">
        <f t="shared" ref="J41:J65" si="13">J40+((H8-H7)*B41+(M8-M7)*R41)*1000000/10^9</f>
        <v>1.5529086352371632E-3</v>
      </c>
      <c r="K41" s="6">
        <f t="shared" ref="K41:K65" si="14">K40+((H8-H7)*C41+(M8-M7)*S41)*1000000/10^9</f>
        <v>1.5154020056655933E-3</v>
      </c>
      <c r="L41" s="6">
        <f t="shared" ref="L41:L65" si="15">L40+((H8-H7)*D41+(M8-M7)*T41)*1000000/10^9</f>
        <v>1.4927078664487073E-3</v>
      </c>
      <c r="M41" s="6">
        <f t="shared" ref="M41:M65" si="16">M40+((I8-I7)*B41+(N8-N7)*R41)*1000000/10^9</f>
        <v>2.401159077418771E-3</v>
      </c>
      <c r="N41" s="6">
        <f t="shared" ref="N41:N65" si="17">N40+((I8-I7)*C41+(N8-N7)*S41)*1000000/10^9</f>
        <v>2.3422970893070935E-3</v>
      </c>
      <c r="O41" s="6">
        <f t="shared" ref="O41:O65" si="18">O40+((I8-I7)*D41+(N8-N7)*T41)*1000000/10^9</f>
        <v>2.3066814646451692E-3</v>
      </c>
      <c r="Z41" s="6">
        <v>2026</v>
      </c>
      <c r="AA41" s="6">
        <f t="shared" si="9"/>
        <v>1.1016461181373607E-2</v>
      </c>
      <c r="AB41" s="6">
        <f t="shared" si="9"/>
        <v>2.4325889842089696E-2</v>
      </c>
      <c r="AC41" s="6">
        <f t="shared" si="9"/>
        <v>2.9679918449999999E-2</v>
      </c>
    </row>
    <row r="42" spans="1:29" x14ac:dyDescent="0.25">
      <c r="A42" s="6">
        <v>2027</v>
      </c>
      <c r="B42" s="6">
        <f>Output!T115</f>
        <v>4.5663322070052234E-2</v>
      </c>
      <c r="C42" s="6">
        <f>Output!T145</f>
        <v>4.3440904886479045E-2</v>
      </c>
      <c r="D42" s="6">
        <f>Output!T175</f>
        <v>4.2096154337384513E-2</v>
      </c>
      <c r="F42" s="6">
        <v>2027</v>
      </c>
      <c r="G42" s="6">
        <f t="shared" si="10"/>
        <v>9.2589376766748482E-4</v>
      </c>
      <c r="H42" s="6">
        <f t="shared" si="11"/>
        <v>8.9897504213761934E-4</v>
      </c>
      <c r="I42" s="6">
        <f t="shared" si="12"/>
        <v>8.8268716680606489E-4</v>
      </c>
      <c r="J42" s="6">
        <f t="shared" si="13"/>
        <v>2.143464189858349E-3</v>
      </c>
      <c r="K42" s="6">
        <f t="shared" si="14"/>
        <v>2.0772154374418561E-3</v>
      </c>
      <c r="L42" s="6">
        <f t="shared" si="15"/>
        <v>2.0371298805543642E-3</v>
      </c>
      <c r="M42" s="6">
        <f t="shared" si="16"/>
        <v>3.3610346120492153E-3</v>
      </c>
      <c r="N42" s="6">
        <f t="shared" si="17"/>
        <v>3.2554558327460956E-3</v>
      </c>
      <c r="O42" s="6">
        <f t="shared" si="18"/>
        <v>3.1915725943026667E-3</v>
      </c>
      <c r="Z42" s="6">
        <v>2027</v>
      </c>
      <c r="AA42" s="6">
        <f t="shared" si="9"/>
        <v>1.4688614908498132E-2</v>
      </c>
      <c r="AB42" s="6">
        <f t="shared" si="9"/>
        <v>2.9679918449999999E-2</v>
      </c>
      <c r="AC42" s="6">
        <f t="shared" si="9"/>
        <v>2.9679918449999999E-2</v>
      </c>
    </row>
    <row r="43" spans="1:29" x14ac:dyDescent="0.25">
      <c r="A43" s="6">
        <v>2028</v>
      </c>
      <c r="B43" s="6">
        <f>Output!T116</f>
        <v>4.4468983377309583E-2</v>
      </c>
      <c r="C43" s="6">
        <f>Output!T146</f>
        <v>4.1876157187037938E-2</v>
      </c>
      <c r="D43" s="6">
        <f>Output!T176</f>
        <v>4.0307318403045231E-2</v>
      </c>
      <c r="F43" s="6">
        <v>2028</v>
      </c>
      <c r="G43" s="6">
        <f t="shared" si="10"/>
        <v>1.1413428555545821E-3</v>
      </c>
      <c r="H43" s="6">
        <f t="shared" si="11"/>
        <v>1.1018620700152936E-3</v>
      </c>
      <c r="I43" s="6">
        <f t="shared" si="12"/>
        <v>1.0779732814317938E-3</v>
      </c>
      <c r="J43" s="6">
        <f t="shared" si="13"/>
        <v>2.7792127409947127E-3</v>
      </c>
      <c r="K43" s="6">
        <f t="shared" si="14"/>
        <v>2.6758957812880414E-3</v>
      </c>
      <c r="L43" s="6">
        <f t="shared" si="15"/>
        <v>2.6133814007994497E-3</v>
      </c>
      <c r="M43" s="6">
        <f t="shared" si="16"/>
        <v>4.4170826264348468E-3</v>
      </c>
      <c r="N43" s="6">
        <f t="shared" si="17"/>
        <v>4.2499294925607929E-3</v>
      </c>
      <c r="O43" s="6">
        <f t="shared" si="18"/>
        <v>4.1487895201671107E-3</v>
      </c>
      <c r="Z43" s="6">
        <v>2028</v>
      </c>
      <c r="AA43" s="6">
        <f t="shared" si="9"/>
        <v>1.8360768635622676E-2</v>
      </c>
      <c r="AB43" s="6">
        <f t="shared" si="9"/>
        <v>2.9679918449999999E-2</v>
      </c>
      <c r="AC43" s="6">
        <f t="shared" si="9"/>
        <v>2.9679918449999999E-2</v>
      </c>
    </row>
    <row r="44" spans="1:29" x14ac:dyDescent="0.25">
      <c r="A44" s="6">
        <v>2029</v>
      </c>
      <c r="B44" s="6">
        <f>Output!T117</f>
        <v>4.338104973952598E-2</v>
      </c>
      <c r="C44" s="6">
        <f>Output!T147</f>
        <v>4.0417814542555879E-2</v>
      </c>
      <c r="D44" s="6">
        <f>Output!T177</f>
        <v>3.8624813810429835E-2</v>
      </c>
      <c r="F44" s="6">
        <v>2029</v>
      </c>
      <c r="G44" s="6">
        <f t="shared" si="10"/>
        <v>1.3515209817029448E-3</v>
      </c>
      <c r="H44" s="6">
        <f t="shared" si="11"/>
        <v>1.2976835306432138E-3</v>
      </c>
      <c r="I44" s="6">
        <f t="shared" si="12"/>
        <v>1.2651077799801051E-3</v>
      </c>
      <c r="J44" s="6">
        <f t="shared" si="13"/>
        <v>3.4662382659582745E-3</v>
      </c>
      <c r="K44" s="6">
        <f t="shared" si="14"/>
        <v>3.3159925613500249E-3</v>
      </c>
      <c r="L44" s="6">
        <f t="shared" si="15"/>
        <v>3.2250824348699163E-3</v>
      </c>
      <c r="M44" s="6">
        <f t="shared" si="16"/>
        <v>5.5809555502136041E-3</v>
      </c>
      <c r="N44" s="6">
        <f t="shared" si="17"/>
        <v>5.3343015920568363E-3</v>
      </c>
      <c r="O44" s="6">
        <f t="shared" si="18"/>
        <v>5.1850570897597299E-3</v>
      </c>
      <c r="Z44" s="6">
        <v>2029</v>
      </c>
      <c r="AA44" s="6">
        <f t="shared" si="9"/>
        <v>2.2032922362747204E-2</v>
      </c>
      <c r="AB44" s="6">
        <f t="shared" si="9"/>
        <v>2.9679918449999999E-2</v>
      </c>
      <c r="AC44" s="6">
        <f t="shared" si="9"/>
        <v>2.9679918449999999E-2</v>
      </c>
    </row>
    <row r="45" spans="1:29" x14ac:dyDescent="0.25">
      <c r="A45" s="6">
        <v>2030</v>
      </c>
      <c r="B45" s="6">
        <f>Output!T118</f>
        <v>4.2385589355255465E-2</v>
      </c>
      <c r="C45" s="6">
        <f>Output!T148</f>
        <v>3.9051945151586893E-2</v>
      </c>
      <c r="D45" s="6">
        <f>Output!T178</f>
        <v>3.7034856184562676E-2</v>
      </c>
      <c r="F45" s="6">
        <v>2030</v>
      </c>
      <c r="G45" s="6">
        <f t="shared" si="10"/>
        <v>1.5568761725033365E-3</v>
      </c>
      <c r="H45" s="6">
        <f t="shared" si="11"/>
        <v>1.4868874504121437E-3</v>
      </c>
      <c r="I45" s="6">
        <f t="shared" si="12"/>
        <v>1.4445390459771872E-3</v>
      </c>
      <c r="J45" s="6">
        <f t="shared" si="13"/>
        <v>4.2112674214748562E-3</v>
      </c>
      <c r="K45" s="6">
        <f t="shared" si="14"/>
        <v>4.0024248644072698E-3</v>
      </c>
      <c r="L45" s="6">
        <f t="shared" si="15"/>
        <v>3.8760595251399045E-3</v>
      </c>
      <c r="M45" s="6">
        <f t="shared" si="16"/>
        <v>6.8656586704463791E-3</v>
      </c>
      <c r="N45" s="6">
        <f t="shared" si="17"/>
        <v>6.5179622784023996E-3</v>
      </c>
      <c r="O45" s="6">
        <f t="shared" si="18"/>
        <v>6.307580004302627E-3</v>
      </c>
      <c r="Z45" s="6">
        <v>2030</v>
      </c>
      <c r="AA45" s="6">
        <f t="shared" si="9"/>
        <v>2.5705076089871746E-2</v>
      </c>
      <c r="AB45" s="6">
        <f t="shared" si="9"/>
        <v>2.9679918449999999E-2</v>
      </c>
      <c r="AC45" s="6">
        <f t="shared" si="9"/>
        <v>2.9679918449999999E-2</v>
      </c>
    </row>
    <row r="46" spans="1:29" x14ac:dyDescent="0.25">
      <c r="A46" s="6">
        <v>2031</v>
      </c>
      <c r="B46" s="6">
        <f>Output!T119</f>
        <v>4.1963728510412621E-2</v>
      </c>
      <c r="C46" s="6">
        <f>Output!T149</f>
        <v>3.8546714637773712E-2</v>
      </c>
      <c r="D46" s="6">
        <f>Output!T179</f>
        <v>3.6456258887790888E-2</v>
      </c>
      <c r="F46" s="6">
        <v>2031</v>
      </c>
      <c r="G46" s="6">
        <f t="shared" si="10"/>
        <v>1.7601874772660024E-3</v>
      </c>
      <c r="H46" s="6">
        <f t="shared" si="11"/>
        <v>1.6736435639775841E-3</v>
      </c>
      <c r="I46" s="6">
        <f t="shared" si="12"/>
        <v>1.6211670488821995E-3</v>
      </c>
      <c r="J46" s="6">
        <f t="shared" si="13"/>
        <v>4.5844146878879794E-3</v>
      </c>
      <c r="K46" s="6">
        <f t="shared" si="14"/>
        <v>4.3451875717945053E-3</v>
      </c>
      <c r="L46" s="6">
        <f t="shared" si="15"/>
        <v>4.2002336114404766E-3</v>
      </c>
      <c r="M46" s="6">
        <f t="shared" si="16"/>
        <v>7.4086418985099562E-3</v>
      </c>
      <c r="N46" s="6">
        <f t="shared" si="17"/>
        <v>7.0167315796114283E-3</v>
      </c>
      <c r="O46" s="6">
        <f t="shared" si="18"/>
        <v>6.7793001739987566E-3</v>
      </c>
      <c r="Z46" s="6">
        <v>2031</v>
      </c>
      <c r="AA46" s="6">
        <f t="shared" si="9"/>
        <v>2.9377229816996267E-2</v>
      </c>
      <c r="AB46" s="6">
        <f t="shared" si="9"/>
        <v>2.9679918449999999E-2</v>
      </c>
      <c r="AC46" s="6">
        <f t="shared" si="9"/>
        <v>2.9679918449999999E-2</v>
      </c>
    </row>
    <row r="47" spans="1:29" x14ac:dyDescent="0.25">
      <c r="A47" s="6">
        <v>2032</v>
      </c>
      <c r="B47" s="6">
        <f>Output!T120</f>
        <v>4.1548465000116941E-2</v>
      </c>
      <c r="C47" s="6">
        <f>Output!T150</f>
        <v>3.8048007745272526E-2</v>
      </c>
      <c r="D47" s="6">
        <f>Output!T180</f>
        <v>3.5884225754610442E-2</v>
      </c>
      <c r="F47" s="6">
        <v>2032</v>
      </c>
      <c r="G47" s="6">
        <f t="shared" si="10"/>
        <v>1.9614868596114906E-3</v>
      </c>
      <c r="H47" s="6">
        <f t="shared" si="11"/>
        <v>1.8579834778246576E-3</v>
      </c>
      <c r="I47" s="6">
        <f t="shared" si="12"/>
        <v>1.7950235916047478E-3</v>
      </c>
      <c r="J47" s="6">
        <f t="shared" si="13"/>
        <v>4.9670478340407007E-3</v>
      </c>
      <c r="K47" s="6">
        <f t="shared" si="14"/>
        <v>4.6955838838694704E-3</v>
      </c>
      <c r="L47" s="6">
        <f t="shared" si="15"/>
        <v>4.5307029608545272E-3</v>
      </c>
      <c r="M47" s="6">
        <f t="shared" si="16"/>
        <v>7.9726088084699116E-3</v>
      </c>
      <c r="N47" s="6">
        <f t="shared" si="17"/>
        <v>7.5331842899142853E-3</v>
      </c>
      <c r="O47" s="6">
        <f t="shared" si="18"/>
        <v>7.2663823301043103E-3</v>
      </c>
      <c r="Z47" s="6">
        <v>2032</v>
      </c>
      <c r="AA47" s="6">
        <f t="shared" si="9"/>
        <v>2.9679918449999999E-2</v>
      </c>
      <c r="AB47" s="6">
        <f t="shared" si="9"/>
        <v>2.9679918449999999E-2</v>
      </c>
      <c r="AC47" s="6">
        <f t="shared" si="9"/>
        <v>2.9679918449999999E-2</v>
      </c>
    </row>
    <row r="48" spans="1:29" x14ac:dyDescent="0.25">
      <c r="A48" s="6">
        <v>2033</v>
      </c>
      <c r="B48" s="6">
        <f>Output!T121</f>
        <v>4.1139872537603595E-2</v>
      </c>
      <c r="C48" s="6">
        <f>Output!T151</f>
        <v>3.7556008757171258E-2</v>
      </c>
      <c r="D48" s="6">
        <f>Output!T181</f>
        <v>3.5318871040535847E-2</v>
      </c>
      <c r="F48" s="6">
        <v>2033</v>
      </c>
      <c r="G48" s="6">
        <f t="shared" si="10"/>
        <v>2.1608066402957677E-3</v>
      </c>
      <c r="H48" s="6">
        <f t="shared" si="11"/>
        <v>2.0399396912770436E-3</v>
      </c>
      <c r="I48" s="6">
        <f t="shared" si="12"/>
        <v>1.966141030614342E-3</v>
      </c>
      <c r="J48" s="6">
        <f t="shared" si="13"/>
        <v>5.359606717554E-3</v>
      </c>
      <c r="K48" s="6">
        <f t="shared" si="14"/>
        <v>5.0539453458174908E-3</v>
      </c>
      <c r="L48" s="6">
        <f t="shared" si="15"/>
        <v>4.8677175340025112E-3</v>
      </c>
      <c r="M48" s="6">
        <f t="shared" si="16"/>
        <v>8.5584067948122362E-3</v>
      </c>
      <c r="N48" s="6">
        <f t="shared" si="17"/>
        <v>8.0679510003579431E-3</v>
      </c>
      <c r="O48" s="6">
        <f t="shared" si="18"/>
        <v>7.7692940373906873E-3</v>
      </c>
      <c r="Z48" s="6">
        <v>2033</v>
      </c>
      <c r="AA48" s="6">
        <f t="shared" si="9"/>
        <v>2.9679918449999999E-2</v>
      </c>
      <c r="AB48" s="6">
        <f t="shared" si="9"/>
        <v>2.9679918449999999E-2</v>
      </c>
      <c r="AC48" s="6">
        <f t="shared" si="9"/>
        <v>2.9679918449999999E-2</v>
      </c>
    </row>
    <row r="49" spans="1:29" x14ac:dyDescent="0.25">
      <c r="A49" s="6">
        <v>2034</v>
      </c>
      <c r="B49" s="6">
        <f>Output!T122</f>
        <v>4.0737693126549505E-2</v>
      </c>
      <c r="C49" s="6">
        <f>Output!T152</f>
        <v>3.7070422820529247E-2</v>
      </c>
      <c r="D49" s="6">
        <f>Output!T182</f>
        <v>3.4759955177552815E-2</v>
      </c>
      <c r="F49" s="6">
        <v>2034</v>
      </c>
      <c r="G49" s="6">
        <f t="shared" si="10"/>
        <v>2.3581778901008163E-3</v>
      </c>
      <c r="H49" s="6">
        <f t="shared" si="11"/>
        <v>2.219543275116725E-3</v>
      </c>
      <c r="I49" s="6">
        <f t="shared" si="12"/>
        <v>2.1345505616903633E-3</v>
      </c>
      <c r="J49" s="6">
        <f t="shared" si="13"/>
        <v>5.7625472993757141E-3</v>
      </c>
      <c r="K49" s="6">
        <f t="shared" si="14"/>
        <v>5.4206125916352512E-3</v>
      </c>
      <c r="L49" s="6">
        <f t="shared" si="15"/>
        <v>5.2115317141484098E-3</v>
      </c>
      <c r="M49" s="6">
        <f t="shared" si="16"/>
        <v>9.1669167086506111E-3</v>
      </c>
      <c r="N49" s="6">
        <f t="shared" si="17"/>
        <v>8.6216819081537787E-3</v>
      </c>
      <c r="O49" s="6">
        <f t="shared" si="18"/>
        <v>8.2885128666064598E-3</v>
      </c>
      <c r="Z49" s="6">
        <v>2034</v>
      </c>
      <c r="AA49" s="6">
        <f t="shared" si="9"/>
        <v>2.9679918449999999E-2</v>
      </c>
      <c r="AB49" s="6">
        <f t="shared" si="9"/>
        <v>2.9679918449999999E-2</v>
      </c>
      <c r="AC49" s="6">
        <f t="shared" si="9"/>
        <v>2.9679918449999999E-2</v>
      </c>
    </row>
    <row r="50" spans="1:29" x14ac:dyDescent="0.25">
      <c r="A50" s="6">
        <v>2035</v>
      </c>
      <c r="B50" s="6">
        <f>Output!T123</f>
        <v>4.0341742483866759E-2</v>
      </c>
      <c r="C50" s="6">
        <f>Output!T153</f>
        <v>3.6591065652258579E-2</v>
      </c>
      <c r="D50" s="6">
        <f>Output!T183</f>
        <v>3.4207249654632337E-2</v>
      </c>
      <c r="F50" s="6">
        <v>2035</v>
      </c>
      <c r="G50" s="6">
        <f t="shared" si="10"/>
        <v>2.5536307869700567E-3</v>
      </c>
      <c r="H50" s="6">
        <f t="shared" si="11"/>
        <v>2.3968244072871217E-3</v>
      </c>
      <c r="I50" s="6">
        <f t="shared" si="12"/>
        <v>2.3002822734923757E-3</v>
      </c>
      <c r="J50" s="6">
        <f t="shared" si="13"/>
        <v>6.1763429469654995E-3</v>
      </c>
      <c r="K50" s="6">
        <f t="shared" si="14"/>
        <v>5.7959365805192687E-3</v>
      </c>
      <c r="L50" s="6">
        <f t="shared" si="15"/>
        <v>5.5624042881024169E-3</v>
      </c>
      <c r="M50" s="6">
        <f t="shared" si="16"/>
        <v>9.7990551069609411E-3</v>
      </c>
      <c r="N50" s="6">
        <f t="shared" si="17"/>
        <v>9.1950487537514163E-3</v>
      </c>
      <c r="O50" s="6">
        <f t="shared" si="18"/>
        <v>8.8245263027124619E-3</v>
      </c>
      <c r="Z50" s="6">
        <v>2035</v>
      </c>
      <c r="AA50" s="6">
        <f t="shared" si="9"/>
        <v>2.9679918449999999E-2</v>
      </c>
      <c r="AB50" s="6">
        <f t="shared" si="9"/>
        <v>2.9679918449999999E-2</v>
      </c>
      <c r="AC50" s="6">
        <f t="shared" si="9"/>
        <v>2.9679918449999999E-2</v>
      </c>
    </row>
    <row r="51" spans="1:29" x14ac:dyDescent="0.25">
      <c r="A51" s="6">
        <v>2036</v>
      </c>
      <c r="B51" s="6">
        <f>Output!T124</f>
        <v>3.9951762613232293E-2</v>
      </c>
      <c r="C51" s="6">
        <f>Output!T154</f>
        <v>3.6117679256036192E-2</v>
      </c>
      <c r="D51" s="6">
        <f>Output!T184</f>
        <v>3.3660522275083649E-2</v>
      </c>
      <c r="F51" s="6">
        <v>2036</v>
      </c>
      <c r="G51" s="6">
        <f t="shared" si="10"/>
        <v>2.7471942588729184E-3</v>
      </c>
      <c r="H51" s="6">
        <f t="shared" si="11"/>
        <v>2.571812015757664E-3</v>
      </c>
      <c r="I51" s="6">
        <f t="shared" si="12"/>
        <v>2.4633651297033517E-3</v>
      </c>
      <c r="J51" s="6">
        <f t="shared" si="13"/>
        <v>6.601484315368754E-3</v>
      </c>
      <c r="K51" s="6">
        <f t="shared" si="14"/>
        <v>6.1802780607966706E-3</v>
      </c>
      <c r="L51" s="6">
        <f t="shared" si="15"/>
        <v>5.9205982591603434E-3</v>
      </c>
      <c r="M51" s="6">
        <f t="shared" si="16"/>
        <v>1.0455774371864587E-2</v>
      </c>
      <c r="N51" s="6">
        <f t="shared" si="17"/>
        <v>9.7887441058356773E-3</v>
      </c>
      <c r="O51" s="6">
        <f t="shared" si="18"/>
        <v>9.3778313886173376E-3</v>
      </c>
      <c r="Z51" s="6">
        <v>2036</v>
      </c>
      <c r="AA51" s="6">
        <f t="shared" si="9"/>
        <v>2.9679918449999999E-2</v>
      </c>
      <c r="AB51" s="6">
        <f t="shared" si="9"/>
        <v>2.9679918449999999E-2</v>
      </c>
      <c r="AC51" s="6">
        <f t="shared" si="9"/>
        <v>2.9679918449999999E-2</v>
      </c>
    </row>
    <row r="52" spans="1:29" x14ac:dyDescent="0.25">
      <c r="A52" s="6">
        <v>2037</v>
      </c>
      <c r="B52" s="6">
        <f>Output!T125</f>
        <v>3.9567569231558186E-2</v>
      </c>
      <c r="C52" s="6">
        <f>Output!T155</f>
        <v>3.5650060920465368E-2</v>
      </c>
      <c r="D52" s="6">
        <f>Output!T185</f>
        <v>3.3119559270524776E-2</v>
      </c>
      <c r="F52" s="6">
        <v>2037</v>
      </c>
      <c r="G52" s="6">
        <f t="shared" si="10"/>
        <v>2.938896340940272E-3</v>
      </c>
      <c r="H52" s="6">
        <f t="shared" si="11"/>
        <v>2.7445340463753652E-3</v>
      </c>
      <c r="I52" s="6">
        <f t="shared" si="12"/>
        <v>2.6238270583135337E-3</v>
      </c>
      <c r="J52" s="6">
        <f t="shared" si="13"/>
        <v>7.0384807255781641E-3</v>
      </c>
      <c r="K52" s="6">
        <f t="shared" si="14"/>
        <v>6.5740083037342306E-3</v>
      </c>
      <c r="L52" s="6">
        <f t="shared" si="15"/>
        <v>6.2863808631974313E-3</v>
      </c>
      <c r="M52" s="6">
        <f t="shared" si="16"/>
        <v>1.1138065110216056E-2</v>
      </c>
      <c r="N52" s="6">
        <f t="shared" si="17"/>
        <v>1.0403482561093098E-2</v>
      </c>
      <c r="O52" s="6">
        <f t="shared" si="18"/>
        <v>9.9489346680813329E-3</v>
      </c>
      <c r="Z52" s="6">
        <v>2037</v>
      </c>
      <c r="AA52" s="6">
        <f t="shared" si="9"/>
        <v>2.9679918449999999E-2</v>
      </c>
      <c r="AB52" s="6">
        <f t="shared" si="9"/>
        <v>2.9679918449999999E-2</v>
      </c>
      <c r="AC52" s="6">
        <f t="shared" si="9"/>
        <v>2.9679918449999999E-2</v>
      </c>
    </row>
    <row r="53" spans="1:29" x14ac:dyDescent="0.25">
      <c r="A53" s="6">
        <v>2038</v>
      </c>
      <c r="B53" s="6">
        <f>Output!T126</f>
        <v>3.9188904342521369E-2</v>
      </c>
      <c r="C53" s="6">
        <f>Output!T156</f>
        <v>3.5187993191502391E-2</v>
      </c>
      <c r="D53" s="6">
        <f>Output!T186</f>
        <v>3.2584150558235506E-2</v>
      </c>
      <c r="F53" s="6">
        <v>2038</v>
      </c>
      <c r="G53" s="6">
        <f t="shared" si="10"/>
        <v>3.1287638183289971E-3</v>
      </c>
      <c r="H53" s="6">
        <f t="shared" si="11"/>
        <v>2.9150173914377327E-3</v>
      </c>
      <c r="I53" s="6">
        <f t="shared" si="12"/>
        <v>2.7816949694772003E-3</v>
      </c>
      <c r="J53" s="6">
        <f t="shared" si="13"/>
        <v>7.4878600108794352E-3</v>
      </c>
      <c r="K53" s="6">
        <f t="shared" si="14"/>
        <v>6.9775091286967163E-3</v>
      </c>
      <c r="L53" s="6">
        <f t="shared" si="15"/>
        <v>6.6600234167638267E-3</v>
      </c>
      <c r="M53" s="6">
        <f t="shared" si="16"/>
        <v>1.1846956203429876E-2</v>
      </c>
      <c r="N53" s="6">
        <f t="shared" si="17"/>
        <v>1.1040000865955704E-2</v>
      </c>
      <c r="O53" s="6">
        <f t="shared" si="18"/>
        <v>1.0538351864050459E-2</v>
      </c>
      <c r="Z53" s="6">
        <v>2038</v>
      </c>
      <c r="AA53" s="6">
        <f t="shared" si="9"/>
        <v>2.9679918449999999E-2</v>
      </c>
      <c r="AB53" s="6">
        <f t="shared" si="9"/>
        <v>2.9679918449999999E-2</v>
      </c>
      <c r="AC53" s="6">
        <f t="shared" si="9"/>
        <v>2.9679918449999999E-2</v>
      </c>
    </row>
    <row r="54" spans="1:29" x14ac:dyDescent="0.25">
      <c r="A54" s="6">
        <v>2039</v>
      </c>
      <c r="B54" s="6">
        <f>Output!T127</f>
        <v>3.8815583663033934E-2</v>
      </c>
      <c r="C54" s="6">
        <f>Output!T157</f>
        <v>3.4731280729074068E-2</v>
      </c>
      <c r="D54" s="6">
        <f>Output!T187</f>
        <v>3.2054093426819127E-2</v>
      </c>
      <c r="F54" s="6">
        <v>2039</v>
      </c>
      <c r="G54" s="6">
        <f t="shared" si="10"/>
        <v>3.3168225833574119E-3</v>
      </c>
      <c r="H54" s="6">
        <f t="shared" si="11"/>
        <v>3.0832879968333989E-3</v>
      </c>
      <c r="I54" s="6">
        <f t="shared" si="12"/>
        <v>2.9369947912262126E-3</v>
      </c>
      <c r="J54" s="6">
        <f t="shared" si="13"/>
        <v>7.9501699718820158E-3</v>
      </c>
      <c r="K54" s="6">
        <f t="shared" si="14"/>
        <v>7.3911733203476443E-3</v>
      </c>
      <c r="L54" s="6">
        <f t="shared" si="15"/>
        <v>7.0418011792927112E-3</v>
      </c>
      <c r="M54" s="6">
        <f t="shared" si="16"/>
        <v>1.2583517360406624E-2</v>
      </c>
      <c r="N54" s="6">
        <f t="shared" si="17"/>
        <v>1.1699058643861896E-2</v>
      </c>
      <c r="O54" s="6">
        <f t="shared" si="18"/>
        <v>1.1146607567359218E-2</v>
      </c>
      <c r="Z54" s="6">
        <v>2039</v>
      </c>
      <c r="AA54" s="6">
        <f t="shared" si="9"/>
        <v>2.9679918449999999E-2</v>
      </c>
      <c r="AB54" s="6">
        <f t="shared" si="9"/>
        <v>2.9679918449999999E-2</v>
      </c>
      <c r="AC54" s="6">
        <f t="shared" si="9"/>
        <v>2.9679918449999999E-2</v>
      </c>
    </row>
    <row r="55" spans="1:29" x14ac:dyDescent="0.25">
      <c r="A55" s="6">
        <v>2040</v>
      </c>
      <c r="B55" s="6">
        <f>Output!T128</f>
        <v>3.844698063059699E-2</v>
      </c>
      <c r="C55" s="6">
        <f>Output!T158</f>
        <v>3.4279256428402169E-2</v>
      </c>
      <c r="D55" s="6">
        <f>Output!T188</f>
        <v>3.1528728142820928E-2</v>
      </c>
      <c r="F55" s="6">
        <v>2040</v>
      </c>
      <c r="G55" s="6">
        <f t="shared" si="10"/>
        <v>3.5030954926927216E-3</v>
      </c>
      <c r="H55" s="6">
        <f t="shared" si="11"/>
        <v>3.2493685763753987E-3</v>
      </c>
      <c r="I55" s="6">
        <f t="shared" si="12"/>
        <v>3.089749255230376E-3</v>
      </c>
      <c r="J55" s="6">
        <f t="shared" si="13"/>
        <v>8.4259736169224175E-3</v>
      </c>
      <c r="K55" s="6">
        <f t="shared" si="14"/>
        <v>7.8153989653890216E-3</v>
      </c>
      <c r="L55" s="6">
        <f t="shared" si="15"/>
        <v>7.4319874443203367E-3</v>
      </c>
      <c r="M55" s="6">
        <f t="shared" si="16"/>
        <v>1.3348851741152117E-2</v>
      </c>
      <c r="N55" s="6">
        <f t="shared" si="17"/>
        <v>1.2381429354402652E-2</v>
      </c>
      <c r="O55" s="6">
        <f t="shared" si="18"/>
        <v>1.1774225633410304E-2</v>
      </c>
      <c r="Z55" s="6">
        <v>2040</v>
      </c>
      <c r="AA55" s="6">
        <f t="shared" si="9"/>
        <v>2.9679918449999999E-2</v>
      </c>
      <c r="AB55" s="6">
        <f t="shared" si="9"/>
        <v>2.9679918449999999E-2</v>
      </c>
      <c r="AC55" s="6">
        <f t="shared" si="9"/>
        <v>2.9679918449999999E-2</v>
      </c>
    </row>
    <row r="56" spans="1:29" x14ac:dyDescent="0.25">
      <c r="A56" s="6">
        <v>2041</v>
      </c>
      <c r="B56" s="6">
        <f>Output!T129</f>
        <v>3.8138785594376834E-2</v>
      </c>
      <c r="C56" s="6">
        <f>Output!T159</f>
        <v>3.3887654866594091E-2</v>
      </c>
      <c r="D56" s="6">
        <f>Output!T189</f>
        <v>3.1063781912024802E-2</v>
      </c>
      <c r="F56" s="6">
        <v>2041</v>
      </c>
      <c r="G56" s="6">
        <f t="shared" si="10"/>
        <v>3.6878752188157795E-3</v>
      </c>
      <c r="H56" s="6">
        <f t="shared" si="11"/>
        <v>3.4135518739716701E-3</v>
      </c>
      <c r="I56" s="6">
        <f t="shared" si="12"/>
        <v>3.2402510875408587E-3</v>
      </c>
      <c r="J56" s="6">
        <f t="shared" si="13"/>
        <v>8.7452742190331396E-3</v>
      </c>
      <c r="K56" s="6">
        <f t="shared" si="14"/>
        <v>8.0991088013052225E-3</v>
      </c>
      <c r="L56" s="6">
        <f t="shared" si="15"/>
        <v>7.6920556167533903E-3</v>
      </c>
      <c r="M56" s="6">
        <f t="shared" si="16"/>
        <v>1.3802673219250505E-2</v>
      </c>
      <c r="N56" s="6">
        <f t="shared" si="17"/>
        <v>1.2784665728638784E-2</v>
      </c>
      <c r="O56" s="6">
        <f t="shared" si="18"/>
        <v>1.2143860145965931E-2</v>
      </c>
      <c r="Z56" s="6">
        <v>2041</v>
      </c>
      <c r="AA56" s="6">
        <f t="shared" ref="AA56:AC65" si="19">0.181/10^3*AA23</f>
        <v>2.9679918449999999E-2</v>
      </c>
      <c r="AB56" s="6">
        <f t="shared" si="19"/>
        <v>2.9679918449999999E-2</v>
      </c>
      <c r="AC56" s="6">
        <f t="shared" si="19"/>
        <v>2.9679918449999999E-2</v>
      </c>
    </row>
    <row r="57" spans="1:29" x14ac:dyDescent="0.25">
      <c r="A57" s="6">
        <v>2042</v>
      </c>
      <c r="B57" s="6">
        <f>Output!T130</f>
        <v>3.7831954253007213E-2</v>
      </c>
      <c r="C57" s="6">
        <f>Output!T160</f>
        <v>3.3497413313974794E-2</v>
      </c>
      <c r="D57" s="6">
        <f>Output!T190</f>
        <v>3.0600195690417449E-2</v>
      </c>
      <c r="F57" s="6">
        <v>2042</v>
      </c>
      <c r="G57" s="6">
        <f t="shared" si="10"/>
        <v>3.8711683687319468E-3</v>
      </c>
      <c r="H57" s="6">
        <f t="shared" si="11"/>
        <v>3.5758444787708037E-3</v>
      </c>
      <c r="I57" s="6">
        <f t="shared" si="12"/>
        <v>3.3885068773062497E-3</v>
      </c>
      <c r="J57" s="6">
        <f t="shared" si="13"/>
        <v>9.0682940752205878E-3</v>
      </c>
      <c r="K57" s="6">
        <f t="shared" si="14"/>
        <v>8.3851191289496512E-3</v>
      </c>
      <c r="L57" s="6">
        <f t="shared" si="15"/>
        <v>7.9533286862100306E-3</v>
      </c>
      <c r="M57" s="6">
        <f t="shared" si="16"/>
        <v>1.4265419781709235E-2</v>
      </c>
      <c r="N57" s="6">
        <f t="shared" si="17"/>
        <v>1.319439377912851E-2</v>
      </c>
      <c r="O57" s="6">
        <f t="shared" si="18"/>
        <v>1.2518150495113824E-2</v>
      </c>
      <c r="Z57" s="6">
        <v>2042</v>
      </c>
      <c r="AA57" s="6">
        <f t="shared" si="19"/>
        <v>2.9679918449999999E-2</v>
      </c>
      <c r="AB57" s="6">
        <f t="shared" si="19"/>
        <v>2.9679918449999999E-2</v>
      </c>
      <c r="AC57" s="6">
        <f t="shared" si="19"/>
        <v>2.9679918449999999E-2</v>
      </c>
    </row>
    <row r="58" spans="1:29" x14ac:dyDescent="0.25">
      <c r="A58" s="6">
        <v>2043</v>
      </c>
      <c r="B58" s="6">
        <f>Output!T131</f>
        <v>3.7526781459428782E-2</v>
      </c>
      <c r="C58" s="6">
        <f>Output!T161</f>
        <v>3.3108808195176129E-2</v>
      </c>
      <c r="D58" s="6">
        <f>Output!T191</f>
        <v>3.013824958829249E-2</v>
      </c>
      <c r="F58" s="6">
        <v>2043</v>
      </c>
      <c r="G58" s="6">
        <f t="shared" si="10"/>
        <v>4.0529829779882886E-3</v>
      </c>
      <c r="H58" s="6">
        <f t="shared" si="11"/>
        <v>3.7362543191792365E-3</v>
      </c>
      <c r="I58" s="6">
        <f t="shared" si="12"/>
        <v>3.5345245707897586E-3</v>
      </c>
      <c r="J58" s="6">
        <f t="shared" si="13"/>
        <v>9.395119874003488E-3</v>
      </c>
      <c r="K58" s="6">
        <f t="shared" si="14"/>
        <v>8.6734682029792724E-3</v>
      </c>
      <c r="L58" s="6">
        <f t="shared" si="15"/>
        <v>8.2158067648659683E-3</v>
      </c>
      <c r="M58" s="6">
        <f t="shared" si="16"/>
        <v>1.4737256770018694E-2</v>
      </c>
      <c r="N58" s="6">
        <f t="shared" si="17"/>
        <v>1.3610682086779321E-2</v>
      </c>
      <c r="O58" s="6">
        <f t="shared" si="18"/>
        <v>1.2897088958942189E-2</v>
      </c>
      <c r="Z58" s="6">
        <v>2043</v>
      </c>
      <c r="AA58" s="6">
        <f t="shared" si="19"/>
        <v>2.9679918449999999E-2</v>
      </c>
      <c r="AB58" s="6">
        <f t="shared" si="19"/>
        <v>2.9679918449999999E-2</v>
      </c>
      <c r="AC58" s="6">
        <f t="shared" si="19"/>
        <v>2.9679918449999999E-2</v>
      </c>
    </row>
    <row r="59" spans="1:29" x14ac:dyDescent="0.25">
      <c r="A59" s="6">
        <v>2044</v>
      </c>
      <c r="B59" s="6">
        <f>Output!T132</f>
        <v>3.7223193500406371E-2</v>
      </c>
      <c r="C59" s="6">
        <f>Output!T162</f>
        <v>3.2721806339242279E-2</v>
      </c>
      <c r="D59" s="6">
        <f>Output!T192</f>
        <v>2.9677906749032347E-2</v>
      </c>
      <c r="F59" s="6">
        <v>2044</v>
      </c>
      <c r="G59" s="6">
        <f t="shared" si="10"/>
        <v>4.2333267249964465E-3</v>
      </c>
      <c r="H59" s="6">
        <f t="shared" si="11"/>
        <v>3.8947891628924669E-3</v>
      </c>
      <c r="I59" s="6">
        <f t="shared" si="12"/>
        <v>3.6783119356868831E-3</v>
      </c>
      <c r="J59" s="6">
        <f t="shared" si="13"/>
        <v>9.7258390765513018E-3</v>
      </c>
      <c r="K59" s="6">
        <f t="shared" si="14"/>
        <v>8.9641936534519753E-3</v>
      </c>
      <c r="L59" s="6">
        <f t="shared" si="15"/>
        <v>8.4794878929567441E-3</v>
      </c>
      <c r="M59" s="6">
        <f t="shared" si="16"/>
        <v>1.521835142810616E-2</v>
      </c>
      <c r="N59" s="6">
        <f t="shared" si="17"/>
        <v>1.4033598144011493E-2</v>
      </c>
      <c r="O59" s="6">
        <f t="shared" si="18"/>
        <v>1.3280663850226613E-2</v>
      </c>
      <c r="Z59" s="6">
        <v>2044</v>
      </c>
      <c r="AA59" s="6">
        <f t="shared" si="19"/>
        <v>2.9679918449999999E-2</v>
      </c>
      <c r="AB59" s="6">
        <f t="shared" si="19"/>
        <v>2.9679918449999999E-2</v>
      </c>
      <c r="AC59" s="6">
        <f t="shared" si="19"/>
        <v>2.9679918449999999E-2</v>
      </c>
    </row>
    <row r="60" spans="1:29" x14ac:dyDescent="0.25">
      <c r="A60" s="6">
        <v>2045</v>
      </c>
      <c r="B60" s="6">
        <f>Output!T133</f>
        <v>3.6921153519322403E-2</v>
      </c>
      <c r="C60" s="6">
        <f>Output!T163</f>
        <v>3.2336374575217423E-2</v>
      </c>
      <c r="D60" s="6">
        <f>Output!T193</f>
        <v>2.9219134001681191E-2</v>
      </c>
      <c r="F60" s="6">
        <v>2045</v>
      </c>
      <c r="G60" s="6">
        <f t="shared" si="10"/>
        <v>4.4122071096003431E-3</v>
      </c>
      <c r="H60" s="6">
        <f t="shared" si="11"/>
        <v>4.0514566168950448E-3</v>
      </c>
      <c r="I60" s="6">
        <f t="shared" si="12"/>
        <v>3.8198765789821737E-3</v>
      </c>
      <c r="J60" s="6">
        <f t="shared" si="13"/>
        <v>1.0060540220949947E-2</v>
      </c>
      <c r="K60" s="6">
        <f t="shared" si="14"/>
        <v>9.2573324247085236E-3</v>
      </c>
      <c r="L60" s="6">
        <f t="shared" si="15"/>
        <v>8.7443679591654548E-3</v>
      </c>
      <c r="M60" s="6">
        <f t="shared" si="16"/>
        <v>1.5708873332299561E-2</v>
      </c>
      <c r="N60" s="6">
        <f t="shared" si="17"/>
        <v>1.4463208232522015E-2</v>
      </c>
      <c r="O60" s="6">
        <f t="shared" si="18"/>
        <v>1.3668859339348747E-2</v>
      </c>
      <c r="Z60" s="6">
        <v>2045</v>
      </c>
      <c r="AA60" s="6">
        <f t="shared" si="19"/>
        <v>2.9679918449999999E-2</v>
      </c>
      <c r="AB60" s="6">
        <f t="shared" si="19"/>
        <v>2.9679918449999999E-2</v>
      </c>
      <c r="AC60" s="6">
        <f t="shared" si="19"/>
        <v>2.9679918449999999E-2</v>
      </c>
    </row>
    <row r="61" spans="1:29" x14ac:dyDescent="0.25">
      <c r="A61" s="6">
        <v>2046</v>
      </c>
      <c r="B61" s="6">
        <f>Output!T134</f>
        <v>3.6620668887500395E-2</v>
      </c>
      <c r="C61" s="6">
        <f>Output!T164</f>
        <v>3.1952479732145732E-2</v>
      </c>
      <c r="D61" s="6">
        <f>Output!T194</f>
        <v>2.8761894489621447E-2</v>
      </c>
      <c r="F61" s="6">
        <v>2046</v>
      </c>
      <c r="G61" s="6">
        <f t="shared" si="10"/>
        <v>4.5896316673574517E-3</v>
      </c>
      <c r="H61" s="6">
        <f t="shared" si="11"/>
        <v>4.2062641274605867E-3</v>
      </c>
      <c r="I61" s="6">
        <f t="shared" si="12"/>
        <v>3.9592259290924751E-3</v>
      </c>
      <c r="J61" s="6">
        <f t="shared" si="13"/>
        <v>1.0399313325559158E-2</v>
      </c>
      <c r="K61" s="6">
        <f t="shared" si="14"/>
        <v>9.55292071098684E-3</v>
      </c>
      <c r="L61" s="6">
        <f t="shared" si="15"/>
        <v>9.0104405511387108E-3</v>
      </c>
      <c r="M61" s="6">
        <f t="shared" si="16"/>
        <v>1.6208994983760872E-2</v>
      </c>
      <c r="N61" s="6">
        <f t="shared" si="17"/>
        <v>1.4899577294513104E-2</v>
      </c>
      <c r="O61" s="6">
        <f t="shared" si="18"/>
        <v>1.4061655173184957E-2</v>
      </c>
      <c r="Z61" s="6">
        <v>2046</v>
      </c>
      <c r="AA61" s="6">
        <f t="shared" si="19"/>
        <v>2.9679918449999999E-2</v>
      </c>
      <c r="AB61" s="6">
        <f t="shared" si="19"/>
        <v>2.9679918449999999E-2</v>
      </c>
      <c r="AC61" s="6">
        <f t="shared" si="19"/>
        <v>2.9679918449999999E-2</v>
      </c>
    </row>
    <row r="62" spans="1:29" x14ac:dyDescent="0.25">
      <c r="A62" s="6">
        <v>2047</v>
      </c>
      <c r="B62" s="6">
        <f>Output!T135</f>
        <v>3.6321684320013967E-2</v>
      </c>
      <c r="C62" s="6">
        <f>Output!T165</f>
        <v>3.157008495340962E-2</v>
      </c>
      <c r="D62" s="6">
        <f>Output!T195</f>
        <v>2.8306158727559046E-2</v>
      </c>
      <c r="F62" s="6">
        <v>2047</v>
      </c>
      <c r="G62" s="6">
        <f t="shared" si="10"/>
        <v>4.7656076659736701E-3</v>
      </c>
      <c r="H62" s="6">
        <f t="shared" si="11"/>
        <v>4.3592189622949909E-3</v>
      </c>
      <c r="I62" s="6">
        <f t="shared" si="12"/>
        <v>4.096367271580457E-3</v>
      </c>
      <c r="J62" s="6">
        <f t="shared" si="13"/>
        <v>1.0742249323809823E-2</v>
      </c>
      <c r="K62" s="6">
        <f t="shared" si="14"/>
        <v>9.850993853822626E-3</v>
      </c>
      <c r="L62" s="6">
        <f t="shared" si="15"/>
        <v>9.2776969017625277E-3</v>
      </c>
      <c r="M62" s="6">
        <f t="shared" si="16"/>
        <v>1.6718890981645976E-2</v>
      </c>
      <c r="N62" s="6">
        <f t="shared" si="17"/>
        <v>1.5342768745350266E-2</v>
      </c>
      <c r="O62" s="6">
        <f t="shared" si="18"/>
        <v>1.4459026531944605E-2</v>
      </c>
      <c r="Z62" s="6">
        <v>2047</v>
      </c>
      <c r="AA62" s="6">
        <f t="shared" si="19"/>
        <v>2.9679918449999999E-2</v>
      </c>
      <c r="AB62" s="6">
        <f t="shared" si="19"/>
        <v>2.9679918449999999E-2</v>
      </c>
      <c r="AC62" s="6">
        <f t="shared" si="19"/>
        <v>2.9679918449999999E-2</v>
      </c>
    </row>
    <row r="63" spans="1:29" x14ac:dyDescent="0.25">
      <c r="A63" s="6">
        <v>2048</v>
      </c>
      <c r="B63" s="6">
        <f>Output!T136</f>
        <v>3.6024174017230813E-2</v>
      </c>
      <c r="C63" s="6">
        <f>Output!T166</f>
        <v>3.1189164439376794E-2</v>
      </c>
      <c r="D63" s="6">
        <f>Output!T196</f>
        <v>2.785189354453816E-2</v>
      </c>
      <c r="F63" s="6">
        <v>2048</v>
      </c>
      <c r="G63" s="6">
        <f t="shared" si="10"/>
        <v>4.9401422481575013E-3</v>
      </c>
      <c r="H63" s="6">
        <f t="shared" si="11"/>
        <v>4.51032826410676E-3</v>
      </c>
      <c r="I63" s="6">
        <f t="shared" si="12"/>
        <v>4.2313077312978505E-3</v>
      </c>
      <c r="J63" s="6">
        <f t="shared" si="13"/>
        <v>1.1089440326278961E-2</v>
      </c>
      <c r="K63" s="6">
        <f t="shared" si="14"/>
        <v>1.0151586374353493E-2</v>
      </c>
      <c r="L63" s="6">
        <f t="shared" si="15"/>
        <v>9.5461257305752764E-3</v>
      </c>
      <c r="M63" s="6">
        <f t="shared" si="16"/>
        <v>1.7238738404400433E-2</v>
      </c>
      <c r="N63" s="6">
        <f t="shared" si="17"/>
        <v>1.5792844484600242E-2</v>
      </c>
      <c r="O63" s="6">
        <f t="shared" si="18"/>
        <v>1.4860943729852716E-2</v>
      </c>
      <c r="Z63" s="6">
        <v>2048</v>
      </c>
      <c r="AA63" s="6">
        <f t="shared" si="19"/>
        <v>2.9679918449999999E-2</v>
      </c>
      <c r="AB63" s="6">
        <f t="shared" si="19"/>
        <v>2.9679918449999999E-2</v>
      </c>
      <c r="AC63" s="6">
        <f t="shared" si="19"/>
        <v>2.9679918449999999E-2</v>
      </c>
    </row>
    <row r="64" spans="1:29" x14ac:dyDescent="0.25">
      <c r="A64" s="6">
        <v>2049</v>
      </c>
      <c r="B64" s="6">
        <f>Output!T137</f>
        <v>3.5728101122533364E-2</v>
      </c>
      <c r="C64" s="6">
        <f>Output!T167</f>
        <v>3.0809681333429657E-2</v>
      </c>
      <c r="D64" s="6">
        <f>Output!T197</f>
        <v>2.7399065769602975E-2</v>
      </c>
      <c r="F64" s="6">
        <v>2049</v>
      </c>
      <c r="G64" s="6">
        <f t="shared" si="10"/>
        <v>5.1132423780497326E-3</v>
      </c>
      <c r="H64" s="6">
        <f t="shared" si="11"/>
        <v>4.6595989970366816E-3</v>
      </c>
      <c r="I64" s="6">
        <f t="shared" si="12"/>
        <v>4.3640542723854432E-3</v>
      </c>
      <c r="J64" s="6">
        <f t="shared" si="13"/>
        <v>1.1440979510843653E-2</v>
      </c>
      <c r="K64" s="6">
        <f t="shared" si="14"/>
        <v>1.0454731795250798E-2</v>
      </c>
      <c r="L64" s="6">
        <f t="shared" si="15"/>
        <v>9.8157131123800673E-3</v>
      </c>
      <c r="M64" s="6">
        <f t="shared" si="16"/>
        <v>1.7768716643637581E-2</v>
      </c>
      <c r="N64" s="6">
        <f t="shared" si="17"/>
        <v>1.6249864593464926E-2</v>
      </c>
      <c r="O64" s="6">
        <f t="shared" si="18"/>
        <v>1.52673719523747E-2</v>
      </c>
      <c r="Z64" s="6">
        <v>2049</v>
      </c>
      <c r="AA64" s="6">
        <f t="shared" si="19"/>
        <v>2.9679918449999999E-2</v>
      </c>
      <c r="AB64" s="6">
        <f t="shared" si="19"/>
        <v>2.9679918449999999E-2</v>
      </c>
      <c r="AC64" s="6">
        <f t="shared" si="19"/>
        <v>2.9679918449999999E-2</v>
      </c>
    </row>
    <row r="65" spans="1:29" x14ac:dyDescent="0.25">
      <c r="A65" s="6">
        <v>2050</v>
      </c>
      <c r="B65" s="6">
        <f>Output!T138</f>
        <v>3.5429488806884513E-2</v>
      </c>
      <c r="C65" s="6">
        <f>Output!T168</f>
        <v>3.042765880653113E-2</v>
      </c>
      <c r="D65" s="6">
        <f>Output!T198</f>
        <v>2.6943702259378151E-2</v>
      </c>
      <c r="F65" s="6">
        <v>2050</v>
      </c>
      <c r="G65" s="6">
        <f t="shared" si="10"/>
        <v>5.2848957523349699E-3</v>
      </c>
      <c r="H65" s="6">
        <f t="shared" si="11"/>
        <v>4.8070188577693622E-3</v>
      </c>
      <c r="I65" s="6">
        <f t="shared" si="12"/>
        <v>4.4945946093846133E-3</v>
      </c>
      <c r="J65" s="6">
        <f t="shared" si="13"/>
        <v>1.1796921528336352E-2</v>
      </c>
      <c r="K65" s="6">
        <f t="shared" si="14"/>
        <v>1.0760422975900056E-2</v>
      </c>
      <c r="L65" s="6">
        <f t="shared" si="15"/>
        <v>1.0086402757189791E-2</v>
      </c>
      <c r="M65" s="6">
        <f t="shared" si="16"/>
        <v>1.8308947304337745E-2</v>
      </c>
      <c r="N65" s="6">
        <f t="shared" si="17"/>
        <v>1.6713827094030763E-2</v>
      </c>
      <c r="O65" s="6">
        <f t="shared" si="18"/>
        <v>1.567821090499498E-2</v>
      </c>
      <c r="Z65" s="6">
        <v>2050</v>
      </c>
      <c r="AA65" s="6">
        <f t="shared" si="19"/>
        <v>2.9679918449999999E-2</v>
      </c>
      <c r="AB65" s="6">
        <f t="shared" si="19"/>
        <v>2.9679918449999999E-2</v>
      </c>
      <c r="AC65" s="6">
        <f t="shared" si="19"/>
        <v>2.9679918449999999E-2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5BF1-27ED-4B59-8024-AC9401BB74A7}">
  <dimension ref="A2:AC65"/>
  <sheetViews>
    <sheetView workbookViewId="0">
      <selection activeCell="I2" sqref="I2"/>
    </sheetView>
  </sheetViews>
  <sheetFormatPr defaultRowHeight="15" x14ac:dyDescent="0.25"/>
  <cols>
    <col min="1" max="4" width="9.28515625" style="6" bestFit="1" customWidth="1"/>
    <col min="5" max="5" width="9.140625" style="6"/>
    <col min="6" max="6" width="9.28515625" style="6" bestFit="1" customWidth="1"/>
    <col min="7" max="13" width="12.140625" style="6" bestFit="1" customWidth="1"/>
    <col min="14" max="15" width="12" style="6" bestFit="1" customWidth="1"/>
    <col min="16" max="24" width="9.28515625" style="6" bestFit="1" customWidth="1"/>
    <col min="25" max="25" width="9.140625" style="6"/>
    <col min="26" max="29" width="9.28515625" style="6" bestFit="1" customWidth="1"/>
    <col min="30" max="16384" width="9.140625" style="6"/>
  </cols>
  <sheetData>
    <row r="2" spans="1:29" x14ac:dyDescent="0.25">
      <c r="A2" s="6">
        <v>37.055850000000007</v>
      </c>
      <c r="B2" s="6">
        <v>0.48481488923605615</v>
      </c>
      <c r="D2" s="6">
        <v>7.3271910590010595E-3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3.0000000000000001E-3</v>
      </c>
      <c r="C6" s="6">
        <v>3.0000000000000001E-3</v>
      </c>
      <c r="D6" s="6">
        <v>3.0000000000000001E-3</v>
      </c>
      <c r="F6" s="6">
        <v>2024</v>
      </c>
      <c r="G6" s="6">
        <f>(B9-$B$6)*$B$2*Output!$U$98*$D$2/Output!$U$95/1000000</f>
        <v>4.2384438002988402E-4</v>
      </c>
      <c r="H6" s="6">
        <f>(C9-$B$6)*$B$2*Output!$U$98*$D$2/Output!$U$95/1000000</f>
        <v>8.4959699662825138E-4</v>
      </c>
      <c r="I6" s="6">
        <f>(D9-$B$6)*$B$2*Output!$U$98*$D$2/Output!$U$95/1000000</f>
        <v>1.2753496132266188E-3</v>
      </c>
      <c r="P6" s="6">
        <v>2024</v>
      </c>
      <c r="Q6" s="6">
        <f>($A$2-(G6*0.67/0.16))/$A$2*100</f>
        <v>99.995210342384865</v>
      </c>
      <c r="R6" s="6">
        <f t="shared" ref="R6:S6" si="0">($A$2-(H6*0.67/0.16))/$A$2*100</f>
        <v>99.990399120723495</v>
      </c>
      <c r="S6" s="6">
        <f t="shared" si="0"/>
        <v>99.985587899062139</v>
      </c>
      <c r="U6" s="6">
        <v>2024</v>
      </c>
      <c r="V6" s="6">
        <f>100-Q6</f>
        <v>4.7896576151345016E-3</v>
      </c>
      <c r="W6" s="6">
        <f t="shared" ref="W6:X21" si="1">100-R6</f>
        <v>9.6008792765047701E-3</v>
      </c>
      <c r="X6" s="6">
        <f t="shared" si="1"/>
        <v>1.4412100937860828E-2</v>
      </c>
      <c r="Z6" s="6">
        <v>2024</v>
      </c>
      <c r="AA6" s="6">
        <f>V6/100*$A$2</f>
        <v>1.7748483413778185E-3</v>
      </c>
      <c r="AB6" s="6">
        <f t="shared" ref="AB6:AC21" si="2">W6/100*$A$2</f>
        <v>3.5576874233826938E-3</v>
      </c>
      <c r="AC6" s="6">
        <f t="shared" si="2"/>
        <v>5.3405265053823028E-3</v>
      </c>
    </row>
    <row r="7" spans="1:29" x14ac:dyDescent="0.25">
      <c r="F7" s="6">
        <v>2025</v>
      </c>
      <c r="G7" s="6">
        <f>(B10-$B$6)*$B$2*Output!$U$98*$D$2/Output!$U$95/1000000</f>
        <v>8.4768876005976803E-4</v>
      </c>
      <c r="H7" s="6">
        <f>(C10-$B$6)*$B$2*Output!$U$98*$D$2/Output!$U$95/1000000</f>
        <v>1.7819268165167228E-3</v>
      </c>
      <c r="I7" s="6">
        <f>(D10-$B$6)*$B$2*Output!$U$98*$D$2/Output!$U$95/1000000</f>
        <v>2.7161648729736774E-3</v>
      </c>
      <c r="P7" s="6">
        <v>2025</v>
      </c>
      <c r="Q7" s="6">
        <f t="shared" ref="Q7:Q32" si="3">($A$2-(G7*0.67/0.16))/$A$2*100</f>
        <v>99.990420684769731</v>
      </c>
      <c r="R7" s="6">
        <f t="shared" ref="R7:R32" si="4">($A$2-(H7*0.67/0.16))/$A$2*100</f>
        <v>99.979863318358198</v>
      </c>
      <c r="S7" s="6">
        <f t="shared" ref="S7:S32" si="5">($A$2-(I7*0.67/0.16))/$A$2*100</f>
        <v>99.969305951946652</v>
      </c>
      <c r="U7" s="6">
        <v>2025</v>
      </c>
      <c r="V7" s="6">
        <f t="shared" ref="V7:X32" si="6">100-Q7</f>
        <v>9.5793152302690032E-3</v>
      </c>
      <c r="W7" s="6">
        <f t="shared" si="1"/>
        <v>2.0136681641801601E-2</v>
      </c>
      <c r="X7" s="6">
        <f t="shared" si="1"/>
        <v>3.0694048053348411E-2</v>
      </c>
      <c r="Z7" s="6">
        <v>2025</v>
      </c>
      <c r="AA7" s="6">
        <f t="shared" ref="AA7:AC32" si="7">V7/100*$A$2</f>
        <v>3.5496966827556369E-3</v>
      </c>
      <c r="AB7" s="6">
        <f t="shared" si="2"/>
        <v>7.46181854416354E-3</v>
      </c>
      <c r="AC7" s="6">
        <f t="shared" si="2"/>
        <v>1.1373940405576708E-2</v>
      </c>
    </row>
    <row r="8" spans="1:29" x14ac:dyDescent="0.25">
      <c r="F8" s="6">
        <v>2026</v>
      </c>
      <c r="G8" s="6">
        <f>(B11-$B$6)*$B$2*Output!$U$98*$D$2/Output!$U$95/1000000</f>
        <v>1.2715331400896522E-3</v>
      </c>
      <c r="H8" s="6">
        <f>(C11-$B$6)*$B$2*Output!$U$98*$D$2/Output!$U$95/1000000</f>
        <v>2.8077233321245768E-3</v>
      </c>
      <c r="I8" s="6">
        <f>(D11-$B$6)*$B$2*Output!$U$98*$D$2/Output!$U$95/1000000</f>
        <v>4.3439135241594984E-3</v>
      </c>
      <c r="P8" s="6">
        <v>2026</v>
      </c>
      <c r="Q8" s="6">
        <f t="shared" si="3"/>
        <v>99.985631027154625</v>
      </c>
      <c r="R8" s="6">
        <f t="shared" si="4"/>
        <v>99.96827129467205</v>
      </c>
      <c r="S8" s="6">
        <f t="shared" si="5"/>
        <v>99.950911562189447</v>
      </c>
      <c r="U8" s="6">
        <v>2026</v>
      </c>
      <c r="V8" s="6">
        <f t="shared" si="6"/>
        <v>1.4368972845375083E-2</v>
      </c>
      <c r="W8" s="6">
        <f t="shared" si="1"/>
        <v>3.1728705327950024E-2</v>
      </c>
      <c r="X8" s="6">
        <f t="shared" si="1"/>
        <v>4.9088437810553387E-2</v>
      </c>
      <c r="Z8" s="6">
        <v>2026</v>
      </c>
      <c r="AA8" s="6">
        <f t="shared" si="7"/>
        <v>5.3245450241229241E-3</v>
      </c>
      <c r="AB8" s="6">
        <f t="shared" si="2"/>
        <v>1.1757341453267171E-2</v>
      </c>
      <c r="AC8" s="6">
        <f t="shared" si="2"/>
        <v>1.819013788242195E-2</v>
      </c>
    </row>
    <row r="9" spans="1:29" x14ac:dyDescent="0.25">
      <c r="A9" s="6">
        <v>2024</v>
      </c>
      <c r="B9" s="6">
        <v>3.1293531516652902E-3</v>
      </c>
      <c r="C9" s="6">
        <v>3.2592886784330623E-3</v>
      </c>
      <c r="D9" s="6">
        <v>3.3892242052008343E-3</v>
      </c>
      <c r="F9" s="6">
        <v>2027</v>
      </c>
      <c r="G9" s="6">
        <f>(B12-$B$6)*$B$2*Output!$U$98*$D$2/Output!$U$95/1000000</f>
        <v>1.6953775201195361E-3</v>
      </c>
      <c r="H9" s="6">
        <f>(C12-$B$6)*$B$2*Output!$U$98*$D$2/Output!$U$95/1000000</f>
        <v>3.9391130435698493E-3</v>
      </c>
      <c r="I9" s="6">
        <f>(D12-$B$6)*$B$2*Output!$U$98*$D$2/Output!$U$95/1000000</f>
        <v>6.1828485670201595E-3</v>
      </c>
      <c r="P9" s="6">
        <v>2027</v>
      </c>
      <c r="Q9" s="6">
        <f t="shared" si="3"/>
        <v>99.98084136953949</v>
      </c>
      <c r="R9" s="6">
        <f t="shared" si="4"/>
        <v>99.955486014030299</v>
      </c>
      <c r="S9" s="6">
        <f t="shared" si="5"/>
        <v>99.930130658521136</v>
      </c>
      <c r="U9" s="6">
        <v>2027</v>
      </c>
      <c r="V9" s="6">
        <f t="shared" si="6"/>
        <v>1.9158630460509585E-2</v>
      </c>
      <c r="W9" s="6">
        <f t="shared" si="1"/>
        <v>4.4513985969700798E-2</v>
      </c>
      <c r="X9" s="6">
        <f t="shared" si="1"/>
        <v>6.9869341478863589E-2</v>
      </c>
      <c r="Z9" s="6">
        <v>2027</v>
      </c>
      <c r="AA9" s="6">
        <f t="shared" si="7"/>
        <v>7.0993933655007424E-3</v>
      </c>
      <c r="AB9" s="6">
        <f t="shared" si="2"/>
        <v>1.6495035869953375E-2</v>
      </c>
      <c r="AC9" s="6">
        <f t="shared" si="2"/>
        <v>2.5890678374395477E-2</v>
      </c>
    </row>
    <row r="10" spans="1:29" x14ac:dyDescent="0.25">
      <c r="A10" s="6">
        <v>2025</v>
      </c>
      <c r="B10" s="6">
        <v>3.2587063033305804E-3</v>
      </c>
      <c r="C10" s="6">
        <v>3.5438266038518278E-3</v>
      </c>
      <c r="D10" s="6">
        <v>3.8289469043730753E-3</v>
      </c>
      <c r="F10" s="6">
        <v>2028</v>
      </c>
      <c r="G10" s="6">
        <f>(B13-$B$6)*$B$2*Output!$U$98*$D$2/Output!$U$95/1000000</f>
        <v>2.11922190014942E-3</v>
      </c>
      <c r="H10" s="6">
        <f>(C13-$B$6)*$B$2*Output!$U$98*$D$2/Output!$U$95/1000000</f>
        <v>5.1897957600940247E-3</v>
      </c>
      <c r="I10" s="6">
        <f>(D13-$B$6)*$B$2*Output!$U$98*$D$2/Output!$U$95/1000000</f>
        <v>8.2603696200386281E-3</v>
      </c>
      <c r="P10" s="6">
        <v>2028</v>
      </c>
      <c r="Q10" s="6">
        <f t="shared" si="3"/>
        <v>99.976051711924356</v>
      </c>
      <c r="R10" s="6">
        <f t="shared" si="4"/>
        <v>99.941352661602977</v>
      </c>
      <c r="S10" s="6">
        <f t="shared" si="5"/>
        <v>99.906653611281584</v>
      </c>
      <c r="U10" s="6">
        <v>2028</v>
      </c>
      <c r="V10" s="6">
        <f t="shared" si="6"/>
        <v>2.3948288075644086E-2</v>
      </c>
      <c r="W10" s="6">
        <f t="shared" si="1"/>
        <v>5.8647338397022963E-2</v>
      </c>
      <c r="X10" s="6">
        <f t="shared" si="1"/>
        <v>9.3346388718416051E-2</v>
      </c>
      <c r="Z10" s="6">
        <v>2028</v>
      </c>
      <c r="AA10" s="6">
        <f t="shared" si="7"/>
        <v>8.8742417068785606E-3</v>
      </c>
      <c r="AB10" s="6">
        <f t="shared" si="2"/>
        <v>2.1732269745393239E-2</v>
      </c>
      <c r="AC10" s="6">
        <f t="shared" si="2"/>
        <v>3.4590297783913176E-2</v>
      </c>
    </row>
    <row r="11" spans="1:29" x14ac:dyDescent="0.25">
      <c r="A11" s="6">
        <v>2026</v>
      </c>
      <c r="B11" s="6">
        <v>3.3880594549958705E-3</v>
      </c>
      <c r="C11" s="6">
        <v>3.8568896489529409E-3</v>
      </c>
      <c r="D11" s="6">
        <v>4.3257198429100105E-3</v>
      </c>
      <c r="F11" s="6">
        <v>2029</v>
      </c>
      <c r="G11" s="6">
        <f>(B14-$B$6)*$B$2*Output!$U$98*$D$2/Output!$U$95/1000000</f>
        <v>2.5430662801793043E-3</v>
      </c>
      <c r="H11" s="6">
        <f>(C14-$B$6)*$B$2*Output!$U$98*$D$2/Output!$U$95/1000000</f>
        <v>6.5752487233930491E-3</v>
      </c>
      <c r="I11" s="6">
        <f>(D14-$B$6)*$B$2*Output!$U$98*$D$2/Output!$U$95/1000000</f>
        <v>1.0607431166606795E-2</v>
      </c>
      <c r="P11" s="6">
        <v>2029</v>
      </c>
      <c r="Q11" s="6">
        <f t="shared" si="3"/>
        <v>99.971262054309236</v>
      </c>
      <c r="R11" s="6">
        <f t="shared" si="4"/>
        <v>99.925696336666931</v>
      </c>
      <c r="S11" s="6">
        <f t="shared" si="5"/>
        <v>99.880130619024627</v>
      </c>
      <c r="U11" s="6">
        <v>2029</v>
      </c>
      <c r="V11" s="6">
        <f t="shared" si="6"/>
        <v>2.8737945690764377E-2</v>
      </c>
      <c r="W11" s="6">
        <f t="shared" si="1"/>
        <v>7.4303663333068926E-2</v>
      </c>
      <c r="X11" s="6">
        <f t="shared" si="1"/>
        <v>0.11986938097537347</v>
      </c>
      <c r="Z11" s="6">
        <v>2029</v>
      </c>
      <c r="AA11" s="6">
        <f t="shared" si="7"/>
        <v>1.0649090048251113E-2</v>
      </c>
      <c r="AB11" s="6">
        <f t="shared" si="2"/>
        <v>2.7533854029207029E-2</v>
      </c>
      <c r="AC11" s="6">
        <f t="shared" si="2"/>
        <v>4.441861801016294E-2</v>
      </c>
    </row>
    <row r="12" spans="1:29" x14ac:dyDescent="0.25">
      <c r="A12" s="6">
        <v>2027</v>
      </c>
      <c r="B12" s="6">
        <v>3.5174126066611607E-3</v>
      </c>
      <c r="C12" s="6">
        <v>4.2021787027486067E-3</v>
      </c>
      <c r="D12" s="6">
        <v>4.8869447988360518E-3</v>
      </c>
      <c r="F12" s="6">
        <v>2030</v>
      </c>
      <c r="G12" s="6">
        <f>(B15-$B$6)*$B$2*Output!$U$98*$D$2/Output!$U$95/1000000</f>
        <v>2.9669106602091882E-3</v>
      </c>
      <c r="H12" s="6">
        <f>(C15-$B$6)*$B$2*Output!$U$98*$D$2/Output!$U$95/1000000</f>
        <v>8.1129572141954778E-3</v>
      </c>
      <c r="I12" s="6">
        <f>(D15-$B$6)*$B$2*Output!$U$98*$D$2/Output!$U$95/1000000</f>
        <v>1.3259003768181777E-2</v>
      </c>
      <c r="P12" s="6">
        <v>2030</v>
      </c>
      <c r="Q12" s="6">
        <f t="shared" si="3"/>
        <v>99.966472396694115</v>
      </c>
      <c r="R12" s="6">
        <f t="shared" si="4"/>
        <v>99.908319446634081</v>
      </c>
      <c r="S12" s="6">
        <f t="shared" si="5"/>
        <v>99.850166496574062</v>
      </c>
      <c r="U12" s="6">
        <v>2030</v>
      </c>
      <c r="V12" s="6">
        <f t="shared" si="6"/>
        <v>3.3527603305884668E-2</v>
      </c>
      <c r="W12" s="6">
        <f t="shared" si="1"/>
        <v>9.1680553365918627E-2</v>
      </c>
      <c r="X12" s="6">
        <f t="shared" si="1"/>
        <v>0.14983350342593837</v>
      </c>
      <c r="Z12" s="6">
        <v>2030</v>
      </c>
      <c r="AA12" s="6">
        <f t="shared" si="7"/>
        <v>1.2423938389623667E-2</v>
      </c>
      <c r="AB12" s="6">
        <f t="shared" si="2"/>
        <v>3.3973008334444763E-2</v>
      </c>
      <c r="AC12" s="6">
        <f t="shared" si="2"/>
        <v>5.5522078279260596E-2</v>
      </c>
    </row>
    <row r="13" spans="1:29" x14ac:dyDescent="0.25">
      <c r="A13" s="6">
        <v>2028</v>
      </c>
      <c r="B13" s="6">
        <v>3.6467657583264508E-3</v>
      </c>
      <c r="C13" s="6">
        <v>4.5838748127791373E-3</v>
      </c>
      <c r="D13" s="6">
        <v>5.5209838672318238E-3</v>
      </c>
      <c r="F13" s="6">
        <v>2031</v>
      </c>
      <c r="G13" s="6">
        <f>(B16-$B$6)*$B$2*Output!$U$98*$D$2/Output!$U$95/1000000</f>
        <v>3.3907550402390721E-3</v>
      </c>
      <c r="H13" s="6">
        <f>(C16-$B$6)*$B$2*Output!$U$98*$D$2/Output!$U$95/1000000</f>
        <v>8.8908597119308538E-3</v>
      </c>
      <c r="I13" s="6">
        <f>(D16-$B$6)*$B$2*Output!$U$98*$D$2/Output!$U$95/1000000</f>
        <v>1.4390964383622635E-2</v>
      </c>
      <c r="P13" s="6">
        <v>2031</v>
      </c>
      <c r="Q13" s="6">
        <f t="shared" si="3"/>
        <v>99.961682739078981</v>
      </c>
      <c r="R13" s="6">
        <f t="shared" si="4"/>
        <v>99.899528751752513</v>
      </c>
      <c r="S13" s="6">
        <f t="shared" si="5"/>
        <v>99.837374764426073</v>
      </c>
      <c r="U13" s="6">
        <v>2031</v>
      </c>
      <c r="V13" s="6">
        <f t="shared" si="6"/>
        <v>3.8317260921019169E-2</v>
      </c>
      <c r="W13" s="6">
        <f t="shared" si="1"/>
        <v>0.10047124824748721</v>
      </c>
      <c r="X13" s="6">
        <f t="shared" si="1"/>
        <v>0.16262523557392683</v>
      </c>
      <c r="Z13" s="6">
        <v>2031</v>
      </c>
      <c r="AA13" s="6">
        <f t="shared" si="7"/>
        <v>1.4198786731001485E-2</v>
      </c>
      <c r="AB13" s="6">
        <f t="shared" si="2"/>
        <v>3.7230475043716502E-2</v>
      </c>
      <c r="AC13" s="6">
        <f t="shared" si="2"/>
        <v>6.0262163356420977E-2</v>
      </c>
    </row>
    <row r="14" spans="1:29" x14ac:dyDescent="0.25">
      <c r="A14" s="6">
        <v>2029</v>
      </c>
      <c r="B14" s="6">
        <v>3.776118909991741E-3</v>
      </c>
      <c r="C14" s="6">
        <v>5.0067014815534374E-3</v>
      </c>
      <c r="D14" s="6">
        <v>6.2372840531151347E-3</v>
      </c>
      <c r="F14" s="6">
        <v>2032</v>
      </c>
      <c r="G14" s="6">
        <f>(B17-$B$6)*$B$2*Output!$U$98*$D$2/Output!$U$95/1000000</f>
        <v>3.814599420268956E-3</v>
      </c>
      <c r="H14" s="6">
        <f>(C17-$B$6)*$B$2*Output!$U$98*$D$2/Output!$U$95/1000000</f>
        <v>9.6965100160715904E-3</v>
      </c>
      <c r="I14" s="6">
        <f>(D17-$B$6)*$B$2*Output!$U$98*$D$2/Output!$U$95/1000000</f>
        <v>1.5578420611874226E-2</v>
      </c>
      <c r="P14" s="6">
        <v>2032</v>
      </c>
      <c r="Q14" s="6">
        <f t="shared" si="3"/>
        <v>99.956893081463846</v>
      </c>
      <c r="R14" s="6">
        <f t="shared" si="4"/>
        <v>99.890424492509823</v>
      </c>
      <c r="S14" s="6">
        <f t="shared" si="5"/>
        <v>99.823955903555785</v>
      </c>
      <c r="U14" s="6">
        <v>2032</v>
      </c>
      <c r="V14" s="6">
        <f t="shared" si="6"/>
        <v>4.3106918536153671E-2</v>
      </c>
      <c r="W14" s="6">
        <f t="shared" si="1"/>
        <v>0.10957550749017742</v>
      </c>
      <c r="X14" s="6">
        <f t="shared" si="1"/>
        <v>0.17604409644421537</v>
      </c>
      <c r="Z14" s="6">
        <v>2032</v>
      </c>
      <c r="AA14" s="6">
        <f t="shared" si="7"/>
        <v>1.5973635072379304E-2</v>
      </c>
      <c r="AB14" s="6">
        <f t="shared" si="2"/>
        <v>4.0604135692298912E-2</v>
      </c>
      <c r="AC14" s="6">
        <f t="shared" si="2"/>
        <v>6.5234636312223801E-2</v>
      </c>
    </row>
    <row r="15" spans="1:29" x14ac:dyDescent="0.25">
      <c r="A15" s="6">
        <v>2030</v>
      </c>
      <c r="B15" s="6">
        <v>3.9054720616570312E-3</v>
      </c>
      <c r="C15" s="6">
        <v>5.4759950454170113E-3</v>
      </c>
      <c r="D15" s="6">
        <v>7.0465180291769932E-3</v>
      </c>
      <c r="F15" s="6">
        <v>2033</v>
      </c>
      <c r="G15" s="6">
        <f>(B18-$B$6)*$B$2*Output!$U$98*$D$2/Output!$U$95/1000000</f>
        <v>4.2384438002988399E-3</v>
      </c>
      <c r="H15" s="6">
        <f>(C18-$B$6)*$B$2*Output!$U$98*$D$2/Output!$U$95/1000000</f>
        <v>1.0531268493312094E-2</v>
      </c>
      <c r="I15" s="6">
        <f>(D18-$B$6)*$B$2*Output!$U$98*$D$2/Output!$U$95/1000000</f>
        <v>1.6824093186325353E-2</v>
      </c>
      <c r="P15" s="6">
        <v>2033</v>
      </c>
      <c r="Q15" s="6">
        <f t="shared" si="3"/>
        <v>99.952103423848712</v>
      </c>
      <c r="R15" s="6">
        <f t="shared" si="4"/>
        <v>99.880991296068657</v>
      </c>
      <c r="S15" s="6">
        <f t="shared" si="5"/>
        <v>99.809879168288589</v>
      </c>
      <c r="U15" s="6">
        <v>2033</v>
      </c>
      <c r="V15" s="6">
        <f t="shared" si="6"/>
        <v>4.7896576151288173E-2</v>
      </c>
      <c r="W15" s="6">
        <f t="shared" si="1"/>
        <v>0.11900870393134255</v>
      </c>
      <c r="X15" s="6">
        <f t="shared" si="1"/>
        <v>0.19012083171141114</v>
      </c>
      <c r="Z15" s="6">
        <v>2033</v>
      </c>
      <c r="AA15" s="6">
        <f t="shared" si="7"/>
        <v>1.7748483413757121E-2</v>
      </c>
      <c r="AB15" s="6">
        <f t="shared" si="2"/>
        <v>4.409968681574241E-2</v>
      </c>
      <c r="AC15" s="6">
        <f t="shared" si="2"/>
        <v>7.0450890217732959E-2</v>
      </c>
    </row>
    <row r="16" spans="1:29" x14ac:dyDescent="0.25">
      <c r="A16" s="6">
        <v>2031</v>
      </c>
      <c r="B16" s="6">
        <v>4.0348252133223213E-3</v>
      </c>
      <c r="C16" s="6">
        <v>5.7134032653001609E-3</v>
      </c>
      <c r="D16" s="6">
        <v>7.3919813172780005E-3</v>
      </c>
      <c r="F16" s="6">
        <v>2034</v>
      </c>
      <c r="G16" s="6">
        <f>(B19-$B$6)*$B$2*Output!$U$98*$D$2/Output!$U$95/1000000</f>
        <v>4.6622881803287247E-3</v>
      </c>
      <c r="H16" s="6">
        <f>(C19-$B$6)*$B$2*Output!$U$98*$D$2/Output!$U$95/1000000</f>
        <v>1.1396562203818539E-2</v>
      </c>
      <c r="I16" s="6">
        <f>(D19-$B$6)*$B$2*Output!$U$98*$D$2/Output!$U$95/1000000</f>
        <v>1.8130836227308357E-2</v>
      </c>
      <c r="P16" s="6">
        <v>2034</v>
      </c>
      <c r="Q16" s="6">
        <f t="shared" si="3"/>
        <v>99.947313766233606</v>
      </c>
      <c r="R16" s="6">
        <f t="shared" si="4"/>
        <v>99.871213035921485</v>
      </c>
      <c r="S16" s="6">
        <f t="shared" si="5"/>
        <v>99.795112305609365</v>
      </c>
      <c r="U16" s="6">
        <v>2034</v>
      </c>
      <c r="V16" s="6">
        <f t="shared" si="6"/>
        <v>5.2686233766394253E-2</v>
      </c>
      <c r="W16" s="6">
        <f t="shared" si="1"/>
        <v>0.12878696407851464</v>
      </c>
      <c r="X16" s="6">
        <f t="shared" si="1"/>
        <v>0.20488769439063503</v>
      </c>
      <c r="Z16" s="6">
        <v>2034</v>
      </c>
      <c r="AA16" s="6">
        <f t="shared" si="7"/>
        <v>1.9523331755124409E-2</v>
      </c>
      <c r="AB16" s="6">
        <f t="shared" si="2"/>
        <v>4.7723104228488272E-2</v>
      </c>
      <c r="AC16" s="6">
        <f t="shared" si="2"/>
        <v>7.5922876701852146E-2</v>
      </c>
    </row>
    <row r="17" spans="1:29" x14ac:dyDescent="0.25">
      <c r="A17" s="6">
        <v>2032</v>
      </c>
      <c r="B17" s="6">
        <v>4.1641783649876115E-3</v>
      </c>
      <c r="C17" s="6">
        <v>5.9592798438060646E-3</v>
      </c>
      <c r="D17" s="6">
        <v>7.7543813226245185E-3</v>
      </c>
      <c r="F17" s="6">
        <v>2035</v>
      </c>
      <c r="G17" s="6">
        <f>(B20-$B$6)*$B$2*Output!$U$98*$D$2/Output!$U$95/1000000</f>
        <v>5.0861325603586086E-3</v>
      </c>
      <c r="H17" s="6">
        <f>(C20-$B$6)*$B$2*Output!$U$98*$D$2/Output!$U$95/1000000</f>
        <v>1.2293888170949591E-2</v>
      </c>
      <c r="I17" s="6">
        <f>(D20-$B$6)*$B$2*Output!$U$98*$D$2/Output!$U$95/1000000</f>
        <v>1.9501643781540585E-2</v>
      </c>
      <c r="P17" s="6">
        <v>2035</v>
      </c>
      <c r="Q17" s="6">
        <f t="shared" si="3"/>
        <v>99.942524108618471</v>
      </c>
      <c r="R17" s="6">
        <f t="shared" si="4"/>
        <v>99.861072794941009</v>
      </c>
      <c r="S17" s="6">
        <f t="shared" si="5"/>
        <v>99.779621481263561</v>
      </c>
      <c r="U17" s="6">
        <v>2035</v>
      </c>
      <c r="V17" s="6">
        <f t="shared" si="6"/>
        <v>5.7475891381528754E-2</v>
      </c>
      <c r="W17" s="6">
        <f t="shared" si="1"/>
        <v>0.13892720505899092</v>
      </c>
      <c r="X17" s="6">
        <f t="shared" si="1"/>
        <v>0.22037851873643888</v>
      </c>
      <c r="Z17" s="6">
        <v>2035</v>
      </c>
      <c r="AA17" s="6">
        <f t="shared" si="7"/>
        <v>2.1298180096502226E-2</v>
      </c>
      <c r="AB17" s="6">
        <f t="shared" si="2"/>
        <v>5.1480656715852099E-2</v>
      </c>
      <c r="AC17" s="6">
        <f t="shared" si="2"/>
        <v>8.1663133335196703E-2</v>
      </c>
    </row>
    <row r="18" spans="1:29" x14ac:dyDescent="0.25">
      <c r="A18" s="6">
        <v>2033</v>
      </c>
      <c r="B18" s="6">
        <v>4.2935315166529016E-3</v>
      </c>
      <c r="C18" s="6">
        <v>6.2140399515200426E-3</v>
      </c>
      <c r="D18" s="6">
        <v>8.1345483863871845E-3</v>
      </c>
      <c r="F18" s="6">
        <v>2036</v>
      </c>
      <c r="G18" s="6">
        <f>(B21-$B$6)*$B$2*Output!$U$98*$D$2/Output!$U$95/1000000</f>
        <v>5.5099769403884925E-3</v>
      </c>
      <c r="H18" s="6">
        <f>(C21-$B$6)*$B$2*Output!$U$98*$D$2/Output!$U$95/1000000</f>
        <v>1.3224816811278808E-2</v>
      </c>
      <c r="I18" s="6">
        <f>(D21-$B$6)*$B$2*Output!$U$98*$D$2/Output!$U$95/1000000</f>
        <v>2.0939656682169128E-2</v>
      </c>
      <c r="P18" s="6">
        <v>2036</v>
      </c>
      <c r="Q18" s="6">
        <f t="shared" si="3"/>
        <v>99.937734451003351</v>
      </c>
      <c r="R18" s="6">
        <f t="shared" si="4"/>
        <v>99.850552826619193</v>
      </c>
      <c r="S18" s="6">
        <f t="shared" si="5"/>
        <v>99.763371202235035</v>
      </c>
      <c r="U18" s="6">
        <v>2036</v>
      </c>
      <c r="V18" s="6">
        <f t="shared" si="6"/>
        <v>6.2265548996649045E-2</v>
      </c>
      <c r="W18" s="6">
        <f t="shared" si="1"/>
        <v>0.14944717338080693</v>
      </c>
      <c r="X18" s="6">
        <f t="shared" si="1"/>
        <v>0.23662879776496482</v>
      </c>
      <c r="Z18" s="6">
        <v>2036</v>
      </c>
      <c r="AA18" s="6">
        <f t="shared" si="7"/>
        <v>2.3073028437874777E-2</v>
      </c>
      <c r="AB18" s="6">
        <f t="shared" si="2"/>
        <v>5.5378920397231753E-2</v>
      </c>
      <c r="AC18" s="6">
        <f t="shared" si="2"/>
        <v>8.7684812356588732E-2</v>
      </c>
    </row>
    <row r="19" spans="1:29" x14ac:dyDescent="0.25">
      <c r="A19" s="6">
        <v>2034</v>
      </c>
      <c r="B19" s="6">
        <v>4.4228846683181918E-3</v>
      </c>
      <c r="C19" s="6">
        <v>6.4781191132214913E-3</v>
      </c>
      <c r="D19" s="6">
        <v>8.5333535581247916E-3</v>
      </c>
      <c r="F19" s="6">
        <v>2037</v>
      </c>
      <c r="G19" s="6">
        <f>(B22-$B$6)*$B$2*Output!$U$98*$D$2/Output!$U$95/1000000</f>
        <v>5.9338213204183764E-3</v>
      </c>
      <c r="H19" s="6">
        <f>(C22-$B$6)*$B$2*Output!$U$98*$D$2/Output!$U$95/1000000</f>
        <v>1.4190995532777603E-2</v>
      </c>
      <c r="I19" s="6">
        <f>(D22-$B$6)*$B$2*Output!$U$98*$D$2/Output!$U$95/1000000</f>
        <v>2.2448169745136838E-2</v>
      </c>
      <c r="P19" s="6">
        <v>2037</v>
      </c>
      <c r="Q19" s="6">
        <f t="shared" si="3"/>
        <v>99.932944793388216</v>
      </c>
      <c r="R19" s="6">
        <f t="shared" si="4"/>
        <v>99.839634514405944</v>
      </c>
      <c r="S19" s="6">
        <f t="shared" si="5"/>
        <v>99.746324235423671</v>
      </c>
      <c r="U19" s="6">
        <v>2037</v>
      </c>
      <c r="V19" s="6">
        <f t="shared" si="6"/>
        <v>6.7055206611783547E-2</v>
      </c>
      <c r="W19" s="6">
        <f t="shared" si="1"/>
        <v>0.16036548559405617</v>
      </c>
      <c r="X19" s="6">
        <f t="shared" si="1"/>
        <v>0.25367576457632879</v>
      </c>
      <c r="Z19" s="6">
        <v>2037</v>
      </c>
      <c r="AA19" s="6">
        <f t="shared" si="7"/>
        <v>2.4847876779252598E-2</v>
      </c>
      <c r="AB19" s="6">
        <f t="shared" si="2"/>
        <v>5.9424793793505071E-2</v>
      </c>
      <c r="AC19" s="6">
        <f t="shared" si="2"/>
        <v>9.4001710807757557E-2</v>
      </c>
    </row>
    <row r="20" spans="1:29" x14ac:dyDescent="0.25">
      <c r="A20" s="6">
        <v>2035</v>
      </c>
      <c r="B20" s="6">
        <v>4.5522378199834819E-3</v>
      </c>
      <c r="C20" s="6">
        <v>6.7519742057706063E-3</v>
      </c>
      <c r="D20" s="6">
        <v>8.9517105915577332E-3</v>
      </c>
      <c r="F20" s="6">
        <v>2038</v>
      </c>
      <c r="G20" s="6">
        <f>(B23-$B$6)*$B$2*Output!$U$98*$D$2/Output!$U$95/1000000</f>
        <v>6.3576657004482603E-3</v>
      </c>
      <c r="H20" s="6">
        <f>(C23-$B$6)*$B$2*Output!$U$98*$D$2/Output!$U$95/1000000</f>
        <v>1.5194152509403138E-2</v>
      </c>
      <c r="I20" s="6">
        <f>(D23-$B$6)*$B$2*Output!$U$98*$D$2/Output!$U$95/1000000</f>
        <v>2.4030639318358017E-2</v>
      </c>
      <c r="P20" s="6">
        <v>2038</v>
      </c>
      <c r="Q20" s="6">
        <f t="shared" si="3"/>
        <v>99.928155135773096</v>
      </c>
      <c r="R20" s="6">
        <f t="shared" si="4"/>
        <v>99.828298329054306</v>
      </c>
      <c r="S20" s="6">
        <f t="shared" si="5"/>
        <v>99.728441522335558</v>
      </c>
      <c r="U20" s="6">
        <v>2038</v>
      </c>
      <c r="V20" s="6">
        <f t="shared" si="6"/>
        <v>7.1844864226903837E-2</v>
      </c>
      <c r="W20" s="6">
        <f t="shared" si="1"/>
        <v>0.17170167094569422</v>
      </c>
      <c r="X20" s="6">
        <f t="shared" si="1"/>
        <v>0.27155847766444197</v>
      </c>
      <c r="Z20" s="6">
        <v>2038</v>
      </c>
      <c r="AA20" s="6">
        <f t="shared" si="7"/>
        <v>2.6622725120625152E-2</v>
      </c>
      <c r="AB20" s="6">
        <f t="shared" si="2"/>
        <v>6.3625513633130043E-2</v>
      </c>
      <c r="AC20" s="6">
        <f t="shared" si="2"/>
        <v>0.10062830214561914</v>
      </c>
    </row>
    <row r="21" spans="1:29" x14ac:dyDescent="0.25">
      <c r="A21" s="6">
        <v>2036</v>
      </c>
      <c r="B21" s="6">
        <v>4.6815909716487721E-3</v>
      </c>
      <c r="C21" s="6">
        <v>7.0360845049176118E-3</v>
      </c>
      <c r="D21" s="6">
        <v>9.3905780381864524E-3</v>
      </c>
      <c r="F21" s="6">
        <v>2039</v>
      </c>
      <c r="G21" s="6">
        <f>(B24-$B$6)*$B$2*Output!$U$98*$D$2/Output!$U$95/1000000</f>
        <v>6.7815100804781443E-3</v>
      </c>
      <c r="H21" s="6">
        <f>(C24-$B$6)*$B$2*Output!$U$98*$D$2/Output!$U$95/1000000</f>
        <v>1.6236100640739496E-2</v>
      </c>
      <c r="I21" s="6">
        <f>(D24-$B$6)*$B$2*Output!$U$98*$D$2/Output!$U$95/1000000</f>
        <v>2.569069120100085E-2</v>
      </c>
      <c r="P21" s="6">
        <v>2039</v>
      </c>
      <c r="Q21" s="6">
        <f t="shared" si="3"/>
        <v>99.923365478157962</v>
      </c>
      <c r="R21" s="6">
        <f t="shared" si="4"/>
        <v>99.816523783874615</v>
      </c>
      <c r="S21" s="6">
        <f t="shared" si="5"/>
        <v>99.709682089591283</v>
      </c>
      <c r="U21" s="6">
        <v>2039</v>
      </c>
      <c r="V21" s="6">
        <f t="shared" si="6"/>
        <v>7.6634521842038339E-2</v>
      </c>
      <c r="W21" s="6">
        <f t="shared" si="1"/>
        <v>0.18347621612538489</v>
      </c>
      <c r="X21" s="6">
        <f t="shared" si="1"/>
        <v>0.29031791040871724</v>
      </c>
      <c r="Z21" s="6">
        <v>2039</v>
      </c>
      <c r="AA21" s="6">
        <f t="shared" si="7"/>
        <v>2.8397573462002969E-2</v>
      </c>
      <c r="AB21" s="6">
        <f t="shared" si="2"/>
        <v>6.7988671433098447E-2</v>
      </c>
      <c r="AC21" s="6">
        <f t="shared" si="2"/>
        <v>0.10757976940418867</v>
      </c>
    </row>
    <row r="22" spans="1:29" x14ac:dyDescent="0.25">
      <c r="A22" s="6">
        <v>2037</v>
      </c>
      <c r="B22" s="6">
        <v>4.8109441233140622E-3</v>
      </c>
      <c r="C22" s="6">
        <v>7.3309527834329435E-3</v>
      </c>
      <c r="D22" s="6">
        <v>9.8509614435518256E-3</v>
      </c>
      <c r="F22" s="6">
        <v>2040</v>
      </c>
      <c r="G22" s="6">
        <f>(B25-$B$6)*$B$2*Output!$U$98*$D$2/Output!$U$95/1000000</f>
        <v>7.205354460508029E-3</v>
      </c>
      <c r="H22" s="6">
        <f>(C25-$B$6)*$B$2*Output!$U$98*$D$2/Output!$U$95/1000000</f>
        <v>1.7318741705764626E-2</v>
      </c>
      <c r="I22" s="6">
        <f>(D25-$B$6)*$B$2*Output!$U$98*$D$2/Output!$U$95/1000000</f>
        <v>2.7432128951021224E-2</v>
      </c>
      <c r="P22" s="6">
        <v>2040</v>
      </c>
      <c r="Q22" s="6">
        <f t="shared" si="3"/>
        <v>99.918575820542827</v>
      </c>
      <c r="R22" s="6">
        <f t="shared" si="4"/>
        <v>99.804289387794682</v>
      </c>
      <c r="S22" s="6">
        <f t="shared" si="5"/>
        <v>99.690002955046495</v>
      </c>
      <c r="U22" s="6">
        <v>2040</v>
      </c>
      <c r="V22" s="6">
        <f t="shared" si="6"/>
        <v>8.1424179457172841E-2</v>
      </c>
      <c r="W22" s="6">
        <f t="shared" si="6"/>
        <v>0.1957106122053176</v>
      </c>
      <c r="X22" s="6">
        <f t="shared" si="6"/>
        <v>0.309997044953505</v>
      </c>
      <c r="Z22" s="6">
        <v>2040</v>
      </c>
      <c r="AA22" s="6">
        <f t="shared" si="7"/>
        <v>3.017242180338079E-2</v>
      </c>
      <c r="AB22" s="6">
        <f t="shared" si="7"/>
        <v>7.252223089288419E-2</v>
      </c>
      <c r="AC22" s="6">
        <f t="shared" si="7"/>
        <v>0.1148720399824034</v>
      </c>
    </row>
    <row r="23" spans="1:29" x14ac:dyDescent="0.25">
      <c r="A23" s="6">
        <v>2038</v>
      </c>
      <c r="B23" s="6">
        <v>4.9402972749793524E-3</v>
      </c>
      <c r="C23" s="6">
        <v>7.6371064630744844E-3</v>
      </c>
      <c r="D23" s="6">
        <v>1.0333915651169617E-2</v>
      </c>
      <c r="F23" s="6">
        <v>2041</v>
      </c>
      <c r="G23" s="6">
        <f>(B26-$B$6)*$B$2*Output!$U$98*$D$2/Output!$U$95/1000000</f>
        <v>7.6291988405379121E-3</v>
      </c>
      <c r="H23" s="6">
        <f>(C26-$B$6)*$B$2*Output!$U$98*$D$2/Output!$U$95/1000000</f>
        <v>1.8051147628125718E-2</v>
      </c>
      <c r="I23" s="6">
        <f>(D26-$B$6)*$B$2*Output!$U$98*$D$2/Output!$U$95/1000000</f>
        <v>2.8473096415713512E-2</v>
      </c>
      <c r="P23" s="6">
        <v>2041</v>
      </c>
      <c r="Q23" s="6">
        <f t="shared" si="3"/>
        <v>99.913786162927693</v>
      </c>
      <c r="R23" s="6">
        <f t="shared" si="4"/>
        <v>99.796012827413833</v>
      </c>
      <c r="S23" s="6">
        <f t="shared" si="5"/>
        <v>99.67823949189993</v>
      </c>
      <c r="U23" s="6">
        <v>2041</v>
      </c>
      <c r="V23" s="6">
        <f t="shared" si="6"/>
        <v>8.6213837072307342E-2</v>
      </c>
      <c r="W23" s="6">
        <f t="shared" si="6"/>
        <v>0.20398717258616728</v>
      </c>
      <c r="X23" s="6">
        <f t="shared" si="6"/>
        <v>0.32176050810006984</v>
      </c>
      <c r="Z23" s="6">
        <v>2041</v>
      </c>
      <c r="AA23" s="6">
        <f t="shared" si="7"/>
        <v>3.1947270144758608E-2</v>
      </c>
      <c r="AB23" s="6">
        <f t="shared" si="7"/>
        <v>7.5589180692771277E-2</v>
      </c>
      <c r="AC23" s="6">
        <f t="shared" si="7"/>
        <v>0.11923109124079975</v>
      </c>
    </row>
    <row r="24" spans="1:29" x14ac:dyDescent="0.25">
      <c r="A24" s="6">
        <v>2039</v>
      </c>
      <c r="B24" s="6">
        <v>5.0696504266446426E-3</v>
      </c>
      <c r="C24" s="6">
        <v>7.955098823031255E-3</v>
      </c>
      <c r="D24" s="6">
        <v>1.084054721941787E-2</v>
      </c>
      <c r="F24" s="6">
        <v>2042</v>
      </c>
      <c r="G24" s="6">
        <f>(B27-$B$6)*$B$2*Output!$U$98*$D$2/Output!$U$95/1000000</f>
        <v>8.0530432205677977E-3</v>
      </c>
      <c r="H24" s="6">
        <f>(C27-$B$6)*$B$2*Output!$U$98*$D$2/Output!$U$95/1000000</f>
        <v>1.8798093985617693E-2</v>
      </c>
      <c r="I24" s="6">
        <f>(D27-$B$6)*$B$2*Output!$U$98*$D$2/Output!$U$95/1000000</f>
        <v>2.9543144750667584E-2</v>
      </c>
      <c r="P24" s="6">
        <v>2042</v>
      </c>
      <c r="Q24" s="6">
        <f t="shared" si="3"/>
        <v>99.908996505312587</v>
      </c>
      <c r="R24" s="6">
        <f t="shared" si="4"/>
        <v>99.78757195270174</v>
      </c>
      <c r="S24" s="6">
        <f t="shared" si="5"/>
        <v>99.666147400090892</v>
      </c>
      <c r="U24" s="6">
        <v>2042</v>
      </c>
      <c r="V24" s="6">
        <f t="shared" si="6"/>
        <v>9.1003494687413422E-2</v>
      </c>
      <c r="W24" s="6">
        <f t="shared" si="6"/>
        <v>0.21242804729826048</v>
      </c>
      <c r="X24" s="6">
        <f t="shared" si="6"/>
        <v>0.33385259990910754</v>
      </c>
      <c r="Z24" s="6">
        <v>2042</v>
      </c>
      <c r="AA24" s="6">
        <f t="shared" si="7"/>
        <v>3.3722118486125892E-2</v>
      </c>
      <c r="AB24" s="6">
        <f t="shared" si="7"/>
        <v>7.8717018564772478E-2</v>
      </c>
      <c r="AC24" s="6">
        <f t="shared" si="7"/>
        <v>0.12371191864341904</v>
      </c>
    </row>
    <row r="25" spans="1:29" x14ac:dyDescent="0.25">
      <c r="A25" s="6">
        <v>2040</v>
      </c>
      <c r="B25" s="6">
        <v>5.1990035783099327E-3</v>
      </c>
      <c r="C25" s="6">
        <v>8.2855102676123848E-3</v>
      </c>
      <c r="D25" s="6">
        <v>1.1372016956914836E-2</v>
      </c>
      <c r="F25" s="6">
        <v>2043</v>
      </c>
      <c r="G25" s="6">
        <f>(B28-$B$6)*$B$2*Output!$U$98*$D$2/Output!$U$95/1000000</f>
        <v>8.4768876005976799E-3</v>
      </c>
      <c r="H25" s="6">
        <f>(C28-$B$6)*$B$2*Output!$U$98*$D$2/Output!$U$95/1000000</f>
        <v>1.955998698546791E-2</v>
      </c>
      <c r="I25" s="6">
        <f>(D28-$B$6)*$B$2*Output!$U$98*$D$2/Output!$U$95/1000000</f>
        <v>3.0643086370338125E-2</v>
      </c>
      <c r="P25" s="6">
        <v>2043</v>
      </c>
      <c r="Q25" s="6">
        <f t="shared" si="3"/>
        <v>99.904206847697452</v>
      </c>
      <c r="R25" s="6">
        <f t="shared" si="4"/>
        <v>99.778962173309623</v>
      </c>
      <c r="S25" s="6">
        <f t="shared" si="5"/>
        <v>99.653717498921793</v>
      </c>
      <c r="U25" s="6">
        <v>2043</v>
      </c>
      <c r="V25" s="6">
        <f t="shared" si="6"/>
        <v>9.5793152302547924E-2</v>
      </c>
      <c r="W25" s="6">
        <f t="shared" si="6"/>
        <v>0.22103782669037741</v>
      </c>
      <c r="X25" s="6">
        <f t="shared" si="6"/>
        <v>0.34628250107820691</v>
      </c>
      <c r="Z25" s="6">
        <v>2043</v>
      </c>
      <c r="AA25" s="6">
        <f t="shared" si="7"/>
        <v>3.5496966827503709E-2</v>
      </c>
      <c r="AB25" s="6">
        <f t="shared" si="7"/>
        <v>8.1907445501646234E-2</v>
      </c>
      <c r="AC25" s="6">
        <f t="shared" si="7"/>
        <v>0.12831792417578874</v>
      </c>
    </row>
    <row r="26" spans="1:29" x14ac:dyDescent="0.25">
      <c r="A26" s="6">
        <v>2041</v>
      </c>
      <c r="B26" s="6">
        <v>5.3283567299752229E-3</v>
      </c>
      <c r="C26" s="6">
        <v>8.5090333784981556E-3</v>
      </c>
      <c r="D26" s="6">
        <v>1.1689710027021087E-2</v>
      </c>
      <c r="F26" s="6">
        <v>2044</v>
      </c>
      <c r="G26" s="6">
        <f>(B29-$B$6)*$B$2*Output!$U$98*$D$2/Output!$U$95/1000000</f>
        <v>8.9007319806275638E-3</v>
      </c>
      <c r="H26" s="6">
        <f>(C29-$B$6)*$B$2*Output!$U$98*$D$2/Output!$U$95/1000000</f>
        <v>2.0337244182866143E-2</v>
      </c>
      <c r="I26" s="6">
        <f>(D29-$B$6)*$B$2*Output!$U$98*$D$2/Output!$U$95/1000000</f>
        <v>3.1773756385104712E-2</v>
      </c>
      <c r="P26" s="6">
        <v>2044</v>
      </c>
      <c r="Q26" s="6">
        <f t="shared" si="3"/>
        <v>99.899417190082332</v>
      </c>
      <c r="R26" s="6">
        <f t="shared" si="4"/>
        <v>99.770178770650915</v>
      </c>
      <c r="S26" s="6">
        <f t="shared" si="5"/>
        <v>99.640940351219513</v>
      </c>
      <c r="U26" s="6">
        <v>2044</v>
      </c>
      <c r="V26" s="6">
        <f t="shared" si="6"/>
        <v>0.10058280991766821</v>
      </c>
      <c r="W26" s="6">
        <f t="shared" si="6"/>
        <v>0.22982122934908489</v>
      </c>
      <c r="X26" s="6">
        <f t="shared" si="6"/>
        <v>0.35905964878048735</v>
      </c>
      <c r="Z26" s="6">
        <v>2044</v>
      </c>
      <c r="AA26" s="6">
        <f t="shared" si="7"/>
        <v>3.727181516887626E-2</v>
      </c>
      <c r="AB26" s="6">
        <f t="shared" si="7"/>
        <v>8.5162210015752887E-2</v>
      </c>
      <c r="AC26" s="6">
        <f t="shared" si="7"/>
        <v>0.13305260486262424</v>
      </c>
    </row>
    <row r="27" spans="1:29" x14ac:dyDescent="0.25">
      <c r="A27" s="6">
        <v>2042</v>
      </c>
      <c r="B27" s="6">
        <v>5.457709881640513E-3</v>
      </c>
      <c r="C27" s="6">
        <v>8.7369940877086525E-3</v>
      </c>
      <c r="D27" s="6">
        <v>1.2016278293776791E-2</v>
      </c>
      <c r="F27" s="6">
        <v>2045</v>
      </c>
      <c r="G27" s="6">
        <f>(B30-$B$6)*$B$2*Output!$U$98*$D$2/Output!$U$95/1000000</f>
        <v>9.3245763606574494E-3</v>
      </c>
      <c r="H27" s="6">
        <f>(C30-$B$6)*$B$2*Output!$U$98*$D$2/Output!$U$95/1000000</f>
        <v>2.1130294797985658E-2</v>
      </c>
      <c r="I27" s="6">
        <f>(D30-$B$6)*$B$2*Output!$U$98*$D$2/Output!$U$95/1000000</f>
        <v>3.2936013235313859E-2</v>
      </c>
      <c r="P27" s="6">
        <v>2045</v>
      </c>
      <c r="Q27" s="6">
        <f t="shared" si="3"/>
        <v>99.894627532467197</v>
      </c>
      <c r="R27" s="6">
        <f t="shared" si="4"/>
        <v>99.761216894318807</v>
      </c>
      <c r="S27" s="6">
        <f t="shared" si="5"/>
        <v>99.627806256170416</v>
      </c>
      <c r="U27" s="6">
        <v>2045</v>
      </c>
      <c r="V27" s="6">
        <f t="shared" si="6"/>
        <v>0.10537246753280272</v>
      </c>
      <c r="W27" s="6">
        <f t="shared" si="6"/>
        <v>0.23878310568119332</v>
      </c>
      <c r="X27" s="6">
        <f t="shared" si="6"/>
        <v>0.37219374382958392</v>
      </c>
      <c r="Z27" s="6">
        <v>2045</v>
      </c>
      <c r="AA27" s="6">
        <f t="shared" si="7"/>
        <v>3.9046663510254084E-2</v>
      </c>
      <c r="AB27" s="6">
        <f t="shared" si="7"/>
        <v>8.8483109466564486E-2</v>
      </c>
      <c r="AC27" s="6">
        <f t="shared" si="7"/>
        <v>0.1379195554228749</v>
      </c>
    </row>
    <row r="28" spans="1:29" x14ac:dyDescent="0.25">
      <c r="A28" s="6">
        <v>2043</v>
      </c>
      <c r="B28" s="6">
        <v>5.5870630333058032E-3</v>
      </c>
      <c r="C28" s="6">
        <v>8.9695163657093641E-3</v>
      </c>
      <c r="D28" s="6">
        <v>1.2351969698112924E-2</v>
      </c>
      <c r="F28" s="6">
        <v>2046</v>
      </c>
      <c r="G28" s="6">
        <f>(B31-$B$6)*$B$2*Output!$U$98*$D$2/Output!$U$95/1000000</f>
        <v>9.7484207406873333E-3</v>
      </c>
      <c r="H28" s="6">
        <f>(C31-$B$6)*$B$2*Output!$U$98*$D$2/Output!$U$95/1000000</f>
        <v>2.1939580041860741E-2</v>
      </c>
      <c r="I28" s="6">
        <f>(D31-$B$6)*$B$2*Output!$U$98*$D$2/Output!$U$95/1000000</f>
        <v>3.413073934303415E-2</v>
      </c>
      <c r="P28" s="6">
        <v>2046</v>
      </c>
      <c r="Q28" s="6">
        <f t="shared" si="3"/>
        <v>99.889837874852077</v>
      </c>
      <c r="R28" s="6">
        <f t="shared" si="4"/>
        <v>99.752071558403628</v>
      </c>
      <c r="S28" s="6">
        <f t="shared" si="5"/>
        <v>99.614305241955165</v>
      </c>
      <c r="U28" s="6">
        <v>2046</v>
      </c>
      <c r="V28" s="6">
        <f t="shared" si="6"/>
        <v>0.11016212514792301</v>
      </c>
      <c r="W28" s="6">
        <f t="shared" si="6"/>
        <v>0.24792844159637184</v>
      </c>
      <c r="X28" s="6">
        <f t="shared" si="6"/>
        <v>0.38569475804483488</v>
      </c>
      <c r="Z28" s="6">
        <v>2046</v>
      </c>
      <c r="AA28" s="6">
        <f t="shared" si="7"/>
        <v>4.0821511851626635E-2</v>
      </c>
      <c r="AB28" s="6">
        <f t="shared" si="7"/>
        <v>9.1871991425289165E-2</v>
      </c>
      <c r="AC28" s="6">
        <f t="shared" si="7"/>
        <v>0.14292247099895697</v>
      </c>
    </row>
    <row r="29" spans="1:29" x14ac:dyDescent="0.25">
      <c r="A29" s="6">
        <v>2044</v>
      </c>
      <c r="B29" s="6">
        <v>5.7164161849710933E-3</v>
      </c>
      <c r="C29" s="6">
        <v>9.2067276462527159E-3</v>
      </c>
      <c r="D29" s="6">
        <v>1.2697039107534338E-2</v>
      </c>
      <c r="F29" s="6">
        <v>2047</v>
      </c>
      <c r="G29" s="6">
        <f>(B32-$B$6)*$B$2*Output!$U$98*$D$2/Output!$U$95/1000000</f>
        <v>1.0172265120717217E-2</v>
      </c>
      <c r="H29" s="6">
        <f>(C32-$B$6)*$B$2*Output!$U$98*$D$2/Output!$U$95/1000000</f>
        <v>2.2765553451368006E-2</v>
      </c>
      <c r="I29" s="6">
        <f>(D32-$B$6)*$B$2*Output!$U$98*$D$2/Output!$U$95/1000000</f>
        <v>3.5358841782018771E-2</v>
      </c>
      <c r="P29" s="6">
        <v>2047</v>
      </c>
      <c r="Q29" s="6">
        <f t="shared" si="3"/>
        <v>99.885048217236942</v>
      </c>
      <c r="R29" s="6">
        <f t="shared" si="4"/>
        <v>99.742737637707393</v>
      </c>
      <c r="S29" s="6">
        <f t="shared" si="5"/>
        <v>99.600427058177843</v>
      </c>
      <c r="U29" s="6">
        <v>2047</v>
      </c>
      <c r="V29" s="6">
        <f t="shared" si="6"/>
        <v>0.11495178276305751</v>
      </c>
      <c r="W29" s="6">
        <f t="shared" si="6"/>
        <v>0.25726236229260735</v>
      </c>
      <c r="X29" s="6">
        <f t="shared" si="6"/>
        <v>0.39957294182215719</v>
      </c>
      <c r="Z29" s="6">
        <v>2047</v>
      </c>
      <c r="AA29" s="6">
        <f t="shared" si="7"/>
        <v>4.2596360193004452E-2</v>
      </c>
      <c r="AB29" s="6">
        <f t="shared" si="7"/>
        <v>9.5330755077605162E-2</v>
      </c>
      <c r="AC29" s="6">
        <f t="shared" si="7"/>
        <v>0.14806514996220585</v>
      </c>
    </row>
    <row r="30" spans="1:29" x14ac:dyDescent="0.25">
      <c r="A30" s="6">
        <v>2045</v>
      </c>
      <c r="B30" s="6">
        <v>5.8457693366363835E-3</v>
      </c>
      <c r="C30" s="6">
        <v>9.4487589231297946E-3</v>
      </c>
      <c r="D30" s="6">
        <v>1.3051748509623205E-2</v>
      </c>
      <c r="F30" s="6">
        <v>2048</v>
      </c>
      <c r="G30" s="6">
        <f>(B33-$B$6)*$B$2*Output!$U$98*$D$2/Output!$U$95/1000000</f>
        <v>1.0596109500747099E-2</v>
      </c>
      <c r="H30" s="6">
        <f>(C33-$B$6)*$B$2*Output!$U$98*$D$2/Output!$U$95/1000000</f>
        <v>2.3608681233565885E-2</v>
      </c>
      <c r="I30" s="6">
        <f>(D33-$B$6)*$B$2*Output!$U$98*$D$2/Output!$U$95/1000000</f>
        <v>3.6621252966384646E-2</v>
      </c>
      <c r="P30" s="6">
        <v>2048</v>
      </c>
      <c r="Q30" s="6">
        <f t="shared" si="3"/>
        <v>99.880258559621808</v>
      </c>
      <c r="R30" s="6">
        <f t="shared" si="4"/>
        <v>99.73320986385265</v>
      </c>
      <c r="S30" s="6">
        <f t="shared" si="5"/>
        <v>99.586161168083478</v>
      </c>
      <c r="U30" s="6">
        <v>2048</v>
      </c>
      <c r="V30" s="6">
        <f t="shared" si="6"/>
        <v>0.11974144037819201</v>
      </c>
      <c r="W30" s="6">
        <f t="shared" si="6"/>
        <v>0.2667901361473497</v>
      </c>
      <c r="X30" s="6">
        <f t="shared" si="6"/>
        <v>0.4138388319165216</v>
      </c>
      <c r="Z30" s="6">
        <v>2048</v>
      </c>
      <c r="AA30" s="6">
        <f t="shared" si="7"/>
        <v>4.4371208534382277E-2</v>
      </c>
      <c r="AB30" s="6">
        <f t="shared" si="7"/>
        <v>9.8861352665557692E-2</v>
      </c>
      <c r="AC30" s="6">
        <f t="shared" si="7"/>
        <v>0.15335149679673837</v>
      </c>
    </row>
    <row r="31" spans="1:29" x14ac:dyDescent="0.25">
      <c r="A31" s="6">
        <v>2046</v>
      </c>
      <c r="B31" s="6">
        <v>5.9751224883016736E-3</v>
      </c>
      <c r="C31" s="6">
        <v>9.695744849624972E-3</v>
      </c>
      <c r="D31" s="6">
        <v>1.3416367210948269E-2</v>
      </c>
      <c r="F31" s="6">
        <v>2049</v>
      </c>
      <c r="G31" s="6">
        <f>(B34-$B$6)*$B$2*Output!$U$98*$D$2/Output!$U$95/1000000</f>
        <v>1.1019953880776985E-2</v>
      </c>
      <c r="H31" s="6">
        <f>(C34-$B$6)*$B$2*Output!$U$98*$D$2/Output!$U$95/1000000</f>
        <v>2.4469442619653774E-2</v>
      </c>
      <c r="I31" s="6">
        <f>(D34-$B$6)*$B$2*Output!$U$98*$D$2/Output!$U$95/1000000</f>
        <v>3.7918931358530562E-2</v>
      </c>
      <c r="P31" s="6">
        <v>2049</v>
      </c>
      <c r="Q31" s="6">
        <f t="shared" si="3"/>
        <v>99.875468902006688</v>
      </c>
      <c r="R31" s="6">
        <f t="shared" si="4"/>
        <v>99.72348282128246</v>
      </c>
      <c r="S31" s="6">
        <f t="shared" si="5"/>
        <v>99.571496740558246</v>
      </c>
      <c r="U31" s="6">
        <v>2049</v>
      </c>
      <c r="V31" s="6">
        <f t="shared" si="6"/>
        <v>0.1245310979933123</v>
      </c>
      <c r="W31" s="6">
        <f t="shared" si="6"/>
        <v>0.27651717871754045</v>
      </c>
      <c r="X31" s="6">
        <f t="shared" si="6"/>
        <v>0.42850325944175438</v>
      </c>
      <c r="Z31" s="6">
        <v>2049</v>
      </c>
      <c r="AA31" s="6">
        <f t="shared" si="7"/>
        <v>4.6146056875754828E-2</v>
      </c>
      <c r="AB31" s="6">
        <f t="shared" si="7"/>
        <v>0.10246579096980374</v>
      </c>
      <c r="AC31" s="6">
        <f t="shared" si="7"/>
        <v>0.15878552506384738</v>
      </c>
    </row>
    <row r="32" spans="1:29" x14ac:dyDescent="0.25">
      <c r="A32" s="6">
        <v>2047</v>
      </c>
      <c r="B32" s="6">
        <v>6.1044756399669638E-3</v>
      </c>
      <c r="C32" s="6">
        <v>9.9478238407489233E-3</v>
      </c>
      <c r="D32" s="6">
        <v>1.3791172041530879E-2</v>
      </c>
      <c r="F32" s="6">
        <v>2050</v>
      </c>
      <c r="G32" s="6">
        <f>(B35-$B$6)*$B$2*Output!$U$98*$D$2/Output!$U$95/1000000</f>
        <v>1.1443798260806869E-2</v>
      </c>
      <c r="H32" s="6">
        <f>(C35-$B$6)*$B$2*Output!$U$98*$D$2/Output!$U$95/1000000</f>
        <v>2.534833022881948E-2</v>
      </c>
      <c r="I32" s="6">
        <f>(D35-$B$6)*$B$2*Output!$U$98*$D$2/Output!$U$95/1000000</f>
        <v>3.9252862196832092E-2</v>
      </c>
      <c r="P32" s="6">
        <v>2050</v>
      </c>
      <c r="Q32" s="6">
        <f t="shared" si="3"/>
        <v>99.870679244391567</v>
      </c>
      <c r="R32" s="6">
        <f t="shared" si="4"/>
        <v>99.713550943148832</v>
      </c>
      <c r="S32" s="6">
        <f t="shared" si="5"/>
        <v>99.55642264190611</v>
      </c>
      <c r="U32" s="6">
        <v>2050</v>
      </c>
      <c r="V32" s="6">
        <f t="shared" si="6"/>
        <v>0.12932075560843259</v>
      </c>
      <c r="W32" s="6">
        <f t="shared" si="6"/>
        <v>0.28644905685116839</v>
      </c>
      <c r="X32" s="6">
        <f t="shared" si="6"/>
        <v>0.44357735809388998</v>
      </c>
      <c r="Z32" s="6">
        <v>2050</v>
      </c>
      <c r="AA32" s="6">
        <f t="shared" si="7"/>
        <v>4.7920905217127378E-2</v>
      </c>
      <c r="AB32" s="6">
        <f t="shared" si="7"/>
        <v>0.10614613283318369</v>
      </c>
      <c r="AC32" s="6">
        <f t="shared" si="7"/>
        <v>0.16437136044923475</v>
      </c>
    </row>
    <row r="33" spans="1:29" x14ac:dyDescent="0.25">
      <c r="A33" s="6">
        <v>2048</v>
      </c>
      <c r="B33" s="6">
        <v>6.233828791632254E-3</v>
      </c>
      <c r="C33" s="6">
        <v>1.0205138178327664E-2</v>
      </c>
      <c r="D33" s="6">
        <v>1.417644756502307E-2</v>
      </c>
    </row>
    <row r="34" spans="1:29" x14ac:dyDescent="0.25">
      <c r="A34" s="6">
        <v>2049</v>
      </c>
      <c r="B34" s="6">
        <v>6.3631819432975441E-3</v>
      </c>
      <c r="C34" s="6">
        <v>1.0467834119027413E-2</v>
      </c>
      <c r="D34" s="6">
        <v>1.4572486294757284E-2</v>
      </c>
    </row>
    <row r="35" spans="1:29" x14ac:dyDescent="0.25">
      <c r="A35" s="6">
        <v>2050</v>
      </c>
      <c r="B35" s="6">
        <v>6.4925350949628343E-3</v>
      </c>
      <c r="C35" s="6">
        <v>1.0736062005397265E-2</v>
      </c>
      <c r="D35" s="6">
        <v>1.4979588915831697E-2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Output!U112</f>
        <v>0.14248456895203798</v>
      </c>
      <c r="C39" s="6">
        <f>Output!U142</f>
        <v>0.14248456895203798</v>
      </c>
      <c r="D39" s="6">
        <f>Output!U172</f>
        <v>0.14248456895203798</v>
      </c>
      <c r="F39" s="6">
        <v>2024</v>
      </c>
      <c r="G39" s="6">
        <f>((G6*B39+L6*R39)*1000000)/10^9</f>
        <v>6.0391283791301801E-8</v>
      </c>
      <c r="H39" s="6">
        <f>((G6*C39+L6*S39)*1000000)/10^9</f>
        <v>6.0391283791301801E-8</v>
      </c>
      <c r="I39" s="6">
        <f>((G6*D39+L6*T39)*1000000)/10^9</f>
        <v>6.0391283791301801E-8</v>
      </c>
      <c r="J39" s="6">
        <f>((H6*B39+M6*R39)*1000000)/10^9</f>
        <v>1.2105446184752245E-7</v>
      </c>
      <c r="K39" s="6">
        <f>((H6*C39+M6*S39)*1000000)/10^9</f>
        <v>1.2105446184752245E-7</v>
      </c>
      <c r="L39" s="6">
        <f>((H6*D39+M6*T39)*1000000)/10^9</f>
        <v>1.2105446184752245E-7</v>
      </c>
      <c r="M39" s="6">
        <f>((I6*B39+N6*R39)*1000000)/10^9</f>
        <v>1.8171763990374313E-7</v>
      </c>
      <c r="N39" s="6">
        <f>((I6*C39+N6*S39)*1000000)/10^9</f>
        <v>1.8171763990374313E-7</v>
      </c>
      <c r="O39" s="6">
        <f>((I6*D39+N6*T39)*1000000)/10^9</f>
        <v>1.8171763990374313E-7</v>
      </c>
      <c r="Z39" s="6">
        <v>2024</v>
      </c>
      <c r="AA39" s="6">
        <f>0.181/10^3*AA6</f>
        <v>3.212475497893851E-7</v>
      </c>
      <c r="AB39" s="6">
        <f t="shared" ref="AB39:AC39" si="8">0.181/10^3*AB6</f>
        <v>6.4394142363226754E-7</v>
      </c>
      <c r="AC39" s="6">
        <f t="shared" si="8"/>
        <v>9.666352974741968E-7</v>
      </c>
    </row>
    <row r="40" spans="1:29" x14ac:dyDescent="0.25">
      <c r="A40" s="6">
        <v>2025</v>
      </c>
      <c r="B40" s="6">
        <f>Output!U113</f>
        <v>0.13791193011221797</v>
      </c>
      <c r="C40" s="6">
        <f>Output!U143</f>
        <v>0.13369274920809313</v>
      </c>
      <c r="D40" s="6">
        <f>Output!U173</f>
        <v>0.13113981690123258</v>
      </c>
      <c r="F40" s="6">
        <v>2025</v>
      </c>
      <c r="G40" s="6">
        <f>G39+((G7-G6)*B40+(L7-L6)*R40)*1000000/10^9</f>
        <v>1.1884448030843953E-7</v>
      </c>
      <c r="H40" s="6">
        <f>H39+((G7-G6)*C40+(L7-L6)*S40)*1000000/10^9</f>
        <v>1.1705620419389681E-7</v>
      </c>
      <c r="I40" s="6">
        <f>I39+((G7-G6)*D40+(L7-L6)*T40)*1000000/10^9</f>
        <v>1.1597415818303722E-7</v>
      </c>
      <c r="J40" s="6">
        <f>J39+((H7-H6)*B40+(M7-M6)*R40)*1000000/10^9</f>
        <v>2.4963386680951811E-7</v>
      </c>
      <c r="K40" s="6">
        <f>K39+((H7-H6)*C40+(M7-M6)*S40)*1000000/10^9</f>
        <v>2.4570019863709849E-7</v>
      </c>
      <c r="L40" s="6">
        <f>L39+((H7-H6)*D40+(M7-M6)*T40)*1000000/10^9</f>
        <v>2.4332002371925577E-7</v>
      </c>
      <c r="M40" s="6">
        <f>M39+((I7-I6)*B40+(N7-N6)*R40)*1000000/10^9</f>
        <v>3.8042325331059667E-7</v>
      </c>
      <c r="N40" s="6">
        <f>N39+((I7-I6)*C40+(N7-N6)*S40)*1000000/10^9</f>
        <v>3.7434419308030017E-7</v>
      </c>
      <c r="O40" s="6">
        <f>O39+((I7-I6)*D40+(N7-N6)*T40)*1000000/10^9</f>
        <v>3.7066588925547423E-7</v>
      </c>
      <c r="Z40" s="6">
        <v>2025</v>
      </c>
      <c r="AA40" s="6">
        <f t="shared" ref="AA40:AC55" si="9">0.181/10^3*AA7</f>
        <v>6.424950995787702E-7</v>
      </c>
      <c r="AB40" s="6">
        <f t="shared" si="9"/>
        <v>1.3505891564936007E-6</v>
      </c>
      <c r="AC40" s="6">
        <f t="shared" si="9"/>
        <v>2.058683213409384E-6</v>
      </c>
    </row>
    <row r="41" spans="1:29" x14ac:dyDescent="0.25">
      <c r="A41" s="6">
        <v>2026</v>
      </c>
      <c r="B41" s="6">
        <f>Output!U114</f>
        <v>0.13377935313034908</v>
      </c>
      <c r="C41" s="6">
        <f>Output!U144</f>
        <v>0.12850537699186051</v>
      </c>
      <c r="D41" s="6">
        <f>Output!U174</f>
        <v>0.12531421159995232</v>
      </c>
      <c r="F41" s="6">
        <v>2026</v>
      </c>
      <c r="G41" s="6">
        <f t="shared" ref="G41:G65" si="10">G40+((G8-G7)*B41+(L8-L7)*R41)*1000000/10^9</f>
        <v>1.7554610729677127E-7</v>
      </c>
      <c r="H41" s="6">
        <f t="shared" ref="H41:H65" si="11">H40+((G8-G7)*C41+(L8-L7)*S41)*1000000/10^9</f>
        <v>1.7152248603551848E-7</v>
      </c>
      <c r="I41" s="6">
        <f t="shared" ref="I41:I65" si="12">I40+((G8-G7)*D41+(L8-L7)*T41)*1000000/10^9</f>
        <v>1.6908788250755271E-7</v>
      </c>
      <c r="J41" s="6">
        <f t="shared" ref="J41:J65" si="13">J40+((H8-H7)*B41+(M8-M7)*R41)*1000000/10^9</f>
        <v>3.8686426111090288E-7</v>
      </c>
      <c r="K41" s="6">
        <f t="shared" ref="K41:K65" si="14">K40+((H8-H7)*C41+(M8-M7)*S41)*1000000/10^9</f>
        <v>3.7752056659222272E-7</v>
      </c>
      <c r="L41" s="6">
        <f t="shared" ref="L41:L65" si="15">L40+((H8-H7)*D41+(M8-M7)*T41)*1000000/10^9</f>
        <v>3.7186690533463217E-7</v>
      </c>
      <c r="M41" s="6">
        <f t="shared" ref="M41:M65" si="16">M40+((I8-I7)*B41+(N8-N7)*R41)*1000000/10^9</f>
        <v>5.9818241492503409E-7</v>
      </c>
      <c r="N41" s="6">
        <f t="shared" ref="N41:N65" si="17">N40+((I8-I7)*C41+(N8-N7)*S41)*1000000/10^9</f>
        <v>5.8351864714892659E-7</v>
      </c>
      <c r="O41" s="6">
        <f t="shared" ref="O41:O65" si="18">O40+((I8-I7)*D41+(N8-N7)*T41)*1000000/10^9</f>
        <v>5.7464592816171122E-7</v>
      </c>
      <c r="Z41" s="6">
        <v>2026</v>
      </c>
      <c r="AA41" s="6">
        <f t="shared" si="9"/>
        <v>9.6374264936624921E-7</v>
      </c>
      <c r="AB41" s="6">
        <f t="shared" si="9"/>
        <v>2.128078803041358E-6</v>
      </c>
      <c r="AC41" s="6">
        <f t="shared" si="9"/>
        <v>3.2924149567183725E-6</v>
      </c>
    </row>
    <row r="42" spans="1:29" x14ac:dyDescent="0.25">
      <c r="A42" s="6">
        <v>2027</v>
      </c>
      <c r="B42" s="6">
        <f>Output!U115</f>
        <v>0.13003528246674426</v>
      </c>
      <c r="C42" s="6">
        <f>Output!U145</f>
        <v>0.123706511110557</v>
      </c>
      <c r="D42" s="6">
        <f>Output!U175</f>
        <v>0.11987711265026621</v>
      </c>
      <c r="F42" s="6">
        <v>2027</v>
      </c>
      <c r="G42" s="6">
        <f t="shared" si="10"/>
        <v>2.3066083097589934E-7</v>
      </c>
      <c r="H42" s="6">
        <f t="shared" si="11"/>
        <v>2.2395479554283247E-7</v>
      </c>
      <c r="I42" s="6">
        <f t="shared" si="12"/>
        <v>2.1989712299857735E-7</v>
      </c>
      <c r="J42" s="6">
        <f t="shared" si="13"/>
        <v>5.3398484181865719E-7</v>
      </c>
      <c r="K42" s="6">
        <f t="shared" si="14"/>
        <v>5.1748084050149716E-7</v>
      </c>
      <c r="L42" s="6">
        <f t="shared" si="15"/>
        <v>5.0749463722490931E-7</v>
      </c>
      <c r="M42" s="6">
        <f t="shared" si="16"/>
        <v>8.3730885266141461E-7</v>
      </c>
      <c r="N42" s="6">
        <f t="shared" si="17"/>
        <v>8.1100688546016159E-7</v>
      </c>
      <c r="O42" s="6">
        <f t="shared" si="18"/>
        <v>7.9509215145124084E-7</v>
      </c>
      <c r="Z42" s="6">
        <v>2027</v>
      </c>
      <c r="AA42" s="6">
        <f t="shared" si="9"/>
        <v>1.2849901991556342E-6</v>
      </c>
      <c r="AB42" s="6">
        <f t="shared" si="9"/>
        <v>2.9856014924615607E-6</v>
      </c>
      <c r="AC42" s="6">
        <f t="shared" si="9"/>
        <v>4.6862127857655808E-6</v>
      </c>
    </row>
    <row r="43" spans="1:29" x14ac:dyDescent="0.25">
      <c r="A43" s="6">
        <v>2028</v>
      </c>
      <c r="B43" s="6">
        <f>Output!U116</f>
        <v>0.12663422642378824</v>
      </c>
      <c r="C43" s="6">
        <f>Output!U146</f>
        <v>0.11925065983323724</v>
      </c>
      <c r="D43" s="6">
        <f>Output!U176</f>
        <v>0.1147830282878988</v>
      </c>
      <c r="F43" s="6">
        <v>2028</v>
      </c>
      <c r="G43" s="6">
        <f t="shared" si="10"/>
        <v>2.8433403616505383E-7</v>
      </c>
      <c r="H43" s="6">
        <f t="shared" si="11"/>
        <v>2.744985175280055E-7</v>
      </c>
      <c r="I43" s="6">
        <f t="shared" si="12"/>
        <v>2.6854726446121445E-7</v>
      </c>
      <c r="J43" s="6">
        <f t="shared" si="13"/>
        <v>6.9236408012729822E-7</v>
      </c>
      <c r="K43" s="6">
        <f t="shared" si="14"/>
        <v>6.6662557968903064E-7</v>
      </c>
      <c r="L43" s="6">
        <f t="shared" si="15"/>
        <v>6.5105178685488983E-7</v>
      </c>
      <c r="M43" s="6">
        <f t="shared" si="16"/>
        <v>1.1003941240895423E-6</v>
      </c>
      <c r="N43" s="6">
        <f t="shared" si="17"/>
        <v>1.0587526418500558E-6</v>
      </c>
      <c r="O43" s="6">
        <f t="shared" si="18"/>
        <v>1.0335563092485652E-6</v>
      </c>
      <c r="Z43" s="6">
        <v>2028</v>
      </c>
      <c r="AA43" s="6">
        <f t="shared" si="9"/>
        <v>1.6062377489450193E-6</v>
      </c>
      <c r="AB43" s="6">
        <f t="shared" si="9"/>
        <v>3.9335408239161755E-6</v>
      </c>
      <c r="AC43" s="6">
        <f t="shared" si="9"/>
        <v>6.2608438988882843E-6</v>
      </c>
    </row>
    <row r="44" spans="1:29" x14ac:dyDescent="0.25">
      <c r="A44" s="6">
        <v>2029</v>
      </c>
      <c r="B44" s="6">
        <f>Output!U117</f>
        <v>0.12353604226564258</v>
      </c>
      <c r="C44" s="6">
        <f>Output!U147</f>
        <v>0.11509768045739288</v>
      </c>
      <c r="D44" s="6">
        <f>Output!U177</f>
        <v>0.10999181582700679</v>
      </c>
      <c r="F44" s="6">
        <v>2029</v>
      </c>
      <c r="G44" s="6">
        <f t="shared" si="10"/>
        <v>3.3669409341048069E-7</v>
      </c>
      <c r="H44" s="6">
        <f t="shared" si="11"/>
        <v>3.2328202254434694E-7</v>
      </c>
      <c r="I44" s="6">
        <f t="shared" si="12"/>
        <v>3.1516667744877335E-7</v>
      </c>
      <c r="J44" s="6">
        <f t="shared" si="13"/>
        <v>8.6351745595846624E-7</v>
      </c>
      <c r="K44" s="6">
        <f t="shared" si="14"/>
        <v>8.2608800214756977E-7</v>
      </c>
      <c r="L44" s="6">
        <f t="shared" si="15"/>
        <v>8.0344027403105687E-7</v>
      </c>
      <c r="M44" s="6">
        <f t="shared" si="16"/>
        <v>1.3903408185064517E-6</v>
      </c>
      <c r="N44" s="6">
        <f t="shared" si="17"/>
        <v>1.328893981750793E-6</v>
      </c>
      <c r="O44" s="6">
        <f t="shared" si="18"/>
        <v>1.2917138706133408E-6</v>
      </c>
      <c r="Z44" s="6">
        <v>2029</v>
      </c>
      <c r="AA44" s="6">
        <f t="shared" si="9"/>
        <v>1.9274852987334513E-6</v>
      </c>
      <c r="AB44" s="6">
        <f t="shared" si="9"/>
        <v>4.9836275792864718E-6</v>
      </c>
      <c r="AC44" s="6">
        <f t="shared" si="9"/>
        <v>8.0397698598394915E-6</v>
      </c>
    </row>
    <row r="45" spans="1:29" x14ac:dyDescent="0.25">
      <c r="A45" s="6">
        <v>2030</v>
      </c>
      <c r="B45" s="6">
        <f>Output!U118</f>
        <v>0.12070129165445248</v>
      </c>
      <c r="C45" s="6">
        <f>Output!U148</f>
        <v>0.11120813461183905</v>
      </c>
      <c r="D45" s="6">
        <f>Output!U178</f>
        <v>0.1054640369297354</v>
      </c>
      <c r="F45" s="6">
        <v>2030</v>
      </c>
      <c r="G45" s="6">
        <f t="shared" si="10"/>
        <v>3.878526575405683E-7</v>
      </c>
      <c r="H45" s="6">
        <f t="shared" si="11"/>
        <v>3.7041696541318172E-7</v>
      </c>
      <c r="I45" s="6">
        <f t="shared" si="12"/>
        <v>3.5986701679670583E-7</v>
      </c>
      <c r="J45" s="6">
        <f t="shared" si="13"/>
        <v>1.0491208569863382E-6</v>
      </c>
      <c r="K45" s="6">
        <f t="shared" si="14"/>
        <v>9.9709369498649411E-7</v>
      </c>
      <c r="L45" s="6">
        <f t="shared" si="15"/>
        <v>9.6561321909221193E-7</v>
      </c>
      <c r="M45" s="6">
        <f t="shared" si="16"/>
        <v>1.7103890564321091E-6</v>
      </c>
      <c r="N45" s="6">
        <f t="shared" si="17"/>
        <v>1.623770424559808E-6</v>
      </c>
      <c r="O45" s="6">
        <f t="shared" si="18"/>
        <v>1.5713594213877191E-6</v>
      </c>
      <c r="Z45" s="6">
        <v>2030</v>
      </c>
      <c r="AA45" s="6">
        <f t="shared" si="9"/>
        <v>2.2487328485218836E-6</v>
      </c>
      <c r="AB45" s="6">
        <f t="shared" si="9"/>
        <v>6.1491145085345013E-6</v>
      </c>
      <c r="AC45" s="6">
        <f t="shared" si="9"/>
        <v>1.0049496168546167E-5</v>
      </c>
    </row>
    <row r="46" spans="1:29" x14ac:dyDescent="0.25">
      <c r="A46" s="6">
        <v>2031</v>
      </c>
      <c r="B46" s="6">
        <f>Output!U119</f>
        <v>0.11950002365207711</v>
      </c>
      <c r="C46" s="6">
        <f>Output!U149</f>
        <v>0.1097693395031388</v>
      </c>
      <c r="D46" s="6">
        <f>Output!U179</f>
        <v>0.10381638405260826</v>
      </c>
      <c r="F46" s="6">
        <v>2031</v>
      </c>
      <c r="G46" s="6">
        <f t="shared" si="10"/>
        <v>4.3850207097893938E-7</v>
      </c>
      <c r="H46" s="6">
        <f t="shared" si="11"/>
        <v>4.1694208306117945E-7</v>
      </c>
      <c r="I46" s="6">
        <f t="shared" si="12"/>
        <v>4.0386900773242788E-7</v>
      </c>
      <c r="J46" s="6">
        <f t="shared" si="13"/>
        <v>1.1420802238647255E-6</v>
      </c>
      <c r="K46" s="6">
        <f t="shared" si="14"/>
        <v>1.0824835383607482E-6</v>
      </c>
      <c r="L46" s="6">
        <f t="shared" si="15"/>
        <v>1.046372243552591E-6</v>
      </c>
      <c r="M46" s="6">
        <f t="shared" si="16"/>
        <v>1.8456583767505114E-6</v>
      </c>
      <c r="N46" s="6">
        <f t="shared" si="17"/>
        <v>1.7480249936603174E-6</v>
      </c>
      <c r="O46" s="6">
        <f t="shared" si="18"/>
        <v>1.6888754793727539E-6</v>
      </c>
      <c r="Z46" s="6">
        <v>2031</v>
      </c>
      <c r="AA46" s="6">
        <f t="shared" si="9"/>
        <v>2.5699803983112683E-6</v>
      </c>
      <c r="AB46" s="6">
        <f t="shared" si="9"/>
        <v>6.7387159829126857E-6</v>
      </c>
      <c r="AC46" s="6">
        <f t="shared" si="9"/>
        <v>1.0907451567512196E-5</v>
      </c>
    </row>
    <row r="47" spans="1:29" x14ac:dyDescent="0.25">
      <c r="A47" s="6">
        <v>2032</v>
      </c>
      <c r="B47" s="6">
        <f>Output!U120</f>
        <v>0.11831742619587628</v>
      </c>
      <c r="C47" s="6">
        <f>Output!U150</f>
        <v>0.10834921495727813</v>
      </c>
      <c r="D47" s="6">
        <f>Output!U180</f>
        <v>0.10218740173832071</v>
      </c>
      <c r="F47" s="6">
        <v>2032</v>
      </c>
      <c r="G47" s="6">
        <f t="shared" si="10"/>
        <v>4.8865024713166208E-7</v>
      </c>
      <c r="H47" s="6">
        <f t="shared" si="11"/>
        <v>4.6286528890147162E-7</v>
      </c>
      <c r="I47" s="6">
        <f t="shared" si="12"/>
        <v>4.471805636690711E-7</v>
      </c>
      <c r="J47" s="6">
        <f t="shared" si="13"/>
        <v>1.2374026942645824E-6</v>
      </c>
      <c r="K47" s="6">
        <f t="shared" si="14"/>
        <v>1.1697751163444893E-6</v>
      </c>
      <c r="L47" s="6">
        <f t="shared" si="15"/>
        <v>1.1286995548424208E-6</v>
      </c>
      <c r="M47" s="6">
        <f t="shared" si="16"/>
        <v>1.9861551413975028E-6</v>
      </c>
      <c r="N47" s="6">
        <f t="shared" si="17"/>
        <v>1.8766849437875078E-6</v>
      </c>
      <c r="O47" s="6">
        <f t="shared" si="18"/>
        <v>1.8102185460157703E-6</v>
      </c>
      <c r="Z47" s="6">
        <v>2032</v>
      </c>
      <c r="AA47" s="6">
        <f t="shared" si="9"/>
        <v>2.8912279481006539E-6</v>
      </c>
      <c r="AB47" s="6">
        <f t="shared" si="9"/>
        <v>7.3493485603061025E-6</v>
      </c>
      <c r="AC47" s="6">
        <f t="shared" si="9"/>
        <v>1.1807469172512507E-5</v>
      </c>
    </row>
    <row r="48" spans="1:29" x14ac:dyDescent="0.25">
      <c r="A48" s="6">
        <v>2033</v>
      </c>
      <c r="B48" s="6">
        <f>Output!U121</f>
        <v>0.11715385631770384</v>
      </c>
      <c r="C48" s="6">
        <f>Output!U151</f>
        <v>0.10694811797278081</v>
      </c>
      <c r="D48" s="6">
        <f>Output!U181</f>
        <v>0.10057744700206155</v>
      </c>
      <c r="F48" s="6">
        <v>2033</v>
      </c>
      <c r="G48" s="6">
        <f t="shared" si="10"/>
        <v>5.3830525073074939E-7</v>
      </c>
      <c r="H48" s="6">
        <f t="shared" si="11"/>
        <v>5.0819464765900775E-7</v>
      </c>
      <c r="I48" s="6">
        <f t="shared" si="12"/>
        <v>4.8980974933864838E-7</v>
      </c>
      <c r="J48" s="6">
        <f t="shared" si="13"/>
        <v>1.3351978689672016E-6</v>
      </c>
      <c r="K48" s="6">
        <f t="shared" si="14"/>
        <v>1.2590509644471855E-6</v>
      </c>
      <c r="L48" s="6">
        <f t="shared" si="15"/>
        <v>1.2126574313465992E-6</v>
      </c>
      <c r="M48" s="6">
        <f t="shared" si="16"/>
        <v>2.1320904872036545E-6</v>
      </c>
      <c r="N48" s="6">
        <f t="shared" si="17"/>
        <v>2.0099072812353647E-6</v>
      </c>
      <c r="O48" s="6">
        <f t="shared" si="18"/>
        <v>1.9355051133545499E-6</v>
      </c>
      <c r="Z48" s="6">
        <v>2033</v>
      </c>
      <c r="AA48" s="6">
        <f t="shared" si="9"/>
        <v>3.2124754978900386E-6</v>
      </c>
      <c r="AB48" s="6">
        <f t="shared" si="9"/>
        <v>7.9820433136493751E-6</v>
      </c>
      <c r="AC48" s="6">
        <f t="shared" si="9"/>
        <v>1.2751611129409665E-5</v>
      </c>
    </row>
    <row r="49" spans="1:29" x14ac:dyDescent="0.25">
      <c r="A49" s="6">
        <v>2034</v>
      </c>
      <c r="B49" s="6">
        <f>Output!U122</f>
        <v>0.11600862368487146</v>
      </c>
      <c r="C49" s="6">
        <f>Output!U152</f>
        <v>0.10556535825028858</v>
      </c>
      <c r="D49" s="6">
        <f>Output!U182</f>
        <v>9.8985829494477401E-2</v>
      </c>
      <c r="F49" s="6">
        <v>2034</v>
      </c>
      <c r="G49" s="6">
        <f t="shared" si="10"/>
        <v>5.8747485391458396E-7</v>
      </c>
      <c r="H49" s="6">
        <f t="shared" si="11"/>
        <v>5.5293793147923397E-7</v>
      </c>
      <c r="I49" s="6">
        <f t="shared" si="12"/>
        <v>5.3176433687247903E-7</v>
      </c>
      <c r="J49" s="6">
        <f t="shared" si="13"/>
        <v>1.4355794014062298E-6</v>
      </c>
      <c r="K49" s="6">
        <f t="shared" si="14"/>
        <v>1.3503960049885198E-6</v>
      </c>
      <c r="L49" s="6">
        <f t="shared" si="15"/>
        <v>1.2983092470374339E-6</v>
      </c>
      <c r="M49" s="6">
        <f t="shared" si="16"/>
        <v>2.2836839488978766E-6</v>
      </c>
      <c r="N49" s="6">
        <f t="shared" si="17"/>
        <v>2.1478540784978071E-6</v>
      </c>
      <c r="O49" s="6">
        <f t="shared" si="18"/>
        <v>2.0648541572023883E-6</v>
      </c>
      <c r="Z49" s="6">
        <v>2034</v>
      </c>
      <c r="AA49" s="6">
        <f t="shared" si="9"/>
        <v>3.5337230476775175E-6</v>
      </c>
      <c r="AB49" s="6">
        <f t="shared" si="9"/>
        <v>8.6378818653563761E-6</v>
      </c>
      <c r="AC49" s="6">
        <f t="shared" si="9"/>
        <v>1.3742040683035237E-5</v>
      </c>
    </row>
    <row r="50" spans="1:29" x14ac:dyDescent="0.25">
      <c r="A50" s="6">
        <v>2035</v>
      </c>
      <c r="B50" s="6">
        <f>Output!U123</f>
        <v>0.11488106314556883</v>
      </c>
      <c r="C50" s="6">
        <f>Output!U153</f>
        <v>0.10420027062132611</v>
      </c>
      <c r="D50" s="6">
        <f>Output!U183</f>
        <v>9.7411884113753081E-2</v>
      </c>
      <c r="F50" s="6">
        <v>2035</v>
      </c>
      <c r="G50" s="6">
        <f t="shared" si="10"/>
        <v>6.3616654690069156E-7</v>
      </c>
      <c r="H50" s="6">
        <f t="shared" si="11"/>
        <v>5.9710263057967608E-7</v>
      </c>
      <c r="I50" s="6">
        <f t="shared" si="12"/>
        <v>5.7305181650221556E-7</v>
      </c>
      <c r="J50" s="6">
        <f t="shared" si="13"/>
        <v>1.5386651624983707E-6</v>
      </c>
      <c r="K50" s="6">
        <f t="shared" si="14"/>
        <v>1.4438976135991184E-6</v>
      </c>
      <c r="L50" s="6">
        <f t="shared" si="15"/>
        <v>1.3857194601598652E-6</v>
      </c>
      <c r="M50" s="6">
        <f t="shared" si="16"/>
        <v>2.441163778096052E-6</v>
      </c>
      <c r="N50" s="6">
        <f t="shared" si="17"/>
        <v>2.2906925966185634E-6</v>
      </c>
      <c r="O50" s="6">
        <f t="shared" si="18"/>
        <v>2.1983871038175154E-6</v>
      </c>
      <c r="Z50" s="6">
        <v>2035</v>
      </c>
      <c r="AA50" s="6">
        <f t="shared" si="9"/>
        <v>3.8549705974669027E-6</v>
      </c>
      <c r="AB50" s="6">
        <f t="shared" si="9"/>
        <v>9.317998865569229E-6</v>
      </c>
      <c r="AC50" s="6">
        <f t="shared" si="9"/>
        <v>1.4781027133670602E-5</v>
      </c>
    </row>
    <row r="51" spans="1:29" x14ac:dyDescent="0.25">
      <c r="A51" s="6">
        <v>2036</v>
      </c>
      <c r="B51" s="6">
        <f>Output!U124</f>
        <v>0.11377053387894656</v>
      </c>
      <c r="C51" s="6">
        <f>Output!U154</f>
        <v>0.10285221424837894</v>
      </c>
      <c r="D51" s="6">
        <f>Output!U184</f>
        <v>9.585496997237905E-2</v>
      </c>
      <c r="F51" s="6">
        <v>2036</v>
      </c>
      <c r="G51" s="6">
        <f t="shared" si="10"/>
        <v>6.8438754829828255E-7</v>
      </c>
      <c r="H51" s="6">
        <f t="shared" si="11"/>
        <v>6.4069596356248105E-7</v>
      </c>
      <c r="I51" s="6">
        <f t="shared" si="12"/>
        <v>6.1367940682294173E-7</v>
      </c>
      <c r="J51" s="6">
        <f t="shared" si="13"/>
        <v>1.6445774109118277E-6</v>
      </c>
      <c r="K51" s="6">
        <f t="shared" si="14"/>
        <v>1.5396456855642113E-6</v>
      </c>
      <c r="L51" s="6">
        <f t="shared" si="15"/>
        <v>1.4749535970250499E-6</v>
      </c>
      <c r="M51" s="6">
        <f t="shared" si="16"/>
        <v>2.6047672735253737E-6</v>
      </c>
      <c r="N51" s="6">
        <f t="shared" si="17"/>
        <v>2.4385954075659432E-6</v>
      </c>
      <c r="O51" s="6">
        <f t="shared" si="18"/>
        <v>2.336227787227158E-6</v>
      </c>
      <c r="Z51" s="6">
        <v>2036</v>
      </c>
      <c r="AA51" s="6">
        <f t="shared" si="9"/>
        <v>4.1762181472553345E-6</v>
      </c>
      <c r="AB51" s="6">
        <f t="shared" si="9"/>
        <v>1.0023584591898946E-5</v>
      </c>
      <c r="AC51" s="6">
        <f t="shared" si="9"/>
        <v>1.587095103654256E-5</v>
      </c>
    </row>
    <row r="52" spans="1:29" x14ac:dyDescent="0.25">
      <c r="A52" s="6">
        <v>2037</v>
      </c>
      <c r="B52" s="6">
        <f>Output!U125</f>
        <v>0.11267641837854861</v>
      </c>
      <c r="C52" s="6">
        <f>Output!U155</f>
        <v>0.10152057164165612</v>
      </c>
      <c r="D52" s="6">
        <f>Output!U185</f>
        <v>9.4314469613894392E-2</v>
      </c>
      <c r="F52" s="6">
        <v>2037</v>
      </c>
      <c r="G52" s="6">
        <f t="shared" si="10"/>
        <v>7.3214481498992633E-7</v>
      </c>
      <c r="H52" s="6">
        <f t="shared" si="11"/>
        <v>6.8372488731021817E-7</v>
      </c>
      <c r="I52" s="6">
        <f t="shared" si="12"/>
        <v>6.5365406472429015E-7</v>
      </c>
      <c r="J52" s="6">
        <f t="shared" si="13"/>
        <v>1.753442968763877E-6</v>
      </c>
      <c r="K52" s="6">
        <f t="shared" si="14"/>
        <v>1.6377327016787734E-6</v>
      </c>
      <c r="L52" s="6">
        <f t="shared" si="15"/>
        <v>1.5660782306954394E-6</v>
      </c>
      <c r="M52" s="6">
        <f t="shared" si="16"/>
        <v>2.7747411225378293E-6</v>
      </c>
      <c r="N52" s="6">
        <f t="shared" si="17"/>
        <v>2.5917405160473306E-6</v>
      </c>
      <c r="O52" s="6">
        <f t="shared" si="18"/>
        <v>2.478502396666589E-6</v>
      </c>
      <c r="Z52" s="6">
        <v>2037</v>
      </c>
      <c r="AA52" s="6">
        <f t="shared" si="9"/>
        <v>4.4974656970447201E-6</v>
      </c>
      <c r="AB52" s="6">
        <f t="shared" si="9"/>
        <v>1.0755887676624417E-5</v>
      </c>
      <c r="AC52" s="6">
        <f t="shared" si="9"/>
        <v>1.7014309656204117E-5</v>
      </c>
    </row>
    <row r="53" spans="1:29" x14ac:dyDescent="0.25">
      <c r="A53" s="6">
        <v>2038</v>
      </c>
      <c r="B53" s="6">
        <f>Output!U126</f>
        <v>0.11159812168572043</v>
      </c>
      <c r="C53" s="6">
        <f>Output!U156</f>
        <v>0.10020474785916811</v>
      </c>
      <c r="D53" s="6">
        <f>Output!U186</f>
        <v>9.2789788079644539E-2</v>
      </c>
      <c r="F53" s="6">
        <v>2038</v>
      </c>
      <c r="G53" s="6">
        <f t="shared" si="10"/>
        <v>7.7944505168831004E-7</v>
      </c>
      <c r="H53" s="6">
        <f t="shared" si="11"/>
        <v>7.2619610654263809E-7</v>
      </c>
      <c r="I53" s="6">
        <f t="shared" si="12"/>
        <v>6.9298249492601135E-7</v>
      </c>
      <c r="J53" s="6">
        <f t="shared" si="13"/>
        <v>1.865393403111213E-6</v>
      </c>
      <c r="K53" s="6">
        <f t="shared" si="14"/>
        <v>1.7382537935847006E-6</v>
      </c>
      <c r="L53" s="6">
        <f t="shared" si="15"/>
        <v>1.6591609539671397E-6</v>
      </c>
      <c r="M53" s="6">
        <f t="shared" si="16"/>
        <v>2.9513417545341166E-6</v>
      </c>
      <c r="N53" s="6">
        <f t="shared" si="17"/>
        <v>2.750311480626764E-6</v>
      </c>
      <c r="O53" s="6">
        <f t="shared" si="18"/>
        <v>2.6253394130082677E-6</v>
      </c>
      <c r="Z53" s="6">
        <v>2038</v>
      </c>
      <c r="AA53" s="6">
        <f t="shared" si="9"/>
        <v>4.8187132468331519E-6</v>
      </c>
      <c r="AB53" s="6">
        <f t="shared" si="9"/>
        <v>1.1516217967596537E-5</v>
      </c>
      <c r="AC53" s="6">
        <f t="shared" si="9"/>
        <v>1.8213722688357064E-5</v>
      </c>
    </row>
    <row r="54" spans="1:29" x14ac:dyDescent="0.25">
      <c r="A54" s="6">
        <v>2039</v>
      </c>
      <c r="B54" s="6">
        <f>Output!U127</f>
        <v>0.11053507058968692</v>
      </c>
      <c r="C54" s="6">
        <f>Output!U157</f>
        <v>9.8904169673474734E-2</v>
      </c>
      <c r="D54" s="6">
        <f>Output!U187</f>
        <v>9.128035210885925E-2</v>
      </c>
      <c r="F54" s="6">
        <v>2039</v>
      </c>
      <c r="G54" s="6">
        <f t="shared" si="10"/>
        <v>8.2629472015395538E-7</v>
      </c>
      <c r="H54" s="6">
        <f t="shared" si="11"/>
        <v>7.6811608302026241E-7</v>
      </c>
      <c r="I54" s="6">
        <f t="shared" si="12"/>
        <v>7.3167115917450034E-7</v>
      </c>
      <c r="J54" s="6">
        <f t="shared" si="13"/>
        <v>1.9805652133592695E-6</v>
      </c>
      <c r="K54" s="6">
        <f t="shared" si="14"/>
        <v>1.8413068083573517E-6</v>
      </c>
      <c r="L54" s="6">
        <f t="shared" si="15"/>
        <v>1.7542703462746903E-6</v>
      </c>
      <c r="M54" s="6">
        <f t="shared" si="16"/>
        <v>3.1348357065645849E-6</v>
      </c>
      <c r="N54" s="6">
        <f t="shared" si="17"/>
        <v>2.9144975336944417E-6</v>
      </c>
      <c r="O54" s="6">
        <f t="shared" si="18"/>
        <v>2.7768695333748802E-6</v>
      </c>
      <c r="Z54" s="6">
        <v>2039</v>
      </c>
      <c r="AA54" s="6">
        <f t="shared" si="9"/>
        <v>5.1399607966225366E-6</v>
      </c>
      <c r="AB54" s="6">
        <f t="shared" si="9"/>
        <v>1.2305949529390817E-5</v>
      </c>
      <c r="AC54" s="6">
        <f t="shared" si="9"/>
        <v>1.9471938262158147E-5</v>
      </c>
    </row>
    <row r="55" spans="1:29" x14ac:dyDescent="0.25">
      <c r="A55" s="6">
        <v>2040</v>
      </c>
      <c r="B55" s="6">
        <f>Output!U128</f>
        <v>0.10948536994190325</v>
      </c>
      <c r="C55" s="6">
        <f>Output!U158</f>
        <v>9.7616941919366193E-2</v>
      </c>
      <c r="D55" s="6">
        <f>Output!U188</f>
        <v>8.9784266602988855E-2</v>
      </c>
      <c r="F55" s="6">
        <v>2040</v>
      </c>
      <c r="G55" s="6">
        <f t="shared" si="10"/>
        <v>8.7269947889932393E-7</v>
      </c>
      <c r="H55" s="6">
        <f t="shared" si="11"/>
        <v>8.094904752484894E-7</v>
      </c>
      <c r="I55" s="6">
        <f t="shared" si="12"/>
        <v>7.6972571598928198E-7</v>
      </c>
      <c r="J55" s="6">
        <f t="shared" si="13"/>
        <v>2.0990985708778421E-6</v>
      </c>
      <c r="K55" s="6">
        <f t="shared" si="14"/>
        <v>1.9469909183214304E-6</v>
      </c>
      <c r="L55" s="6">
        <f t="shared" si="15"/>
        <v>1.8514744802922504E-6</v>
      </c>
      <c r="M55" s="6">
        <f t="shared" si="16"/>
        <v>3.3254976628563613E-6</v>
      </c>
      <c r="N55" s="6">
        <f t="shared" si="17"/>
        <v>3.0844913613943724E-6</v>
      </c>
      <c r="O55" s="6">
        <f t="shared" si="18"/>
        <v>2.9332232445952187E-6</v>
      </c>
      <c r="Z55" s="6">
        <v>2040</v>
      </c>
      <c r="AA55" s="6">
        <f t="shared" si="9"/>
        <v>5.4612083464119222E-6</v>
      </c>
      <c r="AB55" s="6">
        <f t="shared" si="9"/>
        <v>1.3126523791612037E-5</v>
      </c>
      <c r="AC55" s="6">
        <f t="shared" si="9"/>
        <v>2.0791839236815013E-5</v>
      </c>
    </row>
    <row r="56" spans="1:29" x14ac:dyDescent="0.25">
      <c r="A56" s="6">
        <v>2041</v>
      </c>
      <c r="B56" s="6">
        <f>Output!U129</f>
        <v>0.10860772941720802</v>
      </c>
      <c r="C56" s="6">
        <f>Output!U159</f>
        <v>9.6501774288346068E-2</v>
      </c>
      <c r="D56" s="6">
        <f>Output!U189</f>
        <v>8.8460241220206889E-2</v>
      </c>
      <c r="F56" s="6">
        <v>2041</v>
      </c>
      <c r="G56" s="6">
        <f t="shared" si="10"/>
        <v>9.1873225464061376E-7</v>
      </c>
      <c r="H56" s="6">
        <f t="shared" si="11"/>
        <v>8.5039220994351715E-7</v>
      </c>
      <c r="I56" s="6">
        <f t="shared" si="12"/>
        <v>8.0721909208655447E-7</v>
      </c>
      <c r="J56" s="6">
        <f t="shared" si="13"/>
        <v>2.1786435151171965E-6</v>
      </c>
      <c r="K56" s="6">
        <f t="shared" si="14"/>
        <v>2.0176693893285683E-6</v>
      </c>
      <c r="L56" s="6">
        <f t="shared" si="15"/>
        <v>1.9162632848554207E-6</v>
      </c>
      <c r="M56" s="6">
        <f t="shared" si="16"/>
        <v>3.4385547755937785E-6</v>
      </c>
      <c r="N56" s="6">
        <f t="shared" si="17"/>
        <v>3.1849465687136195E-6</v>
      </c>
      <c r="O56" s="6">
        <f t="shared" si="18"/>
        <v>3.0253074776242857E-6</v>
      </c>
      <c r="Z56" s="6">
        <v>2041</v>
      </c>
      <c r="AA56" s="6">
        <f t="shared" ref="AA56:AC65" si="19">0.181/10^3*AA23</f>
        <v>5.7824558962013078E-6</v>
      </c>
      <c r="AB56" s="6">
        <f t="shared" si="19"/>
        <v>1.36816417053916E-5</v>
      </c>
      <c r="AC56" s="6">
        <f t="shared" si="19"/>
        <v>2.1580827514584752E-5</v>
      </c>
    </row>
    <row r="57" spans="1:29" x14ac:dyDescent="0.25">
      <c r="A57" s="6">
        <v>2042</v>
      </c>
      <c r="B57" s="6">
        <f>Output!U130</f>
        <v>0.10773396638110065</v>
      </c>
      <c r="C57" s="6">
        <f>Output!U160</f>
        <v>9.5390484162578865E-2</v>
      </c>
      <c r="D57" s="6">
        <f>Output!U190</f>
        <v>8.7140093326012816E-2</v>
      </c>
      <c r="F57" s="6">
        <v>2042</v>
      </c>
      <c r="G57" s="6">
        <f t="shared" si="10"/>
        <v>9.6439469082957183E-7</v>
      </c>
      <c r="H57" s="6">
        <f t="shared" si="11"/>
        <v>8.9082293056415599E-7</v>
      </c>
      <c r="I57" s="6">
        <f t="shared" si="12"/>
        <v>8.4415293091806475E-7</v>
      </c>
      <c r="J57" s="6">
        <f t="shared" si="13"/>
        <v>2.2591150088837225E-6</v>
      </c>
      <c r="K57" s="6">
        <f t="shared" si="14"/>
        <v>2.0889209640132025E-6</v>
      </c>
      <c r="L57" s="6">
        <f t="shared" si="15"/>
        <v>1.9813522601567966E-6</v>
      </c>
      <c r="M57" s="6">
        <f t="shared" si="16"/>
        <v>3.5538353269378732E-6</v>
      </c>
      <c r="N57" s="6">
        <f t="shared" si="17"/>
        <v>3.2870189974622498E-6</v>
      </c>
      <c r="O57" s="6">
        <f t="shared" si="18"/>
        <v>3.1185515893955281E-6</v>
      </c>
      <c r="Z57" s="6">
        <v>2042</v>
      </c>
      <c r="AA57" s="6">
        <f t="shared" si="19"/>
        <v>6.1037034459887858E-6</v>
      </c>
      <c r="AB57" s="6">
        <f t="shared" si="19"/>
        <v>1.4247780360223817E-5</v>
      </c>
      <c r="AC57" s="6">
        <f t="shared" si="19"/>
        <v>2.2391857274458845E-5</v>
      </c>
    </row>
    <row r="58" spans="1:29" x14ac:dyDescent="0.25">
      <c r="A58" s="6">
        <v>2043</v>
      </c>
      <c r="B58" s="6">
        <f>Output!U131</f>
        <v>0.10686486720690497</v>
      </c>
      <c r="C58" s="6">
        <f>Output!U161</f>
        <v>9.4283857898723344E-2</v>
      </c>
      <c r="D58" s="6">
        <f>Output!U191</f>
        <v>8.5824609293730411E-2</v>
      </c>
      <c r="F58" s="6">
        <v>2043</v>
      </c>
      <c r="G58" s="6">
        <f t="shared" si="10"/>
        <v>1.0096887642178581E-6</v>
      </c>
      <c r="H58" s="6">
        <f t="shared" si="11"/>
        <v>9.3078461386206591E-7</v>
      </c>
      <c r="I58" s="6">
        <f t="shared" si="12"/>
        <v>8.8052920923547278E-7</v>
      </c>
      <c r="J58" s="6">
        <f t="shared" si="13"/>
        <v>2.3405346031385866E-6</v>
      </c>
      <c r="K58" s="6">
        <f t="shared" si="14"/>
        <v>2.1607551753451124E-6</v>
      </c>
      <c r="L58" s="6">
        <f t="shared" si="15"/>
        <v>2.0467414291925696E-6</v>
      </c>
      <c r="M58" s="6">
        <f t="shared" si="16"/>
        <v>3.6713804420593136E-6</v>
      </c>
      <c r="N58" s="6">
        <f t="shared" si="17"/>
        <v>3.3907257368281587E-6</v>
      </c>
      <c r="O58" s="6">
        <f t="shared" si="18"/>
        <v>3.2129536491496651E-6</v>
      </c>
      <c r="Z58" s="6">
        <v>2043</v>
      </c>
      <c r="AA58" s="6">
        <f t="shared" si="19"/>
        <v>6.4249509957781706E-6</v>
      </c>
      <c r="AB58" s="6">
        <f t="shared" si="19"/>
        <v>1.4825247635797967E-5</v>
      </c>
      <c r="AC58" s="6">
        <f t="shared" si="19"/>
        <v>2.322554427581776E-5</v>
      </c>
    </row>
    <row r="59" spans="1:29" x14ac:dyDescent="0.25">
      <c r="A59" s="6">
        <v>2044</v>
      </c>
      <c r="B59" s="6">
        <f>Output!U132</f>
        <v>0.10600033283761297</v>
      </c>
      <c r="C59" s="6">
        <f>Output!U162</f>
        <v>9.3181796423106464E-2</v>
      </c>
      <c r="D59" s="6">
        <f>Output!U192</f>
        <v>8.4513690049686646E-2</v>
      </c>
      <c r="F59" s="6">
        <v>2044</v>
      </c>
      <c r="G59" s="6">
        <f t="shared" si="10"/>
        <v>1.0546164095723776E-6</v>
      </c>
      <c r="H59" s="6">
        <f t="shared" si="11"/>
        <v>9.7027919459708831E-7</v>
      </c>
      <c r="I59" s="6">
        <f t="shared" si="12"/>
        <v>9.1634986179861998E-7</v>
      </c>
      <c r="J59" s="6">
        <f t="shared" si="13"/>
        <v>2.4229241247632296E-6</v>
      </c>
      <c r="K59" s="6">
        <f t="shared" si="14"/>
        <v>2.2331813972814689E-6</v>
      </c>
      <c r="L59" s="6">
        <f t="shared" si="15"/>
        <v>2.1124303030623719E-6</v>
      </c>
      <c r="M59" s="6">
        <f t="shared" si="16"/>
        <v>3.7912318399540808E-6</v>
      </c>
      <c r="N59" s="6">
        <f t="shared" si="17"/>
        <v>3.4960835999658494E-6</v>
      </c>
      <c r="O59" s="6">
        <f t="shared" si="18"/>
        <v>3.3085107443261231E-6</v>
      </c>
      <c r="Z59" s="6">
        <v>2044</v>
      </c>
      <c r="AA59" s="6">
        <f t="shared" si="19"/>
        <v>6.7461985455666024E-6</v>
      </c>
      <c r="AB59" s="6">
        <f t="shared" si="19"/>
        <v>1.5414360012851272E-5</v>
      </c>
      <c r="AC59" s="6">
        <f t="shared" si="19"/>
        <v>2.4082521480134984E-5</v>
      </c>
    </row>
    <row r="60" spans="1:29" x14ac:dyDescent="0.25">
      <c r="A60" s="6">
        <v>2045</v>
      </c>
      <c r="B60" s="6">
        <f>Output!U133</f>
        <v>0.10514026633267694</v>
      </c>
      <c r="C60" s="6">
        <f>Output!U163</f>
        <v>9.2084202828510583E-2</v>
      </c>
      <c r="D60" s="6">
        <f>Output!U193</f>
        <v>8.3207238686663895E-2</v>
      </c>
      <c r="F60" s="6">
        <v>2045</v>
      </c>
      <c r="G60" s="6">
        <f t="shared" si="10"/>
        <v>1.0991795205723281E-6</v>
      </c>
      <c r="H60" s="6">
        <f t="shared" si="11"/>
        <v>1.0093085664554845E-6</v>
      </c>
      <c r="I60" s="6">
        <f t="shared" si="12"/>
        <v>9.5161678229376778E-7</v>
      </c>
      <c r="J60" s="6">
        <f t="shared" si="13"/>
        <v>2.5063056776521885E-6</v>
      </c>
      <c r="K60" s="6">
        <f t="shared" si="14"/>
        <v>2.3062088309774092E-6</v>
      </c>
      <c r="L60" s="6">
        <f t="shared" si="15"/>
        <v>2.1784178548852269E-6</v>
      </c>
      <c r="M60" s="6">
        <f t="shared" si="16"/>
        <v>3.9134318347320488E-6</v>
      </c>
      <c r="N60" s="6">
        <f t="shared" si="17"/>
        <v>3.6031090954993343E-6</v>
      </c>
      <c r="O60" s="6">
        <f t="shared" si="18"/>
        <v>3.4052189274766858E-6</v>
      </c>
      <c r="Z60" s="6">
        <v>2045</v>
      </c>
      <c r="AA60" s="6">
        <f t="shared" si="19"/>
        <v>7.0674460953559888E-6</v>
      </c>
      <c r="AB60" s="6">
        <f t="shared" si="19"/>
        <v>1.601544281344817E-5</v>
      </c>
      <c r="AC60" s="6">
        <f t="shared" si="19"/>
        <v>2.4963439531540353E-5</v>
      </c>
    </row>
    <row r="61" spans="1:29" x14ac:dyDescent="0.25">
      <c r="A61" s="6">
        <v>2046</v>
      </c>
      <c r="B61" s="6">
        <f>Output!U134</f>
        <v>0.10428457281801436</v>
      </c>
      <c r="C61" s="6">
        <f>Output!U164</f>
        <v>9.0990982224188166E-2</v>
      </c>
      <c r="D61" s="6">
        <f>Output!U194</f>
        <v>8.1905160330579624E-2</v>
      </c>
      <c r="F61" s="6">
        <v>2046</v>
      </c>
      <c r="G61" s="6">
        <f t="shared" si="10"/>
        <v>1.1433799506850606E-6</v>
      </c>
      <c r="H61" s="6">
        <f t="shared" si="11"/>
        <v>1.0478745829046056E-6</v>
      </c>
      <c r="I61" s="6">
        <f t="shared" si="12"/>
        <v>9.8633182419533047E-7</v>
      </c>
      <c r="J61" s="6">
        <f t="shared" si="13"/>
        <v>2.5907016435976243E-6</v>
      </c>
      <c r="K61" s="6">
        <f t="shared" si="14"/>
        <v>2.3798464902171449E-6</v>
      </c>
      <c r="L61" s="6">
        <f t="shared" si="15"/>
        <v>2.2447024925379879E-6</v>
      </c>
      <c r="M61" s="6">
        <f t="shared" si="16"/>
        <v>4.0380233365101884E-6</v>
      </c>
      <c r="N61" s="6">
        <f t="shared" si="17"/>
        <v>3.7118183975296848E-6</v>
      </c>
      <c r="O61" s="6">
        <f t="shared" si="18"/>
        <v>3.5030731608806453E-6</v>
      </c>
      <c r="Z61" s="6">
        <v>2046</v>
      </c>
      <c r="AA61" s="6">
        <f t="shared" si="19"/>
        <v>7.3886936451444206E-6</v>
      </c>
      <c r="AB61" s="6">
        <f t="shared" si="19"/>
        <v>1.6628830447977336E-5</v>
      </c>
      <c r="AC61" s="6">
        <f t="shared" si="19"/>
        <v>2.5868967250811208E-5</v>
      </c>
    </row>
    <row r="62" spans="1:29" x14ac:dyDescent="0.25">
      <c r="A62" s="6">
        <v>2047</v>
      </c>
      <c r="B62" s="6">
        <f>Output!U135</f>
        <v>0.10343315948600784</v>
      </c>
      <c r="C62" s="6">
        <f>Output!U165</f>
        <v>8.9902041785856771E-2</v>
      </c>
      <c r="D62" s="6">
        <f>Output!U195</f>
        <v>8.0607362123821344E-2</v>
      </c>
      <c r="F62" s="6">
        <v>2047</v>
      </c>
      <c r="G62" s="6">
        <f t="shared" si="10"/>
        <v>1.1872195140419397E-6</v>
      </c>
      <c r="H62" s="6">
        <f t="shared" si="11"/>
        <v>1.0859790580687527E-6</v>
      </c>
      <c r="I62" s="6">
        <f t="shared" si="12"/>
        <v>1.0204968016205458E-6</v>
      </c>
      <c r="J62" s="6">
        <f t="shared" si="13"/>
        <v>2.6761346829943908E-6</v>
      </c>
      <c r="K62" s="6">
        <f t="shared" si="14"/>
        <v>2.4541031861926736E-6</v>
      </c>
      <c r="L62" s="6">
        <f t="shared" si="15"/>
        <v>2.3112820302627874E-6</v>
      </c>
      <c r="M62" s="6">
        <f t="shared" si="16"/>
        <v>4.1650498519468401E-6</v>
      </c>
      <c r="N62" s="6">
        <f t="shared" si="17"/>
        <v>3.8222273143165932E-6</v>
      </c>
      <c r="O62" s="6">
        <f t="shared" si="18"/>
        <v>3.602067258905027E-6</v>
      </c>
      <c r="Z62" s="6">
        <v>2047</v>
      </c>
      <c r="AA62" s="6">
        <f t="shared" si="19"/>
        <v>7.7099411949338053E-6</v>
      </c>
      <c r="AB62" s="6">
        <f t="shared" si="19"/>
        <v>1.7254866669046534E-5</v>
      </c>
      <c r="AC62" s="6">
        <f t="shared" si="19"/>
        <v>2.6799792143159256E-5</v>
      </c>
    </row>
    <row r="63" spans="1:29" x14ac:dyDescent="0.25">
      <c r="A63" s="6">
        <v>2048</v>
      </c>
      <c r="B63" s="6">
        <f>Output!U136</f>
        <v>0.10258593546218489</v>
      </c>
      <c r="C63" s="6">
        <f>Output!U166</f>
        <v>8.8817290655708939E-2</v>
      </c>
      <c r="D63" s="6">
        <f>Output!U196</f>
        <v>7.9313753241911686E-2</v>
      </c>
      <c r="F63" s="6">
        <v>2048</v>
      </c>
      <c r="G63" s="6">
        <f t="shared" si="10"/>
        <v>1.2306999862576948E-6</v>
      </c>
      <c r="H63" s="6">
        <f t="shared" si="11"/>
        <v>1.1236237675626555E-6</v>
      </c>
      <c r="I63" s="6">
        <f t="shared" si="12"/>
        <v>1.0541134901912069E-6</v>
      </c>
      <c r="J63" s="6">
        <f t="shared" si="13"/>
        <v>2.7626277352453172E-6</v>
      </c>
      <c r="K63" s="6">
        <f t="shared" si="14"/>
        <v>2.5289875114840458E-6</v>
      </c>
      <c r="L63" s="6">
        <f t="shared" si="15"/>
        <v>2.37815365913143E-6</v>
      </c>
      <c r="M63" s="6">
        <f t="shared" si="16"/>
        <v>4.2945554842329385E-6</v>
      </c>
      <c r="N63" s="6">
        <f t="shared" si="17"/>
        <v>3.9343512554054347E-6</v>
      </c>
      <c r="O63" s="6">
        <f t="shared" si="18"/>
        <v>3.7021938280716513E-6</v>
      </c>
      <c r="Z63" s="6">
        <v>2048</v>
      </c>
      <c r="AA63" s="6">
        <f t="shared" si="19"/>
        <v>8.0311887447231909E-6</v>
      </c>
      <c r="AB63" s="6">
        <f t="shared" si="19"/>
        <v>1.7893904832465941E-5</v>
      </c>
      <c r="AC63" s="6">
        <f t="shared" si="19"/>
        <v>2.7756620920209644E-5</v>
      </c>
    </row>
    <row r="64" spans="1:29" x14ac:dyDescent="0.25">
      <c r="A64" s="6">
        <v>2049</v>
      </c>
      <c r="B64" s="6">
        <f>Output!U137</f>
        <v>0.10174281185521297</v>
      </c>
      <c r="C64" s="6">
        <f>Output!U167</f>
        <v>8.7736639942412112E-2</v>
      </c>
      <c r="D64" s="6">
        <f>Output!U197</f>
        <v>7.8024244776853033E-2</v>
      </c>
      <c r="F64" s="6">
        <v>2049</v>
      </c>
      <c r="G64" s="6">
        <f t="shared" si="10"/>
        <v>1.2738231052709648E-6</v>
      </c>
      <c r="H64" s="6">
        <f t="shared" si="11"/>
        <v>1.1608104493249524E-6</v>
      </c>
      <c r="I64" s="6">
        <f t="shared" si="12"/>
        <v>1.0871836278459523E-6</v>
      </c>
      <c r="J64" s="6">
        <f t="shared" si="13"/>
        <v>2.8502040190022896E-6</v>
      </c>
      <c r="K64" s="6">
        <f t="shared" si="14"/>
        <v>2.6045078232915707E-6</v>
      </c>
      <c r="L64" s="6">
        <f t="shared" si="15"/>
        <v>2.4453139162140145E-6</v>
      </c>
      <c r="M64" s="6">
        <f t="shared" si="16"/>
        <v>4.4265849327336162E-6</v>
      </c>
      <c r="N64" s="6">
        <f t="shared" si="17"/>
        <v>4.0482051972581889E-6</v>
      </c>
      <c r="O64" s="6">
        <f t="shared" si="18"/>
        <v>3.8034442045820774E-6</v>
      </c>
      <c r="Z64" s="6">
        <v>2049</v>
      </c>
      <c r="AA64" s="6">
        <f t="shared" si="19"/>
        <v>8.3524362945116227E-6</v>
      </c>
      <c r="AB64" s="6">
        <f t="shared" si="19"/>
        <v>1.8546308165534474E-5</v>
      </c>
      <c r="AC64" s="6">
        <f t="shared" si="19"/>
        <v>2.8740180036556372E-5</v>
      </c>
    </row>
    <row r="65" spans="1:29" x14ac:dyDescent="0.25">
      <c r="A65" s="6">
        <v>2050</v>
      </c>
      <c r="B65" s="6">
        <f>Output!U138</f>
        <v>0.10089245382030855</v>
      </c>
      <c r="C65" s="6">
        <f>Output!U168</f>
        <v>8.6648754834512912E-2</v>
      </c>
      <c r="D65" s="6">
        <f>Output!U198</f>
        <v>7.6727501883861904E-2</v>
      </c>
      <c r="F65" s="6">
        <v>2050</v>
      </c>
      <c r="G65" s="6">
        <f t="shared" si="10"/>
        <v>1.3165858048101273E-6</v>
      </c>
      <c r="H65" s="6">
        <f t="shared" si="11"/>
        <v>1.197536037098148E-6</v>
      </c>
      <c r="I65" s="6">
        <f t="shared" si="12"/>
        <v>1.1197041483131596E-6</v>
      </c>
      <c r="J65" s="6">
        <f t="shared" si="13"/>
        <v>2.938877146523282E-6</v>
      </c>
      <c r="K65" s="6">
        <f t="shared" si="14"/>
        <v>2.6806623402652613E-6</v>
      </c>
      <c r="L65" s="6">
        <f t="shared" si="15"/>
        <v>2.5127487669019789E-6</v>
      </c>
      <c r="M65" s="6">
        <f t="shared" si="16"/>
        <v>4.5611684882364388E-6</v>
      </c>
      <c r="N65" s="6">
        <f t="shared" si="17"/>
        <v>4.1637886434323742E-6</v>
      </c>
      <c r="O65" s="6">
        <f t="shared" si="18"/>
        <v>3.9057933854907997E-6</v>
      </c>
      <c r="Z65" s="6">
        <v>2050</v>
      </c>
      <c r="AA65" s="6">
        <f t="shared" si="19"/>
        <v>8.6736838443000546E-6</v>
      </c>
      <c r="AB65" s="6">
        <f t="shared" si="19"/>
        <v>1.9212450042806246E-5</v>
      </c>
      <c r="AC65" s="6">
        <f t="shared" si="19"/>
        <v>2.9751216241311489E-5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3866-FE94-4E90-B040-9864EC8F10E5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0</v>
      </c>
      <c r="B2" s="6">
        <v>0.49846860128392995</v>
      </c>
      <c r="D2" s="6">
        <v>0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0.221</v>
      </c>
      <c r="C6" s="6">
        <v>0.221</v>
      </c>
      <c r="D6" s="6">
        <v>0.221</v>
      </c>
      <c r="F6" s="6">
        <v>2024</v>
      </c>
      <c r="G6" s="6">
        <f>(B9-$B$6)*$B$2*Output!$V$98*$D$2/Output!$V$95/1000000</f>
        <v>0</v>
      </c>
      <c r="H6" s="6">
        <f>(C9-$B$6)*$B$2*Output!$V$98*$D$2/Output!$V$95/1000000</f>
        <v>0</v>
      </c>
      <c r="I6" s="6">
        <f>(D9-$B$6)*$B$2*Output!$V$98*$D$2/Output!$V$95/1000000</f>
        <v>0</v>
      </c>
      <c r="P6" s="6">
        <v>2024</v>
      </c>
      <c r="Q6" s="6">
        <f>(L9-$B$6)*$B$2*Output!$V$98*$D$2/Output!$V$95/1000000</f>
        <v>0</v>
      </c>
      <c r="R6" s="6">
        <f>(M9-$B$6)*$B$2*Output!$V$98*$D$2/Output!$V$95/1000000</f>
        <v>0</v>
      </c>
      <c r="S6" s="6">
        <f>(N9-$B$6)*$B$2*Output!$V$98*$D$2/Output!$V$95/1000000</f>
        <v>0</v>
      </c>
      <c r="U6" s="6">
        <v>2024</v>
      </c>
      <c r="V6" s="6">
        <f>100-Q6</f>
        <v>100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0</v>
      </c>
      <c r="AB6" s="6">
        <f t="shared" ref="AB6:AC21" si="1">W6/100*$A$2</f>
        <v>0</v>
      </c>
      <c r="AC6" s="6">
        <f t="shared" si="1"/>
        <v>0</v>
      </c>
    </row>
    <row r="7" spans="1:29" x14ac:dyDescent="0.25">
      <c r="F7" s="6">
        <v>2025</v>
      </c>
      <c r="G7" s="6">
        <f>(B10-$B$6)*$B$2*Output!$V$98*$D$2/Output!$V$95/1000000</f>
        <v>0</v>
      </c>
      <c r="H7" s="6">
        <f>(C10-$B$6)*$B$2*Output!$V$98*$D$2/Output!$V$95/1000000</f>
        <v>0</v>
      </c>
      <c r="I7" s="6">
        <f>(D10-$B$6)*$B$2*Output!$V$98*$D$2/Output!$V$95/1000000</f>
        <v>0</v>
      </c>
      <c r="P7" s="6">
        <v>2025</v>
      </c>
      <c r="Q7" s="6">
        <f>(L10-$B$6)*$B$2*Output!$V$98*$D$2/Output!$V$95/1000000</f>
        <v>0</v>
      </c>
      <c r="R7" s="6">
        <f>(M10-$B$6)*$B$2*Output!$V$98*$D$2/Output!$V$95/1000000</f>
        <v>0</v>
      </c>
      <c r="S7" s="6">
        <f>(N10-$B$6)*$B$2*Output!$V$98*$D$2/Output!$V$95/1000000</f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0</v>
      </c>
      <c r="AB7" s="6">
        <f t="shared" si="1"/>
        <v>0</v>
      </c>
      <c r="AC7" s="6">
        <f t="shared" si="1"/>
        <v>0</v>
      </c>
    </row>
    <row r="8" spans="1:29" x14ac:dyDescent="0.25">
      <c r="F8" s="6">
        <v>2026</v>
      </c>
      <c r="G8" s="6">
        <f>(B11-$B$6)*$B$2*Output!$V$98*$D$2/Output!$V$95/1000000</f>
        <v>0</v>
      </c>
      <c r="H8" s="6">
        <f>(C11-$B$6)*$B$2*Output!$V$98*$D$2/Output!$V$95/1000000</f>
        <v>0</v>
      </c>
      <c r="I8" s="6">
        <f>(D11-$B$6)*$B$2*Output!$V$98*$D$2/Output!$V$95/1000000</f>
        <v>0</v>
      </c>
      <c r="P8" s="6">
        <v>2026</v>
      </c>
      <c r="Q8" s="6">
        <f>(L11-$B$6)*$B$2*Output!$V$98*$D$2/Output!$V$95/1000000</f>
        <v>0</v>
      </c>
      <c r="R8" s="6">
        <f>(M11-$B$6)*$B$2*Output!$V$98*$D$2/Output!$V$95/1000000</f>
        <v>0</v>
      </c>
      <c r="S8" s="6">
        <f>(N11-$B$6)*$B$2*Output!$V$98*$D$2/Output!$V$95/1000000</f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0</v>
      </c>
      <c r="AB8" s="6">
        <f t="shared" si="1"/>
        <v>0</v>
      </c>
      <c r="AC8" s="6">
        <f t="shared" si="1"/>
        <v>0</v>
      </c>
    </row>
    <row r="9" spans="1:29" x14ac:dyDescent="0.25">
      <c r="A9" s="6">
        <v>2024</v>
      </c>
      <c r="B9" s="6">
        <v>0.23052901550600974</v>
      </c>
      <c r="C9" s="6">
        <v>0.24010093264456892</v>
      </c>
      <c r="D9" s="6">
        <v>0.24967284978312812</v>
      </c>
      <c r="F9" s="6">
        <v>2027</v>
      </c>
      <c r="G9" s="6">
        <f>(B12-$B$6)*$B$2*Output!$V$98*$D$2/Output!$V$95/1000000</f>
        <v>0</v>
      </c>
      <c r="H9" s="6">
        <f>(C12-$B$6)*$B$2*Output!$V$98*$D$2/Output!$V$95/1000000</f>
        <v>0</v>
      </c>
      <c r="I9" s="6">
        <f>(D12-$B$6)*$B$2*Output!$V$98*$D$2/Output!$V$95/1000000</f>
        <v>0</v>
      </c>
      <c r="P9" s="6">
        <v>2027</v>
      </c>
      <c r="Q9" s="6">
        <f>(L12-$B$6)*$B$2*Output!$V$98*$D$2/Output!$V$95/1000000</f>
        <v>0</v>
      </c>
      <c r="R9" s="6">
        <f>(M12-$B$6)*$B$2*Output!$V$98*$D$2/Output!$V$95/1000000</f>
        <v>0</v>
      </c>
      <c r="S9" s="6">
        <f>(N12-$B$6)*$B$2*Output!$V$98*$D$2/Output!$V$95/1000000</f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0</v>
      </c>
      <c r="AB9" s="6">
        <f t="shared" si="1"/>
        <v>0</v>
      </c>
      <c r="AC9" s="6">
        <f t="shared" si="1"/>
        <v>0</v>
      </c>
    </row>
    <row r="10" spans="1:29" x14ac:dyDescent="0.25">
      <c r="A10" s="6">
        <v>2025</v>
      </c>
      <c r="B10" s="6">
        <v>0.24005803101201945</v>
      </c>
      <c r="C10" s="6">
        <v>0.26106189315041795</v>
      </c>
      <c r="D10" s="6">
        <v>0.28206575528881656</v>
      </c>
      <c r="F10" s="6">
        <v>2028</v>
      </c>
      <c r="G10" s="6">
        <f>(B13-$B$6)*$B$2*Output!$V$98*$D$2/Output!$V$95/1000000</f>
        <v>0</v>
      </c>
      <c r="H10" s="6">
        <f>(C13-$B$6)*$B$2*Output!$V$98*$D$2/Output!$V$95/1000000</f>
        <v>0</v>
      </c>
      <c r="I10" s="6">
        <f>(D13-$B$6)*$B$2*Output!$V$98*$D$2/Output!$V$95/1000000</f>
        <v>0</v>
      </c>
      <c r="P10" s="6">
        <v>2028</v>
      </c>
      <c r="Q10" s="6">
        <f>(L13-$B$6)*$B$2*Output!$V$98*$D$2/Output!$V$95/1000000</f>
        <v>0</v>
      </c>
      <c r="R10" s="6">
        <f>(M13-$B$6)*$B$2*Output!$V$98*$D$2/Output!$V$95/1000000</f>
        <v>0</v>
      </c>
      <c r="S10" s="6">
        <f>(N13-$B$6)*$B$2*Output!$V$98*$D$2/Output!$V$95/1000000</f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0</v>
      </c>
      <c r="AB10" s="6">
        <f t="shared" si="1"/>
        <v>0</v>
      </c>
      <c r="AC10" s="6">
        <f t="shared" si="1"/>
        <v>0</v>
      </c>
    </row>
    <row r="11" spans="1:29" x14ac:dyDescent="0.25">
      <c r="A11" s="6">
        <v>2026</v>
      </c>
      <c r="B11" s="6">
        <v>0.24958704651802918</v>
      </c>
      <c r="C11" s="6">
        <v>0.28412420413953327</v>
      </c>
      <c r="D11" s="6">
        <v>0.31866136176103743</v>
      </c>
      <c r="F11" s="6">
        <v>2029</v>
      </c>
      <c r="G11" s="6">
        <f>(B14-$B$6)*$B$2*Output!$V$98*$D$2/Output!$V$95/1000000</f>
        <v>0</v>
      </c>
      <c r="H11" s="6">
        <f>(C14-$B$6)*$B$2*Output!$V$98*$D$2/Output!$V$95/1000000</f>
        <v>0</v>
      </c>
      <c r="I11" s="6">
        <f>(D14-$B$6)*$B$2*Output!$V$98*$D$2/Output!$V$95/1000000</f>
        <v>0</v>
      </c>
      <c r="P11" s="6">
        <v>2029</v>
      </c>
      <c r="Q11" s="6">
        <f>(L14-$B$6)*$B$2*Output!$V$98*$D$2/Output!$V$95/1000000</f>
        <v>0</v>
      </c>
      <c r="R11" s="6">
        <f>(M14-$B$6)*$B$2*Output!$V$98*$D$2/Output!$V$95/1000000</f>
        <v>0</v>
      </c>
      <c r="S11" s="6">
        <f>(N14-$B$6)*$B$2*Output!$V$98*$D$2/Output!$V$95/1000000</f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0</v>
      </c>
      <c r="AB11" s="6">
        <f t="shared" si="1"/>
        <v>0</v>
      </c>
      <c r="AC11" s="6">
        <f t="shared" si="1"/>
        <v>0</v>
      </c>
    </row>
    <row r="12" spans="1:29" x14ac:dyDescent="0.25">
      <c r="A12" s="6">
        <v>2027</v>
      </c>
      <c r="B12" s="6">
        <v>0.25911606202403892</v>
      </c>
      <c r="C12" s="6">
        <v>0.30956049776914735</v>
      </c>
      <c r="D12" s="6">
        <v>0.36000493351425583</v>
      </c>
      <c r="F12" s="6">
        <v>2030</v>
      </c>
      <c r="G12" s="6">
        <f>(B15-$B$6)*$B$2*Output!$V$98*$D$2/Output!$V$95/1000000</f>
        <v>0</v>
      </c>
      <c r="H12" s="6">
        <f>(C15-$B$6)*$B$2*Output!$V$98*$D$2/Output!$V$95/1000000</f>
        <v>0</v>
      </c>
      <c r="I12" s="6">
        <f>(D15-$B$6)*$B$2*Output!$V$98*$D$2/Output!$V$95/1000000</f>
        <v>0</v>
      </c>
      <c r="P12" s="6">
        <v>2030</v>
      </c>
      <c r="Q12" s="6">
        <f>(L15-$B$6)*$B$2*Output!$V$98*$D$2/Output!$V$95/1000000</f>
        <v>0</v>
      </c>
      <c r="R12" s="6">
        <f>(M15-$B$6)*$B$2*Output!$V$98*$D$2/Output!$V$95/1000000</f>
        <v>0</v>
      </c>
      <c r="S12" s="6">
        <f>(N15-$B$6)*$B$2*Output!$V$98*$D$2/Output!$V$95/1000000</f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0</v>
      </c>
      <c r="AB12" s="6">
        <f t="shared" si="1"/>
        <v>0</v>
      </c>
      <c r="AC12" s="6">
        <f t="shared" si="1"/>
        <v>0</v>
      </c>
    </row>
    <row r="13" spans="1:29" x14ac:dyDescent="0.25">
      <c r="A13" s="6">
        <v>2028</v>
      </c>
      <c r="B13" s="6">
        <v>0.26864507753004863</v>
      </c>
      <c r="C13" s="6">
        <v>0.33767877787472977</v>
      </c>
      <c r="D13" s="6">
        <v>0.40671247821941092</v>
      </c>
      <c r="F13" s="6">
        <v>2031</v>
      </c>
      <c r="G13" s="6">
        <f>(B16-$B$6)*$B$2*Output!$V$98*$D$2/Output!$V$95/1000000</f>
        <v>0</v>
      </c>
      <c r="H13" s="6">
        <f>(C16-$B$6)*$B$2*Output!$V$98*$D$2/Output!$V$95/1000000</f>
        <v>0</v>
      </c>
      <c r="I13" s="6">
        <f>(D16-$B$6)*$B$2*Output!$V$98*$D$2/Output!$V$95/1000000</f>
        <v>0</v>
      </c>
      <c r="P13" s="6">
        <v>2031</v>
      </c>
      <c r="Q13" s="6">
        <f>(L16-$B$6)*$B$2*Output!$V$98*$D$2/Output!$V$95/1000000</f>
        <v>0</v>
      </c>
      <c r="R13" s="6">
        <f>(M16-$B$6)*$B$2*Output!$V$98*$D$2/Output!$V$95/1000000</f>
        <v>0</v>
      </c>
      <c r="S13" s="6">
        <f>(N16-$B$6)*$B$2*Output!$V$98*$D$2/Output!$V$95/1000000</f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0</v>
      </c>
      <c r="AB13" s="6">
        <f t="shared" si="1"/>
        <v>0</v>
      </c>
      <c r="AC13" s="6">
        <f t="shared" si="1"/>
        <v>0</v>
      </c>
    </row>
    <row r="14" spans="1:29" x14ac:dyDescent="0.25">
      <c r="A14" s="6">
        <v>2029</v>
      </c>
      <c r="B14" s="6">
        <v>0.27817409303605839</v>
      </c>
      <c r="C14" s="6">
        <v>0.36882700914110322</v>
      </c>
      <c r="D14" s="6">
        <v>0.45947992524614811</v>
      </c>
      <c r="F14" s="6">
        <v>2032</v>
      </c>
      <c r="G14" s="6">
        <f>(B17-$B$6)*$B$2*Output!$V$98*$D$2/Output!$V$95/1000000</f>
        <v>0</v>
      </c>
      <c r="H14" s="6">
        <f>(C17-$B$6)*$B$2*Output!$V$98*$D$2/Output!$V$95/1000000</f>
        <v>0</v>
      </c>
      <c r="I14" s="6">
        <f>(D17-$B$6)*$B$2*Output!$V$98*$D$2/Output!$V$95/1000000</f>
        <v>0</v>
      </c>
      <c r="P14" s="6">
        <v>2032</v>
      </c>
      <c r="Q14" s="6">
        <f>(L17-$B$6)*$B$2*Output!$V$98*$D$2/Output!$V$95/1000000</f>
        <v>0</v>
      </c>
      <c r="R14" s="6">
        <f>(M17-$B$6)*$B$2*Output!$V$98*$D$2/Output!$V$95/1000000</f>
        <v>0</v>
      </c>
      <c r="S14" s="6">
        <f>(N17-$B$6)*$B$2*Output!$V$98*$D$2/Output!$V$95/1000000</f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0</v>
      </c>
      <c r="AB14" s="6">
        <f t="shared" si="1"/>
        <v>0</v>
      </c>
      <c r="AC14" s="6">
        <f t="shared" si="1"/>
        <v>0</v>
      </c>
    </row>
    <row r="15" spans="1:29" x14ac:dyDescent="0.25">
      <c r="A15" s="6">
        <v>2030</v>
      </c>
      <c r="B15" s="6">
        <v>0.2877031085420681</v>
      </c>
      <c r="C15" s="6">
        <v>0.40339830167905322</v>
      </c>
      <c r="D15" s="6">
        <v>0.51909349481603839</v>
      </c>
      <c r="F15" s="6">
        <v>2033</v>
      </c>
      <c r="G15" s="6">
        <f>(B18-$B$6)*$B$2*Output!$V$98*$D$2/Output!$V$95/1000000</f>
        <v>0</v>
      </c>
      <c r="H15" s="6">
        <f>(C18-$B$6)*$B$2*Output!$V$98*$D$2/Output!$V$95/1000000</f>
        <v>0</v>
      </c>
      <c r="I15" s="6">
        <f>(D18-$B$6)*$B$2*Output!$V$98*$D$2/Output!$V$95/1000000</f>
        <v>0</v>
      </c>
      <c r="P15" s="6">
        <v>2033</v>
      </c>
      <c r="Q15" s="6">
        <f>(L18-$B$6)*$B$2*Output!$V$98*$D$2/Output!$V$95/1000000</f>
        <v>0</v>
      </c>
      <c r="R15" s="6">
        <f>(M18-$B$6)*$B$2*Output!$V$98*$D$2/Output!$V$95/1000000</f>
        <v>0</v>
      </c>
      <c r="S15" s="6">
        <f>(N18-$B$6)*$B$2*Output!$V$98*$D$2/Output!$V$95/1000000</f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0</v>
      </c>
      <c r="AB15" s="6">
        <f t="shared" si="1"/>
        <v>0</v>
      </c>
      <c r="AC15" s="6">
        <f t="shared" si="1"/>
        <v>0</v>
      </c>
    </row>
    <row r="16" spans="1:29" x14ac:dyDescent="0.25">
      <c r="A16" s="6">
        <v>2031</v>
      </c>
      <c r="B16" s="6">
        <v>0.29723212404807781</v>
      </c>
      <c r="C16" s="6">
        <v>0.42088737387711189</v>
      </c>
      <c r="D16" s="6">
        <v>0.54454262370614592</v>
      </c>
      <c r="F16" s="6">
        <v>2034</v>
      </c>
      <c r="G16" s="6">
        <f>(B19-$B$6)*$B$2*Output!$V$98*$D$2/Output!$V$95/1000000</f>
        <v>0</v>
      </c>
      <c r="H16" s="6">
        <f>(C19-$B$6)*$B$2*Output!$V$98*$D$2/Output!$V$95/1000000</f>
        <v>0</v>
      </c>
      <c r="I16" s="6">
        <f>(D19-$B$6)*$B$2*Output!$V$98*$D$2/Output!$V$95/1000000</f>
        <v>0</v>
      </c>
      <c r="P16" s="6">
        <v>2034</v>
      </c>
      <c r="Q16" s="6">
        <f>(L19-$B$6)*$B$2*Output!$V$98*$D$2/Output!$V$95/1000000</f>
        <v>0</v>
      </c>
      <c r="R16" s="6">
        <f>(M19-$B$6)*$B$2*Output!$V$98*$D$2/Output!$V$95/1000000</f>
        <v>0</v>
      </c>
      <c r="S16" s="6">
        <f>(N19-$B$6)*$B$2*Output!$V$98*$D$2/Output!$V$95/1000000</f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0</v>
      </c>
      <c r="AB16" s="6">
        <f t="shared" si="1"/>
        <v>0</v>
      </c>
      <c r="AC16" s="6">
        <f t="shared" si="1"/>
        <v>0</v>
      </c>
    </row>
    <row r="17" spans="1:29" x14ac:dyDescent="0.25">
      <c r="A17" s="6">
        <v>2032</v>
      </c>
      <c r="B17" s="6">
        <v>0.30676113955408757</v>
      </c>
      <c r="C17" s="6">
        <v>0.43900028182704676</v>
      </c>
      <c r="D17" s="6">
        <v>0.57123942410000605</v>
      </c>
      <c r="F17" s="6">
        <v>2035</v>
      </c>
      <c r="G17" s="6">
        <f>(B20-$B$6)*$B$2*Output!$V$98*$D$2/Output!$V$95/1000000</f>
        <v>0</v>
      </c>
      <c r="H17" s="6">
        <f>(C20-$B$6)*$B$2*Output!$V$98*$D$2/Output!$V$95/1000000</f>
        <v>0</v>
      </c>
      <c r="I17" s="6">
        <f>(D20-$B$6)*$B$2*Output!$V$98*$D$2/Output!$V$95/1000000</f>
        <v>0</v>
      </c>
      <c r="P17" s="6">
        <v>2035</v>
      </c>
      <c r="Q17" s="6">
        <f>(L20-$B$6)*$B$2*Output!$V$98*$D$2/Output!$V$95/1000000</f>
        <v>0</v>
      </c>
      <c r="R17" s="6">
        <f>(M20-$B$6)*$B$2*Output!$V$98*$D$2/Output!$V$95/1000000</f>
        <v>0</v>
      </c>
      <c r="S17" s="6">
        <f>(N20-$B$6)*$B$2*Output!$V$98*$D$2/Output!$V$95/1000000</f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0</v>
      </c>
      <c r="AB17" s="6">
        <f t="shared" si="1"/>
        <v>0</v>
      </c>
      <c r="AC17" s="6">
        <f t="shared" si="1"/>
        <v>0</v>
      </c>
    </row>
    <row r="18" spans="1:29" x14ac:dyDescent="0.25">
      <c r="A18" s="6">
        <v>2033</v>
      </c>
      <c r="B18" s="6">
        <v>0.31629015506009728</v>
      </c>
      <c r="C18" s="6">
        <v>0.45776760976197645</v>
      </c>
      <c r="D18" s="6">
        <v>0.59924506446385584</v>
      </c>
      <c r="F18" s="6">
        <v>2036</v>
      </c>
      <c r="G18" s="6">
        <f>(B21-$B$6)*$B$2*Output!$V$98*$D$2/Output!$V$95/1000000</f>
        <v>0</v>
      </c>
      <c r="H18" s="6">
        <f>(C21-$B$6)*$B$2*Output!$V$98*$D$2/Output!$V$95/1000000</f>
        <v>0</v>
      </c>
      <c r="I18" s="6">
        <f>(D21-$B$6)*$B$2*Output!$V$98*$D$2/Output!$V$95/1000000</f>
        <v>0</v>
      </c>
      <c r="P18" s="6">
        <v>2036</v>
      </c>
      <c r="Q18" s="6">
        <f>(L21-$B$6)*$B$2*Output!$V$98*$D$2/Output!$V$95/1000000</f>
        <v>0</v>
      </c>
      <c r="R18" s="6">
        <f>(M21-$B$6)*$B$2*Output!$V$98*$D$2/Output!$V$95/1000000</f>
        <v>0</v>
      </c>
      <c r="S18" s="6">
        <f>(N21-$B$6)*$B$2*Output!$V$98*$D$2/Output!$V$95/1000000</f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0</v>
      </c>
      <c r="AB18" s="6">
        <f t="shared" si="1"/>
        <v>0</v>
      </c>
      <c r="AC18" s="6">
        <f t="shared" si="1"/>
        <v>0</v>
      </c>
    </row>
    <row r="19" spans="1:29" x14ac:dyDescent="0.25">
      <c r="A19" s="6">
        <v>2034</v>
      </c>
      <c r="B19" s="6">
        <v>0.32581917056610699</v>
      </c>
      <c r="C19" s="6">
        <v>0.47722144134064987</v>
      </c>
      <c r="D19" s="6">
        <v>0.62862371211519263</v>
      </c>
      <c r="F19" s="6">
        <v>2037</v>
      </c>
      <c r="G19" s="6">
        <f>(B22-$B$6)*$B$2*Output!$V$98*$D$2/Output!$V$95/1000000</f>
        <v>0</v>
      </c>
      <c r="H19" s="6">
        <f>(C22-$B$6)*$B$2*Output!$V$98*$D$2/Output!$V$95/1000000</f>
        <v>0</v>
      </c>
      <c r="I19" s="6">
        <f>(D22-$B$6)*$B$2*Output!$V$98*$D$2/Output!$V$95/1000000</f>
        <v>0</v>
      </c>
      <c r="P19" s="6">
        <v>2037</v>
      </c>
      <c r="Q19" s="6">
        <f>(L22-$B$6)*$B$2*Output!$V$98*$D$2/Output!$V$95/1000000</f>
        <v>0</v>
      </c>
      <c r="R19" s="6">
        <f>(M22-$B$6)*$B$2*Output!$V$98*$D$2/Output!$V$95/1000000</f>
        <v>0</v>
      </c>
      <c r="S19" s="6">
        <f>(N22-$B$6)*$B$2*Output!$V$98*$D$2/Output!$V$95/1000000</f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0</v>
      </c>
      <c r="AB19" s="6">
        <f t="shared" si="1"/>
        <v>0</v>
      </c>
      <c r="AC19" s="6">
        <f t="shared" si="1"/>
        <v>0</v>
      </c>
    </row>
    <row r="20" spans="1:29" x14ac:dyDescent="0.25">
      <c r="A20" s="6">
        <v>2035</v>
      </c>
      <c r="B20" s="6">
        <v>0.33534818607211675</v>
      </c>
      <c r="C20" s="6">
        <v>0.49739543315843471</v>
      </c>
      <c r="D20" s="6">
        <v>0.65944268024475272</v>
      </c>
      <c r="F20" s="6">
        <v>2038</v>
      </c>
      <c r="G20" s="6">
        <f>(B23-$B$6)*$B$2*Output!$V$98*$D$2/Output!$V$95/1000000</f>
        <v>0</v>
      </c>
      <c r="H20" s="6">
        <f>(C23-$B$6)*$B$2*Output!$V$98*$D$2/Output!$V$95/1000000</f>
        <v>0</v>
      </c>
      <c r="I20" s="6">
        <f>(D23-$B$6)*$B$2*Output!$V$98*$D$2/Output!$V$95/1000000</f>
        <v>0</v>
      </c>
      <c r="P20" s="6">
        <v>2038</v>
      </c>
      <c r="Q20" s="6">
        <f>(L23-$B$6)*$B$2*Output!$V$98*$D$2/Output!$V$95/1000000</f>
        <v>0</v>
      </c>
      <c r="R20" s="6">
        <f>(M23-$B$6)*$B$2*Output!$V$98*$D$2/Output!$V$95/1000000</f>
        <v>0</v>
      </c>
      <c r="S20" s="6">
        <f>(N23-$B$6)*$B$2*Output!$V$98*$D$2/Output!$V$95/1000000</f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0</v>
      </c>
      <c r="AB20" s="6">
        <f t="shared" si="1"/>
        <v>0</v>
      </c>
      <c r="AC20" s="6">
        <f t="shared" si="1"/>
        <v>0</v>
      </c>
    </row>
    <row r="21" spans="1:29" x14ac:dyDescent="0.25">
      <c r="A21" s="6">
        <v>2036</v>
      </c>
      <c r="B21" s="6">
        <v>0.34487720157812646</v>
      </c>
      <c r="C21" s="6">
        <v>0.51832489186226405</v>
      </c>
      <c r="D21" s="6">
        <v>0.69177258214640192</v>
      </c>
      <c r="F21" s="6">
        <v>2039</v>
      </c>
      <c r="G21" s="6">
        <f>(B24-$B$6)*$B$2*Output!$V$98*$D$2/Output!$V$95/1000000</f>
        <v>0</v>
      </c>
      <c r="H21" s="6">
        <f>(C24-$B$6)*$B$2*Output!$V$98*$D$2/Output!$V$95/1000000</f>
        <v>0</v>
      </c>
      <c r="I21" s="6">
        <f>(D24-$B$6)*$B$2*Output!$V$98*$D$2/Output!$V$95/1000000</f>
        <v>0</v>
      </c>
      <c r="P21" s="6">
        <v>2039</v>
      </c>
      <c r="Q21" s="6">
        <f>(L24-$B$6)*$B$2*Output!$V$98*$D$2/Output!$V$95/1000000</f>
        <v>0</v>
      </c>
      <c r="R21" s="6">
        <f>(M24-$B$6)*$B$2*Output!$V$98*$D$2/Output!$V$95/1000000</f>
        <v>0</v>
      </c>
      <c r="S21" s="6">
        <f>(N24-$B$6)*$B$2*Output!$V$98*$D$2/Output!$V$95/1000000</f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0</v>
      </c>
      <c r="AB21" s="6">
        <f t="shared" si="1"/>
        <v>0</v>
      </c>
      <c r="AC21" s="6">
        <f t="shared" si="1"/>
        <v>0</v>
      </c>
    </row>
    <row r="22" spans="1:29" x14ac:dyDescent="0.25">
      <c r="A22" s="6">
        <v>2037</v>
      </c>
      <c r="B22" s="6">
        <v>0.35440621708413617</v>
      </c>
      <c r="C22" s="6">
        <v>0.54004685504622685</v>
      </c>
      <c r="D22" s="6">
        <v>0.7256874930083177</v>
      </c>
      <c r="F22" s="6">
        <v>2040</v>
      </c>
      <c r="G22" s="6">
        <f>(B25-$B$6)*$B$2*Output!$V$98*$D$2/Output!$V$95/1000000</f>
        <v>0</v>
      </c>
      <c r="H22" s="6">
        <f>(C25-$B$6)*$B$2*Output!$V$98*$D$2/Output!$V$95/1000000</f>
        <v>0</v>
      </c>
      <c r="I22" s="6">
        <f>(D25-$B$6)*$B$2*Output!$V$98*$D$2/Output!$V$95/1000000</f>
        <v>0</v>
      </c>
      <c r="P22" s="6">
        <v>2040</v>
      </c>
      <c r="Q22" s="6">
        <f>(L25-$B$6)*$B$2*Output!$V$98*$D$2/Output!$V$95/1000000</f>
        <v>0</v>
      </c>
      <c r="R22" s="6">
        <f>(M25-$B$6)*$B$2*Output!$V$98*$D$2/Output!$V$95/1000000</f>
        <v>0</v>
      </c>
      <c r="S22" s="6">
        <f>(N25-$B$6)*$B$2*Output!$V$98*$D$2/Output!$V$95/1000000</f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0</v>
      </c>
      <c r="AB22" s="6">
        <f t="shared" si="3"/>
        <v>0</v>
      </c>
      <c r="AC22" s="6">
        <f t="shared" si="3"/>
        <v>0</v>
      </c>
    </row>
    <row r="23" spans="1:29" x14ac:dyDescent="0.25">
      <c r="A23" s="6">
        <v>2038</v>
      </c>
      <c r="B23" s="6">
        <v>0.36393523259014593</v>
      </c>
      <c r="C23" s="6">
        <v>0.56260017611315372</v>
      </c>
      <c r="D23" s="6">
        <v>0.76126511963616172</v>
      </c>
      <c r="F23" s="6">
        <v>2041</v>
      </c>
      <c r="G23" s="6">
        <f>(B26-$B$6)*$B$2*Output!$V$98*$D$2/Output!$V$95/1000000</f>
        <v>0</v>
      </c>
      <c r="H23" s="6">
        <f>(C26-$B$6)*$B$2*Output!$V$98*$D$2/Output!$V$95/1000000</f>
        <v>0</v>
      </c>
      <c r="I23" s="6">
        <f>(D26-$B$6)*$B$2*Output!$V$98*$D$2/Output!$V$95/1000000</f>
        <v>0</v>
      </c>
      <c r="P23" s="6">
        <v>2041</v>
      </c>
      <c r="Q23" s="6">
        <f>(L26-$B$6)*$B$2*Output!$V$98*$D$2/Output!$V$95/1000000</f>
        <v>0</v>
      </c>
      <c r="R23" s="6">
        <f>(M26-$B$6)*$B$2*Output!$V$98*$D$2/Output!$V$95/1000000</f>
        <v>0</v>
      </c>
      <c r="S23" s="6">
        <f>(N26-$B$6)*$B$2*Output!$V$98*$D$2/Output!$V$95/1000000</f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0</v>
      </c>
      <c r="AB23" s="6">
        <f t="shared" si="3"/>
        <v>0</v>
      </c>
      <c r="AC23" s="6">
        <f t="shared" si="3"/>
        <v>0</v>
      </c>
    </row>
    <row r="24" spans="1:29" x14ac:dyDescent="0.25">
      <c r="A24" s="6">
        <v>2039</v>
      </c>
      <c r="B24" s="6">
        <v>0.37346424809615564</v>
      </c>
      <c r="C24" s="6">
        <v>0.58602561329663583</v>
      </c>
      <c r="D24" s="6">
        <v>0.79858697849711624</v>
      </c>
      <c r="F24" s="6">
        <v>2042</v>
      </c>
      <c r="G24" s="6">
        <f>(B27-$B$6)*$B$2*Output!$V$98*$D$2/Output!$V$95/1000000</f>
        <v>0</v>
      </c>
      <c r="H24" s="6">
        <f>(C27-$B$6)*$B$2*Output!$V$98*$D$2/Output!$V$95/1000000</f>
        <v>0</v>
      </c>
      <c r="I24" s="6">
        <f>(D27-$B$6)*$B$2*Output!$V$98*$D$2/Output!$V$95/1000000</f>
        <v>0</v>
      </c>
      <c r="P24" s="6">
        <v>2042</v>
      </c>
      <c r="Q24" s="6">
        <f>(L27-$B$6)*$B$2*Output!$V$98*$D$2/Output!$V$95/1000000</f>
        <v>0</v>
      </c>
      <c r="R24" s="6">
        <f>(M27-$B$6)*$B$2*Output!$V$98*$D$2/Output!$V$95/1000000</f>
        <v>0</v>
      </c>
      <c r="S24" s="6">
        <f>(N27-$B$6)*$B$2*Output!$V$98*$D$2/Output!$V$95/1000000</f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0</v>
      </c>
      <c r="AB24" s="6">
        <f t="shared" si="3"/>
        <v>0</v>
      </c>
      <c r="AC24" s="6">
        <f t="shared" si="3"/>
        <v>0</v>
      </c>
    </row>
    <row r="25" spans="1:29" x14ac:dyDescent="0.25">
      <c r="A25" s="6">
        <v>2040</v>
      </c>
      <c r="B25" s="6">
        <v>0.38299326360216535</v>
      </c>
      <c r="C25" s="6">
        <v>0.61036592304744552</v>
      </c>
      <c r="D25" s="6">
        <v>0.83773858249272604</v>
      </c>
      <c r="F25" s="6">
        <v>2043</v>
      </c>
      <c r="G25" s="6">
        <f>(B28-$B$6)*$B$2*Output!$V$98*$D$2/Output!$V$95/1000000</f>
        <v>0</v>
      </c>
      <c r="H25" s="6">
        <f>(C28-$B$6)*$B$2*Output!$V$98*$D$2/Output!$V$95/1000000</f>
        <v>0</v>
      </c>
      <c r="I25" s="6">
        <f>(D28-$B$6)*$B$2*Output!$V$98*$D$2/Output!$V$95/1000000</f>
        <v>0</v>
      </c>
      <c r="P25" s="6">
        <v>2043</v>
      </c>
      <c r="Q25" s="6">
        <f>(L28-$B$6)*$B$2*Output!$V$98*$D$2/Output!$V$95/1000000</f>
        <v>0</v>
      </c>
      <c r="R25" s="6">
        <f>(M28-$B$6)*$B$2*Output!$V$98*$D$2/Output!$V$95/1000000</f>
        <v>0</v>
      </c>
      <c r="S25" s="6">
        <f>(N28-$B$6)*$B$2*Output!$V$98*$D$2/Output!$V$95/1000000</f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0</v>
      </c>
      <c r="AB25" s="6">
        <f t="shared" si="3"/>
        <v>0</v>
      </c>
      <c r="AC25" s="6">
        <f t="shared" si="3"/>
        <v>0</v>
      </c>
    </row>
    <row r="26" spans="1:29" x14ac:dyDescent="0.25">
      <c r="A26" s="6">
        <v>2041</v>
      </c>
      <c r="B26" s="6">
        <v>0.39252227910817511</v>
      </c>
      <c r="C26" s="6">
        <v>0.62683212554936407</v>
      </c>
      <c r="D26" s="6">
        <v>0.8611419719905532</v>
      </c>
      <c r="F26" s="6">
        <v>2044</v>
      </c>
      <c r="G26" s="6">
        <f>(B29-$B$6)*$B$2*Output!$V$98*$D$2/Output!$V$95/1000000</f>
        <v>0</v>
      </c>
      <c r="H26" s="6">
        <f>(C29-$B$6)*$B$2*Output!$V$98*$D$2/Output!$V$95/1000000</f>
        <v>0</v>
      </c>
      <c r="I26" s="6">
        <f>(D29-$B$6)*$B$2*Output!$V$98*$D$2/Output!$V$95/1000000</f>
        <v>0</v>
      </c>
      <c r="P26" s="6">
        <v>2044</v>
      </c>
      <c r="Q26" s="6">
        <f>(L29-$B$6)*$B$2*Output!$V$98*$D$2/Output!$V$95/1000000</f>
        <v>0</v>
      </c>
      <c r="R26" s="6">
        <f>(M29-$B$6)*$B$2*Output!$V$98*$D$2/Output!$V$95/1000000</f>
        <v>0</v>
      </c>
      <c r="S26" s="6">
        <f>(N29-$B$6)*$B$2*Output!$V$98*$D$2/Output!$V$95/1000000</f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0</v>
      </c>
      <c r="AB26" s="6">
        <f t="shared" si="3"/>
        <v>0</v>
      </c>
      <c r="AC26" s="6">
        <f t="shared" si="3"/>
        <v>0</v>
      </c>
    </row>
    <row r="27" spans="1:29" x14ac:dyDescent="0.25">
      <c r="A27" s="6">
        <v>2042</v>
      </c>
      <c r="B27" s="6">
        <v>0.40205129461418482</v>
      </c>
      <c r="C27" s="6">
        <v>0.64362523112787062</v>
      </c>
      <c r="D27" s="6">
        <v>0.88519916764155671</v>
      </c>
      <c r="F27" s="6">
        <v>2045</v>
      </c>
      <c r="G27" s="6">
        <f>(B30-$B$6)*$B$2*Output!$V$98*$D$2/Output!$V$95/1000000</f>
        <v>0</v>
      </c>
      <c r="H27" s="6">
        <f>(C30-$B$6)*$B$2*Output!$V$98*$D$2/Output!$V$95/1000000</f>
        <v>0</v>
      </c>
      <c r="I27" s="6">
        <f>(D30-$B$6)*$B$2*Output!$V$98*$D$2/Output!$V$95/1000000</f>
        <v>0</v>
      </c>
      <c r="P27" s="6">
        <v>2045</v>
      </c>
      <c r="Q27" s="6">
        <f>(L30-$B$6)*$B$2*Output!$V$98*$D$2/Output!$V$95/1000000</f>
        <v>0</v>
      </c>
      <c r="R27" s="6">
        <f>(M30-$B$6)*$B$2*Output!$V$98*$D$2/Output!$V$95/1000000</f>
        <v>0</v>
      </c>
      <c r="S27" s="6">
        <f>(N30-$B$6)*$B$2*Output!$V$98*$D$2/Output!$V$95/1000000</f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0</v>
      </c>
      <c r="AB27" s="6">
        <f t="shared" si="3"/>
        <v>0</v>
      </c>
      <c r="AC27" s="6">
        <f t="shared" si="3"/>
        <v>0</v>
      </c>
    </row>
    <row r="28" spans="1:29" x14ac:dyDescent="0.25">
      <c r="A28" s="6">
        <v>2043</v>
      </c>
      <c r="B28" s="6">
        <v>0.41158031012019458</v>
      </c>
      <c r="C28" s="6">
        <v>0.66075437227392309</v>
      </c>
      <c r="D28" s="6">
        <v>0.90992843442765192</v>
      </c>
      <c r="F28" s="6">
        <v>2046</v>
      </c>
      <c r="G28" s="6">
        <f>(B31-$B$6)*$B$2*Output!$V$98*$D$2/Output!$V$95/1000000</f>
        <v>0</v>
      </c>
      <c r="H28" s="6">
        <f>(C31-$B$6)*$B$2*Output!$V$98*$D$2/Output!$V$95/1000000</f>
        <v>0</v>
      </c>
      <c r="I28" s="6">
        <f>(D31-$B$6)*$B$2*Output!$V$98*$D$2/Output!$V$95/1000000</f>
        <v>0</v>
      </c>
      <c r="P28" s="6">
        <v>2046</v>
      </c>
      <c r="Q28" s="6">
        <f>(L31-$B$6)*$B$2*Output!$V$98*$D$2/Output!$V$95/1000000</f>
        <v>0</v>
      </c>
      <c r="R28" s="6">
        <f>(M31-$B$6)*$B$2*Output!$V$98*$D$2/Output!$V$95/1000000</f>
        <v>0</v>
      </c>
      <c r="S28" s="6">
        <f>(N31-$B$6)*$B$2*Output!$V$98*$D$2/Output!$V$95/1000000</f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0</v>
      </c>
      <c r="AB28" s="6">
        <f t="shared" si="3"/>
        <v>0</v>
      </c>
      <c r="AC28" s="6">
        <f t="shared" si="3"/>
        <v>0</v>
      </c>
    </row>
    <row r="29" spans="1:29" x14ac:dyDescent="0.25">
      <c r="A29" s="6">
        <v>2044</v>
      </c>
      <c r="B29" s="6">
        <v>0.42110932562620429</v>
      </c>
      <c r="C29" s="6">
        <v>0.67822893660728334</v>
      </c>
      <c r="D29" s="6">
        <v>0.93534854758836261</v>
      </c>
      <c r="F29" s="6">
        <v>2047</v>
      </c>
      <c r="G29" s="6">
        <f>(B32-$B$6)*$B$2*Output!$V$98*$D$2/Output!$V$95/1000000</f>
        <v>0</v>
      </c>
      <c r="H29" s="6">
        <f>(C32-$B$6)*$B$2*Output!$V$98*$D$2/Output!$V$95/1000000</f>
        <v>0</v>
      </c>
      <c r="I29" s="6">
        <f>(D32-$B$6)*$B$2*Output!$V$98*$D$2/Output!$V$95/1000000</f>
        <v>0</v>
      </c>
      <c r="P29" s="6">
        <v>2047</v>
      </c>
      <c r="Q29" s="6">
        <f>(L32-$B$6)*$B$2*Output!$V$98*$D$2/Output!$V$95/1000000</f>
        <v>0</v>
      </c>
      <c r="R29" s="6">
        <f>(M32-$B$6)*$B$2*Output!$V$98*$D$2/Output!$V$95/1000000</f>
        <v>0</v>
      </c>
      <c r="S29" s="6">
        <f>(N32-$B$6)*$B$2*Output!$V$98*$D$2/Output!$V$95/1000000</f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0</v>
      </c>
      <c r="AB29" s="6">
        <f t="shared" si="3"/>
        <v>0</v>
      </c>
      <c r="AC29" s="6">
        <f t="shared" si="3"/>
        <v>0</v>
      </c>
    </row>
    <row r="30" spans="1:29" x14ac:dyDescent="0.25">
      <c r="A30" s="6">
        <v>2045</v>
      </c>
      <c r="B30" s="6">
        <v>0.430638341132214</v>
      </c>
      <c r="C30" s="6">
        <v>0.69605857400389481</v>
      </c>
      <c r="D30" s="6">
        <v>0.96147880687557585</v>
      </c>
      <c r="F30" s="6">
        <v>2048</v>
      </c>
      <c r="G30" s="6">
        <f>(B33-$B$6)*$B$2*Output!$V$98*$D$2/Output!$V$95/1000000</f>
        <v>0</v>
      </c>
      <c r="H30" s="6">
        <f>(C33-$B$6)*$B$2*Output!$V$98*$D$2/Output!$V$95/1000000</f>
        <v>0</v>
      </c>
      <c r="I30" s="6">
        <f>(D33-$B$6)*$B$2*Output!$V$98*$D$2/Output!$V$95/1000000</f>
        <v>0</v>
      </c>
      <c r="P30" s="6">
        <v>2048</v>
      </c>
      <c r="Q30" s="6">
        <f>(L33-$B$6)*$B$2*Output!$V$98*$D$2/Output!$V$95/1000000</f>
        <v>0</v>
      </c>
      <c r="R30" s="6">
        <f>(M33-$B$6)*$B$2*Output!$V$98*$D$2/Output!$V$95/1000000</f>
        <v>0</v>
      </c>
      <c r="S30" s="6">
        <f>(N33-$B$6)*$B$2*Output!$V$98*$D$2/Output!$V$95/1000000</f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0</v>
      </c>
      <c r="AB30" s="6">
        <f t="shared" si="3"/>
        <v>0</v>
      </c>
      <c r="AC30" s="6">
        <f t="shared" si="3"/>
        <v>0</v>
      </c>
    </row>
    <row r="31" spans="1:29" x14ac:dyDescent="0.25">
      <c r="A31" s="6">
        <v>2046</v>
      </c>
      <c r="B31" s="6">
        <v>0.44016735663822376</v>
      </c>
      <c r="C31" s="6">
        <v>0.7142532039223729</v>
      </c>
      <c r="D31" s="6">
        <v>0.98833905120652232</v>
      </c>
      <c r="F31" s="6">
        <v>2049</v>
      </c>
      <c r="G31" s="6">
        <f>(B34-$B$6)*$B$2*Output!$V$98*$D$2/Output!$V$95/1000000</f>
        <v>0</v>
      </c>
      <c r="H31" s="6">
        <f>(C34-$B$6)*$B$2*Output!$V$98*$D$2/Output!$V$95/1000000</f>
        <v>0</v>
      </c>
      <c r="I31" s="6">
        <f>(D34-$B$6)*$B$2*Output!$V$98*$D$2/Output!$V$95/1000000</f>
        <v>0</v>
      </c>
      <c r="P31" s="6">
        <v>2049</v>
      </c>
      <c r="Q31" s="6">
        <f>(L34-$B$6)*$B$2*Output!$V$98*$D$2/Output!$V$95/1000000</f>
        <v>0</v>
      </c>
      <c r="R31" s="6">
        <f>(M34-$B$6)*$B$2*Output!$V$98*$D$2/Output!$V$95/1000000</f>
        <v>0</v>
      </c>
      <c r="S31" s="6">
        <f>(N34-$B$6)*$B$2*Output!$V$98*$D$2/Output!$V$95/1000000</f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0</v>
      </c>
      <c r="AB31" s="6">
        <f t="shared" si="3"/>
        <v>0</v>
      </c>
      <c r="AC31" s="6">
        <f t="shared" si="3"/>
        <v>0</v>
      </c>
    </row>
    <row r="32" spans="1:29" x14ac:dyDescent="0.25">
      <c r="A32" s="6">
        <v>2047</v>
      </c>
      <c r="B32" s="6">
        <v>0.44969637214423347</v>
      </c>
      <c r="C32" s="6">
        <v>0.73282302293517054</v>
      </c>
      <c r="D32" s="6">
        <v>1.0159496737261078</v>
      </c>
      <c r="F32" s="6">
        <v>2050</v>
      </c>
      <c r="G32" s="6">
        <f>(B35-$B$6)*$B$2*Output!$V$98*$D$2/Output!$V$95/1000000</f>
        <v>0</v>
      </c>
      <c r="H32" s="6">
        <f>(C35-$B$6)*$B$2*Output!$V$98*$D$2/Output!$V$95/1000000</f>
        <v>0</v>
      </c>
      <c r="I32" s="6">
        <f>(D35-$B$6)*$B$2*Output!$V$98*$D$2/Output!$V$95/1000000</f>
        <v>0</v>
      </c>
      <c r="P32" s="6">
        <v>2050</v>
      </c>
      <c r="Q32" s="6">
        <f>(L35-$B$6)*$B$2*Output!$V$98*$D$2/Output!$V$95/1000000</f>
        <v>0</v>
      </c>
      <c r="R32" s="6">
        <f>(M35-$B$6)*$B$2*Output!$V$98*$D$2/Output!$V$95/1000000</f>
        <v>0</v>
      </c>
      <c r="S32" s="6">
        <f>(N35-$B$6)*$B$2*Output!$V$98*$D$2/Output!$V$95/1000000</f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0</v>
      </c>
      <c r="AB32" s="6">
        <f t="shared" si="3"/>
        <v>0</v>
      </c>
      <c r="AC32" s="6">
        <f t="shared" si="3"/>
        <v>0</v>
      </c>
    </row>
    <row r="33" spans="1:29" x14ac:dyDescent="0.25">
      <c r="A33" s="6">
        <v>2048</v>
      </c>
      <c r="B33" s="6">
        <v>0.45922538765024318</v>
      </c>
      <c r="C33" s="6">
        <v>0.75177851247013783</v>
      </c>
      <c r="D33" s="6">
        <v>1.0443316372900326</v>
      </c>
    </row>
    <row r="34" spans="1:29" x14ac:dyDescent="0.25">
      <c r="A34" s="6">
        <v>2049</v>
      </c>
      <c r="B34" s="6">
        <v>0.46875440315625294</v>
      </c>
      <c r="C34" s="6">
        <v>0.77113044676835274</v>
      </c>
      <c r="D34" s="6">
        <v>1.073506490380453</v>
      </c>
    </row>
    <row r="35" spans="1:29" x14ac:dyDescent="0.25">
      <c r="A35" s="6">
        <v>2050</v>
      </c>
      <c r="B35" s="6">
        <v>0.47828341866226265</v>
      </c>
      <c r="C35" s="6">
        <v>0.79088990106426516</v>
      </c>
      <c r="D35" s="6">
        <v>1.1034963834662681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Output!V112</f>
        <v>6.7548331268562301E-2</v>
      </c>
      <c r="C39" s="6">
        <f>Output!V142</f>
        <v>6.7548331268562301E-2</v>
      </c>
      <c r="D39" s="6">
        <f>Output!V172</f>
        <v>6.7548331268562301E-2</v>
      </c>
      <c r="F39" s="6">
        <v>2024</v>
      </c>
      <c r="G39" s="6">
        <f>((G6*B39+L6*R39)*1000000)/10^9</f>
        <v>0</v>
      </c>
      <c r="H39" s="6">
        <f>((G6*C39+L6*S39)*1000000)/10^9</f>
        <v>0</v>
      </c>
      <c r="I39" s="6">
        <f>((G6*D39+L6*T39)*1000000)/10^9</f>
        <v>0</v>
      </c>
      <c r="J39" s="6">
        <f>((H6*B39+M6*R39)*1000000)/10^9</f>
        <v>0</v>
      </c>
      <c r="K39" s="6">
        <f>((H6*C39+M6*S39)*1000000)/10^9</f>
        <v>0</v>
      </c>
      <c r="L39" s="6">
        <f>((H6*D39+M6*T39)*1000000)/10^9</f>
        <v>0</v>
      </c>
      <c r="M39" s="6">
        <f>((I6*B39+N6*R39)*1000000)/10^9</f>
        <v>0</v>
      </c>
      <c r="N39" s="6">
        <f>((I6*C39+N6*S39)*1000000)/10^9</f>
        <v>0</v>
      </c>
      <c r="O39" s="6">
        <f>((I6*D39+N6*T39)*1000000)/10^9</f>
        <v>0</v>
      </c>
      <c r="Z39" s="6">
        <v>2024</v>
      </c>
      <c r="AA39" s="6">
        <f>0.181/10^3*AA6</f>
        <v>0</v>
      </c>
      <c r="AB39" s="6">
        <f t="shared" ref="AB39:AC39" si="4">0.181/10^3*AB6</f>
        <v>0</v>
      </c>
      <c r="AC39" s="6">
        <f t="shared" si="4"/>
        <v>0</v>
      </c>
    </row>
    <row r="40" spans="1:29" x14ac:dyDescent="0.25">
      <c r="A40" s="6">
        <v>2025</v>
      </c>
      <c r="B40" s="6">
        <f>Output!V113</f>
        <v>6.538055508113938E-2</v>
      </c>
      <c r="C40" s="6">
        <f>Output!V143</f>
        <v>6.3380342617531379E-2</v>
      </c>
      <c r="D40" s="6">
        <f>Output!V173</f>
        <v>6.2170056389886715E-2</v>
      </c>
      <c r="F40" s="6">
        <v>2025</v>
      </c>
      <c r="G40" s="6">
        <f>G39+((G7-G6)*B40+(L7-L6)*R40)*1000000/10^9</f>
        <v>0</v>
      </c>
      <c r="H40" s="6">
        <f>H39+((G7-G6)*C40+(L7-L6)*S40)*1000000/10^9</f>
        <v>0</v>
      </c>
      <c r="I40" s="6">
        <f>I39+((G7-G6)*D40+(L7-L6)*T40)*1000000/10^9</f>
        <v>0</v>
      </c>
      <c r="J40" s="6">
        <f>J39+((H7-H6)*B40+(M7-M6)*R40)*1000000/10^9</f>
        <v>0</v>
      </c>
      <c r="K40" s="6">
        <f>K39+((H7-H6)*C40+(M7-M6)*S40)*1000000/10^9</f>
        <v>0</v>
      </c>
      <c r="L40" s="6">
        <f>L39+((H7-H6)*D40+(M7-M6)*T40)*1000000/10^9</f>
        <v>0</v>
      </c>
      <c r="M40" s="6">
        <f>M39+((I7-I6)*B40+(N7-N6)*R40)*1000000/10^9</f>
        <v>0</v>
      </c>
      <c r="N40" s="6">
        <f>N39+((I7-I6)*C40+(N7-N6)*S40)*1000000/10^9</f>
        <v>0</v>
      </c>
      <c r="O40" s="6">
        <f>O39+((I7-I6)*D40+(N7-N6)*T40)*1000000/10^9</f>
        <v>0</v>
      </c>
      <c r="Z40" s="6">
        <v>2025</v>
      </c>
      <c r="AA40" s="6">
        <f t="shared" ref="AA40:AC55" si="5">0.181/10^3*AA7</f>
        <v>0</v>
      </c>
      <c r="AB40" s="6">
        <f t="shared" si="5"/>
        <v>0</v>
      </c>
      <c r="AC40" s="6">
        <f t="shared" si="5"/>
        <v>0</v>
      </c>
    </row>
    <row r="41" spans="1:29" x14ac:dyDescent="0.25">
      <c r="A41" s="6">
        <v>2026</v>
      </c>
      <c r="B41" s="6">
        <f>Output!V114</f>
        <v>6.342139890944333E-2</v>
      </c>
      <c r="C41" s="6">
        <f>Output!V144</f>
        <v>6.0921138298022863E-2</v>
      </c>
      <c r="D41" s="6">
        <f>Output!V174</f>
        <v>5.9408295417735638E-2</v>
      </c>
      <c r="F41" s="6">
        <v>2026</v>
      </c>
      <c r="G41" s="6">
        <f t="shared" ref="G41:G65" si="6">G40+((G8-G7)*B41+(L8-L7)*R41)*1000000/10^9</f>
        <v>0</v>
      </c>
      <c r="H41" s="6">
        <f t="shared" ref="H41:H65" si="7">H40+((G8-G7)*C41+(L8-L7)*S41)*1000000/10^9</f>
        <v>0</v>
      </c>
      <c r="I41" s="6">
        <f t="shared" ref="I41:I65" si="8">I40+((G8-G7)*D41+(L8-L7)*T41)*1000000/10^9</f>
        <v>0</v>
      </c>
      <c r="J41" s="6">
        <f t="shared" ref="J41:J65" si="9">J40+((H8-H7)*B41+(M8-M7)*R41)*1000000/10^9</f>
        <v>0</v>
      </c>
      <c r="K41" s="6">
        <f t="shared" ref="K41:K65" si="10">K40+((H8-H7)*C41+(M8-M7)*S41)*1000000/10^9</f>
        <v>0</v>
      </c>
      <c r="L41" s="6">
        <f t="shared" ref="L41:L65" si="11">L40+((H8-H7)*D41+(M8-M7)*T41)*1000000/10^9</f>
        <v>0</v>
      </c>
      <c r="M41" s="6">
        <f t="shared" ref="M41:M65" si="12">M40+((I8-I7)*B41+(N8-N7)*R41)*1000000/10^9</f>
        <v>0</v>
      </c>
      <c r="N41" s="6">
        <f t="shared" ref="N41:N65" si="13">N40+((I8-I7)*C41+(N8-N7)*S41)*1000000/10^9</f>
        <v>0</v>
      </c>
      <c r="O41" s="6">
        <f t="shared" ref="O41:O65" si="14">O40+((I8-I7)*D41+(N8-N7)*T41)*1000000/10^9</f>
        <v>0</v>
      </c>
      <c r="Z41" s="6">
        <v>2026</v>
      </c>
      <c r="AA41" s="6">
        <f t="shared" si="5"/>
        <v>0</v>
      </c>
      <c r="AB41" s="6">
        <f t="shared" si="5"/>
        <v>0</v>
      </c>
      <c r="AC41" s="6">
        <f t="shared" si="5"/>
        <v>0</v>
      </c>
    </row>
    <row r="42" spans="1:29" x14ac:dyDescent="0.25">
      <c r="A42" s="6">
        <v>2027</v>
      </c>
      <c r="B42" s="6">
        <f>Output!V115</f>
        <v>6.1646439625323242E-2</v>
      </c>
      <c r="C42" s="6">
        <f>Output!V145</f>
        <v>5.8646130866090308E-2</v>
      </c>
      <c r="D42" s="6">
        <f>Output!V175</f>
        <v>5.6830711460802381E-2</v>
      </c>
      <c r="F42" s="6">
        <v>2027</v>
      </c>
      <c r="G42" s="6">
        <f t="shared" si="6"/>
        <v>0</v>
      </c>
      <c r="H42" s="6">
        <f t="shared" si="7"/>
        <v>0</v>
      </c>
      <c r="I42" s="6">
        <f t="shared" si="8"/>
        <v>0</v>
      </c>
      <c r="J42" s="6">
        <f t="shared" si="9"/>
        <v>0</v>
      </c>
      <c r="K42" s="6">
        <f t="shared" si="10"/>
        <v>0</v>
      </c>
      <c r="L42" s="6">
        <f t="shared" si="11"/>
        <v>0</v>
      </c>
      <c r="M42" s="6">
        <f t="shared" si="12"/>
        <v>0</v>
      </c>
      <c r="N42" s="6">
        <f t="shared" si="13"/>
        <v>0</v>
      </c>
      <c r="O42" s="6">
        <f t="shared" si="14"/>
        <v>0</v>
      </c>
      <c r="Z42" s="6">
        <v>2027</v>
      </c>
      <c r="AA42" s="6">
        <f t="shared" si="5"/>
        <v>0</v>
      </c>
      <c r="AB42" s="6">
        <f t="shared" si="5"/>
        <v>0</v>
      </c>
      <c r="AC42" s="6">
        <f t="shared" si="5"/>
        <v>0</v>
      </c>
    </row>
    <row r="43" spans="1:29" x14ac:dyDescent="0.25">
      <c r="A43" s="6">
        <v>2028</v>
      </c>
      <c r="B43" s="6">
        <f>Output!V116</f>
        <v>6.0034075975483707E-2</v>
      </c>
      <c r="C43" s="6">
        <f>Output!V146</f>
        <v>5.65337190684383E-2</v>
      </c>
      <c r="D43" s="6">
        <f>Output!V176</f>
        <v>5.4415723138149678E-2</v>
      </c>
      <c r="F43" s="6">
        <v>2028</v>
      </c>
      <c r="G43" s="6">
        <f t="shared" si="6"/>
        <v>0</v>
      </c>
      <c r="H43" s="6">
        <f t="shared" si="7"/>
        <v>0</v>
      </c>
      <c r="I43" s="6">
        <f t="shared" si="8"/>
        <v>0</v>
      </c>
      <c r="J43" s="6">
        <f t="shared" si="9"/>
        <v>0</v>
      </c>
      <c r="K43" s="6">
        <f t="shared" si="10"/>
        <v>0</v>
      </c>
      <c r="L43" s="6">
        <f t="shared" si="11"/>
        <v>0</v>
      </c>
      <c r="M43" s="6">
        <f t="shared" si="12"/>
        <v>0</v>
      </c>
      <c r="N43" s="6">
        <f t="shared" si="13"/>
        <v>0</v>
      </c>
      <c r="O43" s="6">
        <f t="shared" si="14"/>
        <v>0</v>
      </c>
      <c r="Z43" s="6">
        <v>2028</v>
      </c>
      <c r="AA43" s="6">
        <f t="shared" si="5"/>
        <v>0</v>
      </c>
      <c r="AB43" s="6">
        <f t="shared" si="5"/>
        <v>0</v>
      </c>
      <c r="AC43" s="6">
        <f t="shared" si="5"/>
        <v>0</v>
      </c>
    </row>
    <row r="44" spans="1:29" x14ac:dyDescent="0.25">
      <c r="A44" s="6">
        <v>2029</v>
      </c>
      <c r="B44" s="6">
        <f>Output!V117</f>
        <v>5.8565309985545329E-2</v>
      </c>
      <c r="C44" s="6">
        <f>Output!V147</f>
        <v>5.4564885058329321E-2</v>
      </c>
      <c r="D44" s="6">
        <f>Output!V177</f>
        <v>5.2144332475398132E-2</v>
      </c>
      <c r="F44" s="6">
        <v>2029</v>
      </c>
      <c r="G44" s="6">
        <f t="shared" si="6"/>
        <v>0</v>
      </c>
      <c r="H44" s="6">
        <f t="shared" si="7"/>
        <v>0</v>
      </c>
      <c r="I44" s="6">
        <f t="shared" si="8"/>
        <v>0</v>
      </c>
      <c r="J44" s="6">
        <f t="shared" si="9"/>
        <v>0</v>
      </c>
      <c r="K44" s="6">
        <f t="shared" si="10"/>
        <v>0</v>
      </c>
      <c r="L44" s="6">
        <f t="shared" si="11"/>
        <v>0</v>
      </c>
      <c r="M44" s="6">
        <f t="shared" si="12"/>
        <v>0</v>
      </c>
      <c r="N44" s="6">
        <f t="shared" si="13"/>
        <v>0</v>
      </c>
      <c r="O44" s="6">
        <f t="shared" si="14"/>
        <v>0</v>
      </c>
      <c r="Z44" s="6">
        <v>2029</v>
      </c>
      <c r="AA44" s="6">
        <f t="shared" si="5"/>
        <v>0</v>
      </c>
      <c r="AB44" s="6">
        <f t="shared" si="5"/>
        <v>0</v>
      </c>
      <c r="AC44" s="6">
        <f t="shared" si="5"/>
        <v>0</v>
      </c>
    </row>
    <row r="45" spans="1:29" x14ac:dyDescent="0.25">
      <c r="A45" s="6">
        <v>2030</v>
      </c>
      <c r="B45" s="6">
        <f>Output!V118</f>
        <v>5.7221421894142636E-2</v>
      </c>
      <c r="C45" s="6">
        <f>Output!V148</f>
        <v>5.2720968691472303E-2</v>
      </c>
      <c r="D45" s="6">
        <f>Output!V178</f>
        <v>4.9997819711182272E-2</v>
      </c>
      <c r="F45" s="6">
        <v>2030</v>
      </c>
      <c r="G45" s="6">
        <f t="shared" si="6"/>
        <v>0</v>
      </c>
      <c r="H45" s="6">
        <f t="shared" si="7"/>
        <v>0</v>
      </c>
      <c r="I45" s="6">
        <f t="shared" si="8"/>
        <v>0</v>
      </c>
      <c r="J45" s="6">
        <f t="shared" si="9"/>
        <v>0</v>
      </c>
      <c r="K45" s="6">
        <f t="shared" si="10"/>
        <v>0</v>
      </c>
      <c r="L45" s="6">
        <f t="shared" si="11"/>
        <v>0</v>
      </c>
      <c r="M45" s="6">
        <f t="shared" si="12"/>
        <v>0</v>
      </c>
      <c r="N45" s="6">
        <f t="shared" si="13"/>
        <v>0</v>
      </c>
      <c r="O45" s="6">
        <f t="shared" si="14"/>
        <v>0</v>
      </c>
      <c r="Z45" s="6">
        <v>2030</v>
      </c>
      <c r="AA45" s="6">
        <f t="shared" si="5"/>
        <v>0</v>
      </c>
      <c r="AB45" s="6">
        <f t="shared" si="5"/>
        <v>0</v>
      </c>
      <c r="AC45" s="6">
        <f t="shared" si="5"/>
        <v>0</v>
      </c>
    </row>
    <row r="46" spans="1:29" x14ac:dyDescent="0.25">
      <c r="A46" s="6">
        <v>2031</v>
      </c>
      <c r="B46" s="6">
        <f>Output!V119</f>
        <v>5.6651939726997946E-2</v>
      </c>
      <c r="C46" s="6">
        <f>Output!V149</f>
        <v>5.203886987076272E-2</v>
      </c>
      <c r="D46" s="6">
        <f>Output!V179</f>
        <v>4.9216716802231962E-2</v>
      </c>
      <c r="F46" s="6">
        <v>2031</v>
      </c>
      <c r="G46" s="6">
        <f t="shared" si="6"/>
        <v>0</v>
      </c>
      <c r="H46" s="6">
        <f t="shared" si="7"/>
        <v>0</v>
      </c>
      <c r="I46" s="6">
        <f t="shared" si="8"/>
        <v>0</v>
      </c>
      <c r="J46" s="6">
        <f t="shared" si="9"/>
        <v>0</v>
      </c>
      <c r="K46" s="6">
        <f t="shared" si="10"/>
        <v>0</v>
      </c>
      <c r="L46" s="6">
        <f t="shared" si="11"/>
        <v>0</v>
      </c>
      <c r="M46" s="6">
        <f t="shared" si="12"/>
        <v>0</v>
      </c>
      <c r="N46" s="6">
        <f t="shared" si="13"/>
        <v>0</v>
      </c>
      <c r="O46" s="6">
        <f t="shared" si="14"/>
        <v>0</v>
      </c>
      <c r="Z46" s="6">
        <v>2031</v>
      </c>
      <c r="AA46" s="6">
        <f t="shared" si="5"/>
        <v>0</v>
      </c>
      <c r="AB46" s="6">
        <f t="shared" si="5"/>
        <v>0</v>
      </c>
      <c r="AC46" s="6">
        <f t="shared" si="5"/>
        <v>0</v>
      </c>
    </row>
    <row r="47" spans="1:29" x14ac:dyDescent="0.25">
      <c r="A47" s="6">
        <v>2032</v>
      </c>
      <c r="B47" s="6">
        <f>Output!V120</f>
        <v>5.6091300759224416E-2</v>
      </c>
      <c r="C47" s="6">
        <f>Output!V150</f>
        <v>5.1365614249424305E-2</v>
      </c>
      <c r="D47" s="6">
        <f>Output!V180</f>
        <v>4.8444457092652805E-2</v>
      </c>
      <c r="F47" s="6">
        <v>2032</v>
      </c>
      <c r="G47" s="6">
        <f t="shared" si="6"/>
        <v>0</v>
      </c>
      <c r="H47" s="6">
        <f t="shared" si="7"/>
        <v>0</v>
      </c>
      <c r="I47" s="6">
        <f t="shared" si="8"/>
        <v>0</v>
      </c>
      <c r="J47" s="6">
        <f t="shared" si="9"/>
        <v>0</v>
      </c>
      <c r="K47" s="6">
        <f t="shared" si="10"/>
        <v>0</v>
      </c>
      <c r="L47" s="6">
        <f t="shared" si="11"/>
        <v>0</v>
      </c>
      <c r="M47" s="6">
        <f t="shared" si="12"/>
        <v>0</v>
      </c>
      <c r="N47" s="6">
        <f t="shared" si="13"/>
        <v>0</v>
      </c>
      <c r="O47" s="6">
        <f t="shared" si="14"/>
        <v>0</v>
      </c>
      <c r="Z47" s="6">
        <v>2032</v>
      </c>
      <c r="AA47" s="6">
        <f t="shared" si="5"/>
        <v>0</v>
      </c>
      <c r="AB47" s="6">
        <f t="shared" si="5"/>
        <v>0</v>
      </c>
      <c r="AC47" s="6">
        <f t="shared" si="5"/>
        <v>0</v>
      </c>
    </row>
    <row r="48" spans="1:29" x14ac:dyDescent="0.25">
      <c r="A48" s="6">
        <v>2033</v>
      </c>
      <c r="B48" s="6">
        <f>Output!V121</f>
        <v>5.5539683842045287E-2</v>
      </c>
      <c r="C48" s="6">
        <f>Output!V151</f>
        <v>5.0701400551038431E-2</v>
      </c>
      <c r="D48" s="6">
        <f>Output!V181</f>
        <v>4.768121943366805E-2</v>
      </c>
      <c r="F48" s="6">
        <v>2033</v>
      </c>
      <c r="G48" s="6">
        <f t="shared" si="6"/>
        <v>0</v>
      </c>
      <c r="H48" s="6">
        <f t="shared" si="7"/>
        <v>0</v>
      </c>
      <c r="I48" s="6">
        <f t="shared" si="8"/>
        <v>0</v>
      </c>
      <c r="J48" s="6">
        <f t="shared" si="9"/>
        <v>0</v>
      </c>
      <c r="K48" s="6">
        <f t="shared" si="10"/>
        <v>0</v>
      </c>
      <c r="L48" s="6">
        <f t="shared" si="11"/>
        <v>0</v>
      </c>
      <c r="M48" s="6">
        <f t="shared" si="12"/>
        <v>0</v>
      </c>
      <c r="N48" s="6">
        <f t="shared" si="13"/>
        <v>0</v>
      </c>
      <c r="O48" s="6">
        <f t="shared" si="14"/>
        <v>0</v>
      </c>
      <c r="Z48" s="6">
        <v>2033</v>
      </c>
      <c r="AA48" s="6">
        <f t="shared" si="5"/>
        <v>0</v>
      </c>
      <c r="AB48" s="6">
        <f t="shared" si="5"/>
        <v>0</v>
      </c>
      <c r="AC48" s="6">
        <f t="shared" si="5"/>
        <v>0</v>
      </c>
    </row>
    <row r="49" spans="1:29" x14ac:dyDescent="0.25">
      <c r="A49" s="6">
        <v>2034</v>
      </c>
      <c r="B49" s="6">
        <f>Output!V122</f>
        <v>5.4996751145372218E-2</v>
      </c>
      <c r="C49" s="6">
        <f>Output!V152</f>
        <v>5.004587107315861E-2</v>
      </c>
      <c r="D49" s="6">
        <f>Output!V182</f>
        <v>4.6926665995189354E-2</v>
      </c>
      <c r="F49" s="6">
        <v>2034</v>
      </c>
      <c r="G49" s="6">
        <f t="shared" si="6"/>
        <v>0</v>
      </c>
      <c r="H49" s="6">
        <f t="shared" si="7"/>
        <v>0</v>
      </c>
      <c r="I49" s="6">
        <f t="shared" si="8"/>
        <v>0</v>
      </c>
      <c r="J49" s="6">
        <f t="shared" si="9"/>
        <v>0</v>
      </c>
      <c r="K49" s="6">
        <f t="shared" si="10"/>
        <v>0</v>
      </c>
      <c r="L49" s="6">
        <f t="shared" si="11"/>
        <v>0</v>
      </c>
      <c r="M49" s="6">
        <f t="shared" si="12"/>
        <v>0</v>
      </c>
      <c r="N49" s="6">
        <f t="shared" si="13"/>
        <v>0</v>
      </c>
      <c r="O49" s="6">
        <f t="shared" si="14"/>
        <v>0</v>
      </c>
      <c r="Z49" s="6">
        <v>2034</v>
      </c>
      <c r="AA49" s="6">
        <f t="shared" si="5"/>
        <v>0</v>
      </c>
      <c r="AB49" s="6">
        <f t="shared" si="5"/>
        <v>0</v>
      </c>
      <c r="AC49" s="6">
        <f t="shared" si="5"/>
        <v>0</v>
      </c>
    </row>
    <row r="50" spans="1:29" x14ac:dyDescent="0.25">
      <c r="A50" s="6">
        <v>2035</v>
      </c>
      <c r="B50" s="6">
        <f>Output!V123</f>
        <v>5.4462204583833156E-2</v>
      </c>
      <c r="C50" s="6">
        <f>Output!V153</f>
        <v>4.9398707858054655E-2</v>
      </c>
      <c r="D50" s="6">
        <f>Output!V183</f>
        <v>4.6180498691844665E-2</v>
      </c>
      <c r="F50" s="6">
        <v>2035</v>
      </c>
      <c r="G50" s="6">
        <f t="shared" si="6"/>
        <v>0</v>
      </c>
      <c r="H50" s="6">
        <f t="shared" si="7"/>
        <v>0</v>
      </c>
      <c r="I50" s="6">
        <f t="shared" si="8"/>
        <v>0</v>
      </c>
      <c r="J50" s="6">
        <f t="shared" si="9"/>
        <v>0</v>
      </c>
      <c r="K50" s="6">
        <f t="shared" si="10"/>
        <v>0</v>
      </c>
      <c r="L50" s="6">
        <f t="shared" si="11"/>
        <v>0</v>
      </c>
      <c r="M50" s="6">
        <f t="shared" si="12"/>
        <v>0</v>
      </c>
      <c r="N50" s="6">
        <f t="shared" si="13"/>
        <v>0</v>
      </c>
      <c r="O50" s="6">
        <f t="shared" si="14"/>
        <v>0</v>
      </c>
      <c r="Z50" s="6">
        <v>2035</v>
      </c>
      <c r="AA50" s="6">
        <f t="shared" si="5"/>
        <v>0</v>
      </c>
      <c r="AB50" s="6">
        <f t="shared" si="5"/>
        <v>0</v>
      </c>
      <c r="AC50" s="6">
        <f t="shared" si="5"/>
        <v>0</v>
      </c>
    </row>
    <row r="51" spans="1:29" x14ac:dyDescent="0.25">
      <c r="A51" s="6">
        <v>2036</v>
      </c>
      <c r="B51" s="6">
        <f>Output!V124</f>
        <v>5.3935726199697887E-2</v>
      </c>
      <c r="C51" s="6">
        <f>Output!V154</f>
        <v>4.8759632692712641E-2</v>
      </c>
      <c r="D51" s="6">
        <f>Output!V184</f>
        <v>4.5442419438261911E-2</v>
      </c>
      <c r="F51" s="6">
        <v>2036</v>
      </c>
      <c r="G51" s="6">
        <f t="shared" si="6"/>
        <v>0</v>
      </c>
      <c r="H51" s="6">
        <f t="shared" si="7"/>
        <v>0</v>
      </c>
      <c r="I51" s="6">
        <f t="shared" si="8"/>
        <v>0</v>
      </c>
      <c r="J51" s="6">
        <f t="shared" si="9"/>
        <v>0</v>
      </c>
      <c r="K51" s="6">
        <f t="shared" si="10"/>
        <v>0</v>
      </c>
      <c r="L51" s="6">
        <f t="shared" si="11"/>
        <v>0</v>
      </c>
      <c r="M51" s="6">
        <f t="shared" si="12"/>
        <v>0</v>
      </c>
      <c r="N51" s="6">
        <f t="shared" si="13"/>
        <v>0</v>
      </c>
      <c r="O51" s="6">
        <f t="shared" si="14"/>
        <v>0</v>
      </c>
      <c r="Z51" s="6">
        <v>2036</v>
      </c>
      <c r="AA51" s="6">
        <f t="shared" si="5"/>
        <v>0</v>
      </c>
      <c r="AB51" s="6">
        <f t="shared" si="5"/>
        <v>0</v>
      </c>
      <c r="AC51" s="6">
        <f t="shared" si="5"/>
        <v>0</v>
      </c>
    </row>
    <row r="52" spans="1:29" x14ac:dyDescent="0.25">
      <c r="A52" s="6">
        <v>2037</v>
      </c>
      <c r="B52" s="6">
        <f>Output!V125</f>
        <v>5.3417037779952499E-2</v>
      </c>
      <c r="C52" s="6">
        <f>Output!V155</f>
        <v>4.8128327619402368E-2</v>
      </c>
      <c r="D52" s="6">
        <f>Output!V185</f>
        <v>4.4712110276710897E-2</v>
      </c>
      <c r="F52" s="6">
        <v>2037</v>
      </c>
      <c r="G52" s="6">
        <f t="shared" si="6"/>
        <v>0</v>
      </c>
      <c r="H52" s="6">
        <f t="shared" si="7"/>
        <v>0</v>
      </c>
      <c r="I52" s="6">
        <f t="shared" si="8"/>
        <v>0</v>
      </c>
      <c r="J52" s="6">
        <f t="shared" si="9"/>
        <v>0</v>
      </c>
      <c r="K52" s="6">
        <f t="shared" si="10"/>
        <v>0</v>
      </c>
      <c r="L52" s="6">
        <f t="shared" si="11"/>
        <v>0</v>
      </c>
      <c r="M52" s="6">
        <f t="shared" si="12"/>
        <v>0</v>
      </c>
      <c r="N52" s="6">
        <f t="shared" si="13"/>
        <v>0</v>
      </c>
      <c r="O52" s="6">
        <f t="shared" si="14"/>
        <v>0</v>
      </c>
      <c r="Z52" s="6">
        <v>2037</v>
      </c>
      <c r="AA52" s="6">
        <f t="shared" si="5"/>
        <v>0</v>
      </c>
      <c r="AB52" s="6">
        <f t="shared" si="5"/>
        <v>0</v>
      </c>
      <c r="AC52" s="6">
        <f t="shared" si="5"/>
        <v>0</v>
      </c>
    </row>
    <row r="53" spans="1:29" x14ac:dyDescent="0.25">
      <c r="A53" s="6">
        <v>2038</v>
      </c>
      <c r="B53" s="6">
        <f>Output!V126</f>
        <v>5.2905841239224927E-2</v>
      </c>
      <c r="C53" s="6">
        <f>Output!V156</f>
        <v>4.7504534297468044E-2</v>
      </c>
      <c r="D53" s="6">
        <f>Output!V186</f>
        <v>4.3989292994177698E-2</v>
      </c>
      <c r="F53" s="6">
        <v>2038</v>
      </c>
      <c r="G53" s="6">
        <f t="shared" si="6"/>
        <v>0</v>
      </c>
      <c r="H53" s="6">
        <f t="shared" si="7"/>
        <v>0</v>
      </c>
      <c r="I53" s="6">
        <f t="shared" si="8"/>
        <v>0</v>
      </c>
      <c r="J53" s="6">
        <f t="shared" si="9"/>
        <v>0</v>
      </c>
      <c r="K53" s="6">
        <f t="shared" si="10"/>
        <v>0</v>
      </c>
      <c r="L53" s="6">
        <f t="shared" si="11"/>
        <v>0</v>
      </c>
      <c r="M53" s="6">
        <f t="shared" si="12"/>
        <v>0</v>
      </c>
      <c r="N53" s="6">
        <f t="shared" si="13"/>
        <v>0</v>
      </c>
      <c r="O53" s="6">
        <f t="shared" si="14"/>
        <v>0</v>
      </c>
      <c r="Z53" s="6">
        <v>2038</v>
      </c>
      <c r="AA53" s="6">
        <f t="shared" si="5"/>
        <v>0</v>
      </c>
      <c r="AB53" s="6">
        <f t="shared" si="5"/>
        <v>0</v>
      </c>
      <c r="AC53" s="6">
        <f t="shared" si="5"/>
        <v>0</v>
      </c>
    </row>
    <row r="54" spans="1:29" x14ac:dyDescent="0.25">
      <c r="A54" s="6">
        <v>2039</v>
      </c>
      <c r="B54" s="6">
        <f>Output!V127</f>
        <v>5.2401878236859385E-2</v>
      </c>
      <c r="C54" s="6">
        <f>Output!V157</f>
        <v>4.6887954641537617E-2</v>
      </c>
      <c r="D54" s="6">
        <f>Output!V187</f>
        <v>4.327370925000653E-2</v>
      </c>
      <c r="F54" s="6">
        <v>2039</v>
      </c>
      <c r="G54" s="6">
        <f t="shared" si="6"/>
        <v>0</v>
      </c>
      <c r="H54" s="6">
        <f t="shared" si="7"/>
        <v>0</v>
      </c>
      <c r="I54" s="6">
        <f t="shared" si="8"/>
        <v>0</v>
      </c>
      <c r="J54" s="6">
        <f t="shared" si="9"/>
        <v>0</v>
      </c>
      <c r="K54" s="6">
        <f t="shared" si="10"/>
        <v>0</v>
      </c>
      <c r="L54" s="6">
        <f t="shared" si="11"/>
        <v>0</v>
      </c>
      <c r="M54" s="6">
        <f t="shared" si="12"/>
        <v>0</v>
      </c>
      <c r="N54" s="6">
        <f t="shared" si="13"/>
        <v>0</v>
      </c>
      <c r="O54" s="6">
        <f t="shared" si="14"/>
        <v>0</v>
      </c>
      <c r="Z54" s="6">
        <v>2039</v>
      </c>
      <c r="AA54" s="6">
        <f t="shared" si="5"/>
        <v>0</v>
      </c>
      <c r="AB54" s="6">
        <f t="shared" si="5"/>
        <v>0</v>
      </c>
      <c r="AC54" s="6">
        <f t="shared" si="5"/>
        <v>0</v>
      </c>
    </row>
    <row r="55" spans="1:29" x14ac:dyDescent="0.25">
      <c r="A55" s="6">
        <v>2040</v>
      </c>
      <c r="B55" s="6">
        <f>Output!V128</f>
        <v>5.1904234644381549E-2</v>
      </c>
      <c r="C55" s="6">
        <f>Output!V158</f>
        <v>4.6277714267853029E-2</v>
      </c>
      <c r="D55" s="6">
        <f>Output!V188</f>
        <v>4.2564444915723067E-2</v>
      </c>
      <c r="F55" s="6">
        <v>2040</v>
      </c>
      <c r="G55" s="6">
        <f t="shared" si="6"/>
        <v>0</v>
      </c>
      <c r="H55" s="6">
        <f t="shared" si="7"/>
        <v>0</v>
      </c>
      <c r="I55" s="6">
        <f t="shared" si="8"/>
        <v>0</v>
      </c>
      <c r="J55" s="6">
        <f t="shared" si="9"/>
        <v>0</v>
      </c>
      <c r="K55" s="6">
        <f t="shared" si="10"/>
        <v>0</v>
      </c>
      <c r="L55" s="6">
        <f t="shared" si="11"/>
        <v>0</v>
      </c>
      <c r="M55" s="6">
        <f t="shared" si="12"/>
        <v>0</v>
      </c>
      <c r="N55" s="6">
        <f t="shared" si="13"/>
        <v>0</v>
      </c>
      <c r="O55" s="6">
        <f t="shared" si="14"/>
        <v>0</v>
      </c>
      <c r="Z55" s="6">
        <v>2040</v>
      </c>
      <c r="AA55" s="6">
        <f t="shared" si="5"/>
        <v>0</v>
      </c>
      <c r="AB55" s="6">
        <f t="shared" si="5"/>
        <v>0</v>
      </c>
      <c r="AC55" s="6">
        <f t="shared" si="5"/>
        <v>0</v>
      </c>
    </row>
    <row r="56" spans="1:29" x14ac:dyDescent="0.25">
      <c r="A56" s="6">
        <v>2041</v>
      </c>
      <c r="B56" s="6">
        <f>Output!V129</f>
        <v>5.1488167082057917E-2</v>
      </c>
      <c r="C56" s="6">
        <f>Output!V159</f>
        <v>4.5749049924322646E-2</v>
      </c>
      <c r="D56" s="6">
        <f>Output!V189</f>
        <v>4.1936756611593809E-2</v>
      </c>
      <c r="F56" s="6">
        <v>2041</v>
      </c>
      <c r="G56" s="6">
        <f t="shared" si="6"/>
        <v>0</v>
      </c>
      <c r="H56" s="6">
        <f t="shared" si="7"/>
        <v>0</v>
      </c>
      <c r="I56" s="6">
        <f t="shared" si="8"/>
        <v>0</v>
      </c>
      <c r="J56" s="6">
        <f t="shared" si="9"/>
        <v>0</v>
      </c>
      <c r="K56" s="6">
        <f t="shared" si="10"/>
        <v>0</v>
      </c>
      <c r="L56" s="6">
        <f t="shared" si="11"/>
        <v>0</v>
      </c>
      <c r="M56" s="6">
        <f t="shared" si="12"/>
        <v>0</v>
      </c>
      <c r="N56" s="6">
        <f t="shared" si="13"/>
        <v>0</v>
      </c>
      <c r="O56" s="6">
        <f t="shared" si="14"/>
        <v>0</v>
      </c>
      <c r="Z56" s="6">
        <v>2041</v>
      </c>
      <c r="AA56" s="6">
        <f t="shared" ref="AA56:AC65" si="15">0.181/10^3*AA23</f>
        <v>0</v>
      </c>
      <c r="AB56" s="6">
        <f t="shared" si="15"/>
        <v>0</v>
      </c>
      <c r="AC56" s="6">
        <f t="shared" si="15"/>
        <v>0</v>
      </c>
    </row>
    <row r="57" spans="1:29" x14ac:dyDescent="0.25">
      <c r="A57" s="6">
        <v>2042</v>
      </c>
      <c r="B57" s="6">
        <f>Output!V130</f>
        <v>5.1073947649041065E-2</v>
      </c>
      <c r="C57" s="6">
        <f>Output!V160</f>
        <v>4.5222213837740909E-2</v>
      </c>
      <c r="D57" s="6">
        <f>Output!V190</f>
        <v>4.1310916436771331E-2</v>
      </c>
      <c r="F57" s="6">
        <v>2042</v>
      </c>
      <c r="G57" s="6">
        <f t="shared" si="6"/>
        <v>0</v>
      </c>
      <c r="H57" s="6">
        <f t="shared" si="7"/>
        <v>0</v>
      </c>
      <c r="I57" s="6">
        <f t="shared" si="8"/>
        <v>0</v>
      </c>
      <c r="J57" s="6">
        <f t="shared" si="9"/>
        <v>0</v>
      </c>
      <c r="K57" s="6">
        <f t="shared" si="10"/>
        <v>0</v>
      </c>
      <c r="L57" s="6">
        <f t="shared" si="11"/>
        <v>0</v>
      </c>
      <c r="M57" s="6">
        <f t="shared" si="12"/>
        <v>0</v>
      </c>
      <c r="N57" s="6">
        <f t="shared" si="13"/>
        <v>0</v>
      </c>
      <c r="O57" s="6">
        <f t="shared" si="14"/>
        <v>0</v>
      </c>
      <c r="Z57" s="6">
        <v>2042</v>
      </c>
      <c r="AA57" s="6">
        <f t="shared" si="15"/>
        <v>0</v>
      </c>
      <c r="AB57" s="6">
        <f t="shared" si="15"/>
        <v>0</v>
      </c>
      <c r="AC57" s="6">
        <f t="shared" si="15"/>
        <v>0</v>
      </c>
    </row>
    <row r="58" spans="1:29" x14ac:dyDescent="0.25">
      <c r="A58" s="6">
        <v>2043</v>
      </c>
      <c r="B58" s="6">
        <f>Output!V131</f>
        <v>5.0661934047777468E-2</v>
      </c>
      <c r="C58" s="6">
        <f>Output!V161</f>
        <v>4.4697583582912426E-2</v>
      </c>
      <c r="D58" s="6">
        <f>Output!V191</f>
        <v>4.0687282093702107E-2</v>
      </c>
      <c r="F58" s="6">
        <v>2043</v>
      </c>
      <c r="G58" s="6">
        <f t="shared" si="6"/>
        <v>0</v>
      </c>
      <c r="H58" s="6">
        <f t="shared" si="7"/>
        <v>0</v>
      </c>
      <c r="I58" s="6">
        <f t="shared" si="8"/>
        <v>0</v>
      </c>
      <c r="J58" s="6">
        <f t="shared" si="9"/>
        <v>0</v>
      </c>
      <c r="K58" s="6">
        <f t="shared" si="10"/>
        <v>0</v>
      </c>
      <c r="L58" s="6">
        <f t="shared" si="11"/>
        <v>0</v>
      </c>
      <c r="M58" s="6">
        <f t="shared" si="12"/>
        <v>0</v>
      </c>
      <c r="N58" s="6">
        <f t="shared" si="13"/>
        <v>0</v>
      </c>
      <c r="O58" s="6">
        <f t="shared" si="14"/>
        <v>0</v>
      </c>
      <c r="Z58" s="6">
        <v>2043</v>
      </c>
      <c r="AA58" s="6">
        <f t="shared" si="15"/>
        <v>0</v>
      </c>
      <c r="AB58" s="6">
        <f t="shared" si="15"/>
        <v>0</v>
      </c>
      <c r="AC58" s="6">
        <f t="shared" si="15"/>
        <v>0</v>
      </c>
    </row>
    <row r="59" spans="1:29" x14ac:dyDescent="0.25">
      <c r="A59" s="6">
        <v>2044</v>
      </c>
      <c r="B59" s="6">
        <f>Output!V132</f>
        <v>5.0252066661192717E-2</v>
      </c>
      <c r="C59" s="6">
        <f>Output!V162</f>
        <v>4.4175119415120923E-2</v>
      </c>
      <c r="D59" s="6">
        <f>Output!V192</f>
        <v>4.0065793965311736E-2</v>
      </c>
      <c r="F59" s="6">
        <v>2044</v>
      </c>
      <c r="G59" s="6">
        <f t="shared" si="6"/>
        <v>0</v>
      </c>
      <c r="H59" s="6">
        <f t="shared" si="7"/>
        <v>0</v>
      </c>
      <c r="I59" s="6">
        <f t="shared" si="8"/>
        <v>0</v>
      </c>
      <c r="J59" s="6">
        <f t="shared" si="9"/>
        <v>0</v>
      </c>
      <c r="K59" s="6">
        <f t="shared" si="10"/>
        <v>0</v>
      </c>
      <c r="L59" s="6">
        <f t="shared" si="11"/>
        <v>0</v>
      </c>
      <c r="M59" s="6">
        <f t="shared" si="12"/>
        <v>0</v>
      </c>
      <c r="N59" s="6">
        <f t="shared" si="13"/>
        <v>0</v>
      </c>
      <c r="O59" s="6">
        <f t="shared" si="14"/>
        <v>0</v>
      </c>
      <c r="Z59" s="6">
        <v>2044</v>
      </c>
      <c r="AA59" s="6">
        <f t="shared" si="15"/>
        <v>0</v>
      </c>
      <c r="AB59" s="6">
        <f t="shared" si="15"/>
        <v>0</v>
      </c>
      <c r="AC59" s="6">
        <f t="shared" si="15"/>
        <v>0</v>
      </c>
    </row>
    <row r="60" spans="1:29" x14ac:dyDescent="0.25">
      <c r="A60" s="6">
        <v>2045</v>
      </c>
      <c r="B60" s="6">
        <f>Output!V133</f>
        <v>4.9844345489286804E-2</v>
      </c>
      <c r="C60" s="6">
        <f>Output!V163</f>
        <v>4.3654781589650131E-2</v>
      </c>
      <c r="D60" s="6">
        <f>Output!V193</f>
        <v>3.9446452051600196E-2</v>
      </c>
      <c r="F60" s="6">
        <v>2045</v>
      </c>
      <c r="G60" s="6">
        <f t="shared" si="6"/>
        <v>0</v>
      </c>
      <c r="H60" s="6">
        <f t="shared" si="7"/>
        <v>0</v>
      </c>
      <c r="I60" s="6">
        <f t="shared" si="8"/>
        <v>0</v>
      </c>
      <c r="J60" s="6">
        <f t="shared" si="9"/>
        <v>0</v>
      </c>
      <c r="K60" s="6">
        <f t="shared" si="10"/>
        <v>0</v>
      </c>
      <c r="L60" s="6">
        <f t="shared" si="11"/>
        <v>0</v>
      </c>
      <c r="M60" s="6">
        <f t="shared" si="12"/>
        <v>0</v>
      </c>
      <c r="N60" s="6">
        <f t="shared" si="13"/>
        <v>0</v>
      </c>
      <c r="O60" s="6">
        <f t="shared" si="14"/>
        <v>0</v>
      </c>
      <c r="Z60" s="6">
        <v>2045</v>
      </c>
      <c r="AA60" s="6">
        <f t="shared" si="15"/>
        <v>0</v>
      </c>
      <c r="AB60" s="6">
        <f t="shared" si="15"/>
        <v>0</v>
      </c>
      <c r="AC60" s="6">
        <f t="shared" si="15"/>
        <v>0</v>
      </c>
    </row>
    <row r="61" spans="1:29" x14ac:dyDescent="0.25">
      <c r="A61" s="6">
        <v>2046</v>
      </c>
      <c r="B61" s="6">
        <f>Output!V134</f>
        <v>4.9438671170269052E-2</v>
      </c>
      <c r="C61" s="6">
        <f>Output!V164</f>
        <v>4.3136510489425628E-2</v>
      </c>
      <c r="D61" s="6">
        <f>Output!V194</f>
        <v>3.8829156990776818E-2</v>
      </c>
      <c r="F61" s="6">
        <v>2046</v>
      </c>
      <c r="G61" s="6">
        <f t="shared" si="6"/>
        <v>0</v>
      </c>
      <c r="H61" s="6">
        <f t="shared" si="7"/>
        <v>0</v>
      </c>
      <c r="I61" s="6">
        <f t="shared" si="8"/>
        <v>0</v>
      </c>
      <c r="J61" s="6">
        <f t="shared" si="9"/>
        <v>0</v>
      </c>
      <c r="K61" s="6">
        <f t="shared" si="10"/>
        <v>0</v>
      </c>
      <c r="L61" s="6">
        <f t="shared" si="11"/>
        <v>0</v>
      </c>
      <c r="M61" s="6">
        <f t="shared" si="12"/>
        <v>0</v>
      </c>
      <c r="N61" s="6">
        <f t="shared" si="13"/>
        <v>0</v>
      </c>
      <c r="O61" s="6">
        <f t="shared" si="14"/>
        <v>0</v>
      </c>
      <c r="Z61" s="6">
        <v>2046</v>
      </c>
      <c r="AA61" s="6">
        <f t="shared" si="15"/>
        <v>0</v>
      </c>
      <c r="AB61" s="6">
        <f t="shared" si="15"/>
        <v>0</v>
      </c>
      <c r="AC61" s="6">
        <f t="shared" si="15"/>
        <v>0</v>
      </c>
    </row>
    <row r="62" spans="1:29" x14ac:dyDescent="0.25">
      <c r="A62" s="6">
        <v>2047</v>
      </c>
      <c r="B62" s="6">
        <f>Output!V135</f>
        <v>4.9035043704139462E-2</v>
      </c>
      <c r="C62" s="6">
        <f>Output!V165</f>
        <v>4.2620286242089286E-2</v>
      </c>
      <c r="D62" s="6">
        <f>Output!V195</f>
        <v>3.8213908782841602E-2</v>
      </c>
      <c r="F62" s="6">
        <v>2047</v>
      </c>
      <c r="G62" s="6">
        <f t="shared" si="6"/>
        <v>0</v>
      </c>
      <c r="H62" s="6">
        <f t="shared" si="7"/>
        <v>0</v>
      </c>
      <c r="I62" s="6">
        <f t="shared" si="8"/>
        <v>0</v>
      </c>
      <c r="J62" s="6">
        <f t="shared" si="9"/>
        <v>0</v>
      </c>
      <c r="K62" s="6">
        <f t="shared" si="10"/>
        <v>0</v>
      </c>
      <c r="L62" s="6">
        <f t="shared" si="11"/>
        <v>0</v>
      </c>
      <c r="M62" s="6">
        <f t="shared" si="12"/>
        <v>0</v>
      </c>
      <c r="N62" s="6">
        <f t="shared" si="13"/>
        <v>0</v>
      </c>
      <c r="O62" s="6">
        <f t="shared" si="14"/>
        <v>0</v>
      </c>
      <c r="Z62" s="6">
        <v>2047</v>
      </c>
      <c r="AA62" s="6">
        <f t="shared" si="15"/>
        <v>0</v>
      </c>
      <c r="AB62" s="6">
        <f t="shared" si="15"/>
        <v>0</v>
      </c>
      <c r="AC62" s="6">
        <f t="shared" si="15"/>
        <v>0</v>
      </c>
    </row>
    <row r="63" spans="1:29" x14ac:dyDescent="0.25">
      <c r="A63" s="6">
        <v>2048</v>
      </c>
      <c r="B63" s="6">
        <f>Output!V136</f>
        <v>4.863338360146547E-2</v>
      </c>
      <c r="C63" s="6">
        <f>Output!V166</f>
        <v>4.2106029358208542E-2</v>
      </c>
      <c r="D63" s="6">
        <f>Output!V196</f>
        <v>3.7600647810720124E-2</v>
      </c>
      <c r="F63" s="6">
        <v>2048</v>
      </c>
      <c r="G63" s="6">
        <f t="shared" si="6"/>
        <v>0</v>
      </c>
      <c r="H63" s="6">
        <f t="shared" si="7"/>
        <v>0</v>
      </c>
      <c r="I63" s="6">
        <f t="shared" si="8"/>
        <v>0</v>
      </c>
      <c r="J63" s="6">
        <f t="shared" si="9"/>
        <v>0</v>
      </c>
      <c r="K63" s="6">
        <f t="shared" si="10"/>
        <v>0</v>
      </c>
      <c r="L63" s="6">
        <f t="shared" si="11"/>
        <v>0</v>
      </c>
      <c r="M63" s="6">
        <f t="shared" si="12"/>
        <v>0</v>
      </c>
      <c r="N63" s="6">
        <f t="shared" si="13"/>
        <v>0</v>
      </c>
      <c r="O63" s="6">
        <f t="shared" si="14"/>
        <v>0</v>
      </c>
      <c r="Z63" s="6">
        <v>2048</v>
      </c>
      <c r="AA63" s="6">
        <f t="shared" si="15"/>
        <v>0</v>
      </c>
      <c r="AB63" s="6">
        <f t="shared" si="15"/>
        <v>0</v>
      </c>
      <c r="AC63" s="6">
        <f t="shared" si="15"/>
        <v>0</v>
      </c>
    </row>
    <row r="64" spans="1:29" x14ac:dyDescent="0.25">
      <c r="A64" s="6">
        <v>2049</v>
      </c>
      <c r="B64" s="6">
        <f>Output!V137</f>
        <v>4.8233690862247089E-2</v>
      </c>
      <c r="C64" s="6">
        <f>Output!V167</f>
        <v>4.1593719965425276E-2</v>
      </c>
      <c r="D64" s="6">
        <f>Output!V197</f>
        <v>3.6989314457337975E-2</v>
      </c>
      <c r="F64" s="6">
        <v>2049</v>
      </c>
      <c r="G64" s="6">
        <f t="shared" si="6"/>
        <v>0</v>
      </c>
      <c r="H64" s="6">
        <f t="shared" si="7"/>
        <v>0</v>
      </c>
      <c r="I64" s="6">
        <f t="shared" si="8"/>
        <v>0</v>
      </c>
      <c r="J64" s="6">
        <f t="shared" si="9"/>
        <v>0</v>
      </c>
      <c r="K64" s="6">
        <f t="shared" si="10"/>
        <v>0</v>
      </c>
      <c r="L64" s="6">
        <f t="shared" si="11"/>
        <v>0</v>
      </c>
      <c r="M64" s="6">
        <f t="shared" si="12"/>
        <v>0</v>
      </c>
      <c r="N64" s="6">
        <f t="shared" si="13"/>
        <v>0</v>
      </c>
      <c r="O64" s="6">
        <f t="shared" si="14"/>
        <v>0</v>
      </c>
      <c r="Z64" s="6">
        <v>2049</v>
      </c>
      <c r="AA64" s="6">
        <f t="shared" si="15"/>
        <v>0</v>
      </c>
      <c r="AB64" s="6">
        <f t="shared" si="15"/>
        <v>0</v>
      </c>
      <c r="AC64" s="6">
        <f t="shared" si="15"/>
        <v>0</v>
      </c>
    </row>
    <row r="65" spans="1:29" x14ac:dyDescent="0.25">
      <c r="A65" s="6">
        <v>2050</v>
      </c>
      <c r="B65" s="6">
        <f>Output!V138</f>
        <v>4.7830560205070927E-2</v>
      </c>
      <c r="C65" s="6">
        <f>Output!V168</f>
        <v>4.1077972654684228E-2</v>
      </c>
      <c r="D65" s="6">
        <f>Output!V198</f>
        <v>3.6374563058356194E-2</v>
      </c>
      <c r="F65" s="6">
        <v>2050</v>
      </c>
      <c r="G65" s="6">
        <f t="shared" si="6"/>
        <v>0</v>
      </c>
      <c r="H65" s="6">
        <f t="shared" si="7"/>
        <v>0</v>
      </c>
      <c r="I65" s="6">
        <f t="shared" si="8"/>
        <v>0</v>
      </c>
      <c r="J65" s="6">
        <f t="shared" si="9"/>
        <v>0</v>
      </c>
      <c r="K65" s="6">
        <f t="shared" si="10"/>
        <v>0</v>
      </c>
      <c r="L65" s="6">
        <f t="shared" si="11"/>
        <v>0</v>
      </c>
      <c r="M65" s="6">
        <f t="shared" si="12"/>
        <v>0</v>
      </c>
      <c r="N65" s="6">
        <f t="shared" si="13"/>
        <v>0</v>
      </c>
      <c r="O65" s="6">
        <f t="shared" si="14"/>
        <v>0</v>
      </c>
      <c r="Z65" s="6">
        <v>2050</v>
      </c>
      <c r="AA65" s="6">
        <f t="shared" si="15"/>
        <v>0</v>
      </c>
      <c r="AB65" s="6">
        <f t="shared" si="15"/>
        <v>0</v>
      </c>
      <c r="AC65" s="6">
        <f t="shared" si="15"/>
        <v>0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BA07-905F-4553-9CF9-658DBC0F6795}">
  <dimension ref="A2:AC65"/>
  <sheetViews>
    <sheetView workbookViewId="0">
      <selection activeCell="I2" sqref="I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83.688150000000007</v>
      </c>
      <c r="B2" s="6">
        <v>0.4020205497338728</v>
      </c>
      <c r="D2" s="6">
        <v>2.2898341590504245E-2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1.2869999999999999</v>
      </c>
      <c r="C6" s="6">
        <v>1.2869999999999999</v>
      </c>
      <c r="D6" s="6">
        <v>1.2869999999999999</v>
      </c>
      <c r="F6" s="6">
        <v>2024</v>
      </c>
      <c r="G6" s="6">
        <f>(B9-$B$6)*$B$2*Output!$W$98*$D$2/Output!$W$95/1000000</f>
        <v>0.71911146126916226</v>
      </c>
      <c r="H6" s="6">
        <f>(C9-$B$6)*$B$2*Output!$W$98*$D$2/Output!$W$95/1000000</f>
        <v>1.4414605136256708</v>
      </c>
      <c r="I6" s="6">
        <f>(D9-$B$6)*$B$2*Output!$W$98*$D$2/Output!$W$95/1000000</f>
        <v>2.1638095659821821</v>
      </c>
      <c r="P6" s="6">
        <v>2024</v>
      </c>
      <c r="Q6" s="6">
        <f>($A$2-(G6*0.67/0.16))/$A$2*100</f>
        <v>96.401785385308898</v>
      </c>
      <c r="R6" s="6">
        <f t="shared" ref="R6:S6" si="0">($A$2-(H6*0.67/0.16))/$A$2*100</f>
        <v>92.787370851419823</v>
      </c>
      <c r="S6" s="6">
        <f t="shared" si="0"/>
        <v>89.172956317530748</v>
      </c>
      <c r="U6" s="6">
        <v>2024</v>
      </c>
      <c r="V6" s="6">
        <f>100-Q6</f>
        <v>3.598214614691102</v>
      </c>
      <c r="W6" s="6">
        <f t="shared" ref="W6:X21" si="1">100-R6</f>
        <v>7.2126291485801772</v>
      </c>
      <c r="X6" s="6">
        <f t="shared" si="1"/>
        <v>10.827043682469252</v>
      </c>
      <c r="Z6" s="6">
        <v>2024</v>
      </c>
      <c r="AA6" s="6">
        <f>V6/100*$A$2</f>
        <v>3.0112792440646117</v>
      </c>
      <c r="AB6" s="6">
        <f t="shared" ref="AB6:AC21" si="2">W6/100*$A$2</f>
        <v>6.036115900807502</v>
      </c>
      <c r="AC6" s="6">
        <f t="shared" si="2"/>
        <v>9.060952557550392</v>
      </c>
    </row>
    <row r="7" spans="1:29" x14ac:dyDescent="0.25">
      <c r="F7" s="6">
        <v>2025</v>
      </c>
      <c r="G7" s="6">
        <f>(B10-$B$6)*$B$2*Output!$W$98*$D$2/Output!$W$95/1000000</f>
        <v>1.4382229225383216</v>
      </c>
      <c r="H7" s="6">
        <f>(C10-$B$6)*$B$2*Output!$W$98*$D$2/Output!$W$95/1000000</f>
        <v>3.0232888703389058</v>
      </c>
      <c r="I7" s="6">
        <f>(D10-$B$6)*$B$2*Output!$W$98*$D$2/Output!$W$95/1000000</f>
        <v>4.6083548181394915</v>
      </c>
      <c r="P7" s="6">
        <v>2025</v>
      </c>
      <c r="Q7" s="6">
        <f t="shared" ref="Q7:Q32" si="3">($A$2-(G7*0.67/0.16))/$A$2*100</f>
        <v>92.80357077061781</v>
      </c>
      <c r="R7" s="6">
        <f t="shared" ref="R7:R16" si="4">($A$2-(H7*0.67/0.16))/$A$2*100</f>
        <v>84.872383790842349</v>
      </c>
      <c r="S7" s="6">
        <f t="shared" ref="S7:S11" si="5">($A$2-(I7*0.67/0.16))/$A$2*100</f>
        <v>76.941196811066888</v>
      </c>
      <c r="U7" s="6">
        <v>2025</v>
      </c>
      <c r="V7" s="6">
        <f t="shared" ref="V7:X32" si="6">100-Q7</f>
        <v>7.1964292293821899</v>
      </c>
      <c r="W7" s="6">
        <f t="shared" si="1"/>
        <v>15.127616209157651</v>
      </c>
      <c r="X7" s="6">
        <f t="shared" si="1"/>
        <v>23.058803188933112</v>
      </c>
      <c r="Z7" s="6">
        <v>2025</v>
      </c>
      <c r="AA7" s="6">
        <f t="shared" ref="AA7:AC32" si="7">V7/100*$A$2</f>
        <v>6.0225584881292118</v>
      </c>
      <c r="AB7" s="6">
        <f t="shared" si="2"/>
        <v>12.66002214454417</v>
      </c>
      <c r="AC7" s="6">
        <f t="shared" si="2"/>
        <v>19.297485800959127</v>
      </c>
    </row>
    <row r="8" spans="1:29" x14ac:dyDescent="0.25">
      <c r="F8" s="6">
        <v>2026</v>
      </c>
      <c r="G8" s="6">
        <f>(B11-$B$6)*$B$2*Output!$W$98*$D$2/Output!$W$95/1000000</f>
        <v>2.1573343838074841</v>
      </c>
      <c r="H8" s="6">
        <f>(C11-$B$6)*$B$2*Output!$W$98*$D$2/Output!$W$95/1000000</f>
        <v>4.7636965908602074</v>
      </c>
      <c r="I8" s="6">
        <f>(D11-$B$6)*$B$2*Output!$W$98*$D$2/Output!$W$95/1000000</f>
        <v>7.3700587979129333</v>
      </c>
      <c r="P8" s="6">
        <v>2026</v>
      </c>
      <c r="Q8" s="6">
        <f t="shared" si="3"/>
        <v>89.20535615592668</v>
      </c>
      <c r="R8" s="6">
        <f t="shared" si="4"/>
        <v>76.163913918246337</v>
      </c>
      <c r="S8" s="6">
        <f t="shared" si="5"/>
        <v>63.122471680566008</v>
      </c>
      <c r="U8" s="6">
        <v>2026</v>
      </c>
      <c r="V8" s="6">
        <f t="shared" si="6"/>
        <v>10.79464384407332</v>
      </c>
      <c r="W8" s="6">
        <f t="shared" si="1"/>
        <v>23.836086081753663</v>
      </c>
      <c r="X8" s="6">
        <f t="shared" si="1"/>
        <v>36.877528319433992</v>
      </c>
      <c r="Z8" s="6">
        <v>2026</v>
      </c>
      <c r="AA8" s="6">
        <f t="shared" si="7"/>
        <v>9.033837732193847</v>
      </c>
      <c r="AB8" s="6">
        <f t="shared" si="2"/>
        <v>19.947979474227129</v>
      </c>
      <c r="AC8" s="6">
        <f t="shared" si="2"/>
        <v>30.862121216260402</v>
      </c>
    </row>
    <row r="9" spans="1:29" x14ac:dyDescent="0.25">
      <c r="A9" s="6">
        <v>2024</v>
      </c>
      <c r="B9" s="6">
        <v>1.3424925020644096</v>
      </c>
      <c r="C9" s="6">
        <v>1.3982348430477836</v>
      </c>
      <c r="D9" s="6">
        <v>1.4539771840311577</v>
      </c>
      <c r="F9" s="6">
        <v>2027</v>
      </c>
      <c r="G9" s="6">
        <f>(B12-$B$6)*$B$2*Output!$W$98*$D$2/Output!$W$95/1000000</f>
        <v>2.8764458450766432</v>
      </c>
      <c r="H9" s="6">
        <f>(C12-$B$6)*$B$2*Output!$W$98*$D$2/Output!$W$95/1000000</f>
        <v>6.6832579841360555</v>
      </c>
      <c r="I9" s="6">
        <f>(D12-$B$6)*$B$2*Output!$W$98*$D$2/Output!$W$95/1000000</f>
        <v>10.490070123195478</v>
      </c>
      <c r="P9" s="6">
        <v>2027</v>
      </c>
      <c r="Q9" s="6">
        <f t="shared" si="3"/>
        <v>85.607141541235592</v>
      </c>
      <c r="R9" s="6">
        <f t="shared" si="4"/>
        <v>66.559013661349013</v>
      </c>
      <c r="S9" s="6">
        <f t="shared" si="5"/>
        <v>47.51088578146242</v>
      </c>
      <c r="U9" s="6">
        <v>2027</v>
      </c>
      <c r="V9" s="6">
        <f t="shared" si="6"/>
        <v>14.392858458764408</v>
      </c>
      <c r="W9" s="6">
        <f t="shared" si="1"/>
        <v>33.440986338650987</v>
      </c>
      <c r="X9" s="6">
        <f t="shared" si="1"/>
        <v>52.48911421853758</v>
      </c>
      <c r="Z9" s="6">
        <v>2027</v>
      </c>
      <c r="AA9" s="6">
        <f t="shared" si="7"/>
        <v>12.045116976258447</v>
      </c>
      <c r="AB9" s="6">
        <f t="shared" si="2"/>
        <v>27.986142808569745</v>
      </c>
      <c r="AC9" s="6">
        <f t="shared" si="2"/>
        <v>43.927168640881064</v>
      </c>
    </row>
    <row r="10" spans="1:29" x14ac:dyDescent="0.25">
      <c r="A10" s="6">
        <v>2025</v>
      </c>
      <c r="B10" s="6">
        <v>1.3979850041288191</v>
      </c>
      <c r="C10" s="6">
        <v>1.5203016130524341</v>
      </c>
      <c r="D10" s="6">
        <v>1.6426182219760492</v>
      </c>
      <c r="F10" s="6">
        <v>2028</v>
      </c>
      <c r="G10" s="6">
        <f>(B13-$B$6)*$B$2*Output!$W$98*$D$2/Output!$W$95/1000000</f>
        <v>3.5955573063458033</v>
      </c>
      <c r="H10" s="6">
        <f>(C13-$B$6)*$B$2*Output!$W$98*$D$2/Output!$W$95/1000000</f>
        <v>8.8052166987953555</v>
      </c>
      <c r="I10" s="6">
        <f>(D13-$B$6)*$B$2*Output!$W$98*$D$2/Output!$W$95/1000000</f>
        <v>14.014876091244922</v>
      </c>
      <c r="P10" s="6">
        <v>2028</v>
      </c>
      <c r="Q10" s="6">
        <f t="shared" si="3"/>
        <v>82.008926926544504</v>
      </c>
      <c r="R10" s="6">
        <f t="shared" si="4"/>
        <v>55.941378885534512</v>
      </c>
      <c r="S10" s="6">
        <f t="shared" si="5"/>
        <v>29.873830844524463</v>
      </c>
      <c r="U10" s="6">
        <v>2028</v>
      </c>
      <c r="V10" s="6">
        <f t="shared" si="6"/>
        <v>17.991073073455496</v>
      </c>
      <c r="W10" s="6">
        <f t="shared" si="1"/>
        <v>44.058621114465488</v>
      </c>
      <c r="X10" s="6">
        <f t="shared" si="1"/>
        <v>70.126169155475537</v>
      </c>
      <c r="Z10" s="6">
        <v>2028</v>
      </c>
      <c r="AA10" s="6">
        <f t="shared" si="7"/>
        <v>15.056396220323048</v>
      </c>
      <c r="AB10" s="6">
        <f t="shared" si="2"/>
        <v>36.871844926205554</v>
      </c>
      <c r="AC10" s="6">
        <f t="shared" si="2"/>
        <v>58.687293632088107</v>
      </c>
    </row>
    <row r="11" spans="1:29" x14ac:dyDescent="0.25">
      <c r="A11" s="6">
        <v>2026</v>
      </c>
      <c r="B11" s="6">
        <v>1.4534775061932288</v>
      </c>
      <c r="C11" s="6">
        <v>1.6546056594008114</v>
      </c>
      <c r="D11" s="6">
        <v>1.8557338126083942</v>
      </c>
      <c r="F11" s="6">
        <v>2029</v>
      </c>
      <c r="G11" s="6">
        <f>(B14-$B$6)*$B$2*Output!$W$98*$D$2/Output!$W$95/1000000</f>
        <v>4.3146687676149655</v>
      </c>
      <c r="H11" s="6">
        <f>(C14-$B$6)*$B$2*Output!$W$98*$D$2/Output!$W$95/1000000</f>
        <v>11.155832047021525</v>
      </c>
      <c r="I11" s="6">
        <f>(D14-$B$6)*$B$2*Output!$W$98*$D$2/Output!$W$95/1000000</f>
        <v>17.996995326428081</v>
      </c>
      <c r="P11" s="6">
        <v>2029</v>
      </c>
      <c r="Q11" s="6">
        <f t="shared" si="3"/>
        <v>78.410712311853402</v>
      </c>
      <c r="R11" s="6">
        <f t="shared" si="4"/>
        <v>44.179615994734469</v>
      </c>
      <c r="S11" s="6">
        <f t="shared" si="5"/>
        <v>9.9485196776155504</v>
      </c>
      <c r="U11" s="6">
        <v>2029</v>
      </c>
      <c r="V11" s="6">
        <f t="shared" si="6"/>
        <v>21.589287688146598</v>
      </c>
      <c r="W11" s="6">
        <f t="shared" si="1"/>
        <v>55.820384005265531</v>
      </c>
      <c r="X11" s="6">
        <f t="shared" si="1"/>
        <v>90.05148032238445</v>
      </c>
      <c r="Z11" s="6">
        <v>2029</v>
      </c>
      <c r="AA11" s="6">
        <f t="shared" si="7"/>
        <v>18.067675464387658</v>
      </c>
      <c r="AB11" s="6">
        <f t="shared" si="2"/>
        <v>46.715046696902633</v>
      </c>
      <c r="AC11" s="6">
        <f t="shared" si="2"/>
        <v>75.362417929417589</v>
      </c>
    </row>
    <row r="12" spans="1:29" x14ac:dyDescent="0.25">
      <c r="A12" s="6">
        <v>2027</v>
      </c>
      <c r="B12" s="6">
        <v>1.5089700082576383</v>
      </c>
      <c r="C12" s="6">
        <v>1.8027346634791519</v>
      </c>
      <c r="D12" s="6">
        <v>2.0964993187006664</v>
      </c>
      <c r="F12" s="6">
        <v>2030</v>
      </c>
      <c r="G12" s="6">
        <f>(B15-$B$6)*$B$2*Output!$W$98*$D$2/Output!$W$95/1000000</f>
        <v>5.0337802288841251</v>
      </c>
      <c r="H12" s="6">
        <f>(C15-$B$6)*$B$2*Output!$W$98*$D$2/Output!$W$95/1000000</f>
        <v>13.764770260969213</v>
      </c>
      <c r="I12" s="6">
        <f>(D15-$B$6)*$B$2*Output!$W$98*$D$2/Output!$W$95/1000000</f>
        <v>22.495760293054303</v>
      </c>
      <c r="P12" s="6">
        <v>2030</v>
      </c>
      <c r="Q12" s="6">
        <f t="shared" si="3"/>
        <v>74.8124976971623</v>
      </c>
      <c r="R12" s="6">
        <f t="shared" si="4"/>
        <v>31.125284203547849</v>
      </c>
      <c r="S12" s="6">
        <v>0</v>
      </c>
      <c r="U12" s="6">
        <v>2030</v>
      </c>
      <c r="V12" s="6">
        <f t="shared" si="6"/>
        <v>25.1875023028377</v>
      </c>
      <c r="W12" s="6">
        <f t="shared" si="1"/>
        <v>68.874715796452151</v>
      </c>
      <c r="X12" s="6">
        <f t="shared" si="1"/>
        <v>100</v>
      </c>
      <c r="Z12" s="6">
        <v>2030</v>
      </c>
      <c r="AA12" s="6">
        <f t="shared" si="7"/>
        <v>21.078954708452269</v>
      </c>
      <c r="AB12" s="6">
        <f t="shared" si="2"/>
        <v>57.639975467808569</v>
      </c>
      <c r="AC12" s="6">
        <f t="shared" si="2"/>
        <v>83.688150000000007</v>
      </c>
    </row>
    <row r="13" spans="1:29" x14ac:dyDescent="0.25">
      <c r="A13" s="6">
        <v>2028</v>
      </c>
      <c r="B13" s="6">
        <v>1.5644625103220478</v>
      </c>
      <c r="C13" s="6">
        <v>1.9664822946822496</v>
      </c>
      <c r="D13" s="6">
        <v>2.368502079042452</v>
      </c>
      <c r="F13" s="6">
        <v>2031</v>
      </c>
      <c r="G13" s="6">
        <f>(B16-$B$6)*$B$2*Output!$W$98*$D$2/Output!$W$95/1000000</f>
        <v>5.7528916901532838</v>
      </c>
      <c r="H13" s="6">
        <f>(C16-$B$6)*$B$2*Output!$W$98*$D$2/Output!$W$95/1000000</f>
        <v>15.08459099760838</v>
      </c>
      <c r="I13" s="6">
        <f>(D16-$B$6)*$B$2*Output!$W$98*$D$2/Output!$W$95/1000000</f>
        <v>24.41629030506348</v>
      </c>
      <c r="P13" s="6">
        <v>2031</v>
      </c>
      <c r="Q13" s="6">
        <f t="shared" si="3"/>
        <v>71.214283082471212</v>
      </c>
      <c r="R13" s="6">
        <f t="shared" si="4"/>
        <v>24.521303431268233</v>
      </c>
      <c r="S13" s="6">
        <v>0</v>
      </c>
      <c r="U13" s="6">
        <v>2031</v>
      </c>
      <c r="V13" s="6">
        <f t="shared" si="6"/>
        <v>28.785716917528788</v>
      </c>
      <c r="W13" s="6">
        <f t="shared" si="1"/>
        <v>75.478696568731763</v>
      </c>
      <c r="X13" s="6">
        <f t="shared" si="1"/>
        <v>100</v>
      </c>
      <c r="Z13" s="6">
        <v>2031</v>
      </c>
      <c r="AA13" s="6">
        <f t="shared" si="7"/>
        <v>24.090233952516868</v>
      </c>
      <c r="AB13" s="6">
        <f t="shared" si="2"/>
        <v>63.166724802485099</v>
      </c>
      <c r="AC13" s="6">
        <f t="shared" si="2"/>
        <v>83.688150000000007</v>
      </c>
    </row>
    <row r="14" spans="1:29" x14ac:dyDescent="0.25">
      <c r="A14" s="6">
        <v>2029</v>
      </c>
      <c r="B14" s="6">
        <v>1.6199550123864574</v>
      </c>
      <c r="C14" s="6">
        <v>2.1478749355864246</v>
      </c>
      <c r="D14" s="6">
        <v>2.675794858786392</v>
      </c>
      <c r="F14" s="6">
        <v>2032</v>
      </c>
      <c r="G14" s="6">
        <f>(B17-$B$6)*$B$2*Output!$W$98*$D$2/Output!$W$95/1000000</f>
        <v>6.472003151422447</v>
      </c>
      <c r="H14" s="6">
        <f>(C17-$B$6)*$B$2*Output!$W$98*$D$2/Output!$W$95/1000000</f>
        <v>16.451489781170736</v>
      </c>
      <c r="I14" s="6">
        <f>(D17-$B$6)*$B$2*Output!$W$98*$D$2/Output!$W$95/1000000</f>
        <v>26.43097641091903</v>
      </c>
      <c r="P14" s="6">
        <v>2032</v>
      </c>
      <c r="Q14" s="6">
        <f t="shared" si="3"/>
        <v>67.616068467780082</v>
      </c>
      <c r="R14" s="6">
        <f t="shared" si="4"/>
        <v>17.681758458452666</v>
      </c>
      <c r="S14" s="6">
        <v>0</v>
      </c>
      <c r="U14" s="6">
        <v>2032</v>
      </c>
      <c r="V14" s="6">
        <f t="shared" si="6"/>
        <v>32.383931532219918</v>
      </c>
      <c r="W14" s="6">
        <f t="shared" si="1"/>
        <v>82.318241541547337</v>
      </c>
      <c r="X14" s="6">
        <f t="shared" si="1"/>
        <v>100</v>
      </c>
      <c r="Z14" s="6">
        <v>2032</v>
      </c>
      <c r="AA14" s="6">
        <f t="shared" si="7"/>
        <v>27.101513196581504</v>
      </c>
      <c r="AB14" s="6">
        <f t="shared" si="2"/>
        <v>68.890613458652453</v>
      </c>
      <c r="AC14" s="6">
        <f t="shared" si="2"/>
        <v>83.688150000000007</v>
      </c>
    </row>
    <row r="15" spans="1:29" x14ac:dyDescent="0.25">
      <c r="A15" s="6">
        <v>2030</v>
      </c>
      <c r="B15" s="6">
        <v>1.6754475144508669</v>
      </c>
      <c r="C15" s="6">
        <v>2.3492018744838981</v>
      </c>
      <c r="D15" s="6">
        <v>3.0229562345169292</v>
      </c>
      <c r="F15" s="6">
        <v>2033</v>
      </c>
      <c r="G15" s="6">
        <f>(B18-$B$6)*$B$2*Output!$W$98*$D$2/Output!$W$95/1000000</f>
        <v>7.1911146126916066</v>
      </c>
      <c r="H15" s="6">
        <f>(C18-$B$6)*$B$2*Output!$W$98*$D$2/Output!$W$95/1000000</f>
        <v>17.867774664629412</v>
      </c>
      <c r="I15" s="6">
        <f>(D18-$B$6)*$B$2*Output!$W$98*$D$2/Output!$W$95/1000000</f>
        <v>28.544434716567203</v>
      </c>
      <c r="P15" s="6">
        <v>2033</v>
      </c>
      <c r="Q15" s="6">
        <f t="shared" si="3"/>
        <v>64.017853853089008</v>
      </c>
      <c r="R15" s="6">
        <f t="shared" si="4"/>
        <v>10.595100491365072</v>
      </c>
      <c r="S15" s="6">
        <v>0</v>
      </c>
      <c r="U15" s="6">
        <v>2033</v>
      </c>
      <c r="V15" s="6">
        <f t="shared" si="6"/>
        <v>35.982146146910992</v>
      </c>
      <c r="W15" s="6">
        <f t="shared" si="1"/>
        <v>89.404899508634927</v>
      </c>
      <c r="X15" s="6">
        <f t="shared" si="1"/>
        <v>100</v>
      </c>
      <c r="Z15" s="6">
        <v>2033</v>
      </c>
      <c r="AA15" s="6">
        <f t="shared" si="7"/>
        <v>30.112792440646096</v>
      </c>
      <c r="AB15" s="6">
        <f t="shared" si="2"/>
        <v>74.821306408135669</v>
      </c>
      <c r="AC15" s="6">
        <f t="shared" si="2"/>
        <v>83.688150000000007</v>
      </c>
    </row>
    <row r="16" spans="1:29" x14ac:dyDescent="0.25">
      <c r="A16" s="6">
        <v>2031</v>
      </c>
      <c r="B16" s="6">
        <v>1.7309400165152764</v>
      </c>
      <c r="C16" s="6">
        <v>2.451050000813769</v>
      </c>
      <c r="D16" s="6">
        <v>3.1711599851122618</v>
      </c>
      <c r="F16" s="6">
        <v>2034</v>
      </c>
      <c r="G16" s="6">
        <f>(B19-$B$6)*$B$2*Output!$W$98*$D$2/Output!$W$95/1000000</f>
        <v>7.910226073960767</v>
      </c>
      <c r="H16" s="6">
        <f>(C19-$B$6)*$B$2*Output!$W$98*$D$2/Output!$W$95/1000000</f>
        <v>19.335866855790311</v>
      </c>
      <c r="I16" s="6">
        <f>(D19-$B$6)*$B$2*Output!$W$98*$D$2/Output!$W$95/1000000</f>
        <v>30.761507637619825</v>
      </c>
      <c r="P16" s="6">
        <v>2034</v>
      </c>
      <c r="Q16" s="6">
        <f t="shared" si="3"/>
        <v>60.419639238397892</v>
      </c>
      <c r="R16" s="6">
        <f t="shared" si="4"/>
        <v>3.2492145439683902</v>
      </c>
      <c r="S16" s="6">
        <v>0</v>
      </c>
      <c r="U16" s="6">
        <v>2034</v>
      </c>
      <c r="V16" s="6">
        <f t="shared" si="6"/>
        <v>39.580360761602108</v>
      </c>
      <c r="W16" s="6">
        <f t="shared" si="1"/>
        <v>96.750785456031608</v>
      </c>
      <c r="X16" s="6">
        <f t="shared" si="1"/>
        <v>100</v>
      </c>
      <c r="Z16" s="6">
        <v>2034</v>
      </c>
      <c r="AA16" s="6">
        <f t="shared" si="7"/>
        <v>33.124071684710714</v>
      </c>
      <c r="AB16" s="6">
        <f t="shared" si="2"/>
        <v>80.968942458621925</v>
      </c>
      <c r="AC16" s="6">
        <f t="shared" si="2"/>
        <v>83.688150000000007</v>
      </c>
    </row>
    <row r="17" spans="1:29" x14ac:dyDescent="0.25">
      <c r="A17" s="6">
        <v>2032</v>
      </c>
      <c r="B17" s="6">
        <v>1.7864325185796861</v>
      </c>
      <c r="C17" s="6">
        <v>2.5565310529928018</v>
      </c>
      <c r="D17" s="6">
        <v>3.3266295874059177</v>
      </c>
      <c r="F17" s="6">
        <v>2035</v>
      </c>
      <c r="G17" s="6">
        <f>(B20-$B$6)*$B$2*Output!$W$98*$D$2/Output!$W$95/1000000</f>
        <v>8.6293375352299275</v>
      </c>
      <c r="H17" s="6">
        <f>(C20-$B$6)*$B$2*Output!$W$98*$D$2/Output!$W$95/1000000</f>
        <v>20.858306264832088</v>
      </c>
      <c r="I17" s="6">
        <f>(D20-$B$6)*$B$2*Output!$W$98*$D$2/Output!$W$95/1000000</f>
        <v>33.087274994434225</v>
      </c>
      <c r="P17" s="6">
        <v>2035</v>
      </c>
      <c r="Q17" s="6">
        <f t="shared" si="3"/>
        <v>56.821424623706797</v>
      </c>
      <c r="R17" s="6">
        <v>0</v>
      </c>
      <c r="S17" s="6">
        <v>0</v>
      </c>
      <c r="U17" s="6">
        <v>2035</v>
      </c>
      <c r="V17" s="6">
        <f t="shared" si="6"/>
        <v>43.178575376293203</v>
      </c>
      <c r="W17" s="6">
        <f t="shared" si="1"/>
        <v>100</v>
      </c>
      <c r="X17" s="6">
        <f t="shared" si="1"/>
        <v>100</v>
      </c>
      <c r="Z17" s="6">
        <v>2035</v>
      </c>
      <c r="AA17" s="6">
        <f t="shared" si="7"/>
        <v>36.135350928775324</v>
      </c>
      <c r="AB17" s="6">
        <f t="shared" si="2"/>
        <v>83.688150000000007</v>
      </c>
      <c r="AC17" s="6">
        <f t="shared" si="2"/>
        <v>83.688150000000007</v>
      </c>
    </row>
    <row r="18" spans="1:29" x14ac:dyDescent="0.25">
      <c r="A18" s="6">
        <v>2033</v>
      </c>
      <c r="B18" s="6">
        <v>1.8419250206440956</v>
      </c>
      <c r="C18" s="6">
        <v>2.6658231392020988</v>
      </c>
      <c r="D18" s="6">
        <v>3.4897212577601011</v>
      </c>
      <c r="F18" s="6">
        <v>2036</v>
      </c>
      <c r="G18" s="6">
        <f>(B21-$B$6)*$B$2*Output!$W$98*$D$2/Output!$W$95/1000000</f>
        <v>9.3484489964990853</v>
      </c>
      <c r="H18" s="6">
        <f>(C21-$B$6)*$B$2*Output!$W$98*$D$2/Output!$W$95/1000000</f>
        <v>22.437757323820417</v>
      </c>
      <c r="I18" s="6">
        <f>(D21-$B$6)*$B$2*Output!$W$98*$D$2/Output!$W$95/1000000</f>
        <v>35.527065651141726</v>
      </c>
      <c r="P18" s="6">
        <v>2036</v>
      </c>
      <c r="Q18" s="6">
        <f t="shared" si="3"/>
        <v>53.223210009015709</v>
      </c>
      <c r="R18" s="6">
        <v>0</v>
      </c>
      <c r="S18" s="6">
        <v>0</v>
      </c>
      <c r="U18" s="6">
        <v>2036</v>
      </c>
      <c r="V18" s="6">
        <f t="shared" si="6"/>
        <v>46.776789990984291</v>
      </c>
      <c r="W18" s="6">
        <f t="shared" si="1"/>
        <v>100</v>
      </c>
      <c r="X18" s="6">
        <f t="shared" si="1"/>
        <v>100</v>
      </c>
      <c r="Z18" s="6">
        <v>2036</v>
      </c>
      <c r="AA18" s="6">
        <f t="shared" si="7"/>
        <v>39.14663017283992</v>
      </c>
      <c r="AB18" s="6">
        <f t="shared" si="2"/>
        <v>83.688150000000007</v>
      </c>
      <c r="AC18" s="6">
        <f t="shared" si="2"/>
        <v>83.688150000000007</v>
      </c>
    </row>
    <row r="19" spans="1:29" x14ac:dyDescent="0.25">
      <c r="A19" s="6">
        <v>2034</v>
      </c>
      <c r="B19" s="6">
        <v>1.8974175227085053</v>
      </c>
      <c r="C19" s="6">
        <v>2.7791130995720206</v>
      </c>
      <c r="D19" s="6">
        <v>3.6608086764355341</v>
      </c>
      <c r="F19" s="6">
        <v>2037</v>
      </c>
      <c r="G19" s="6">
        <f>(B22-$B$6)*$B$2*Output!$W$98*$D$2/Output!$W$95/1000000</f>
        <v>10.06756045776825</v>
      </c>
      <c r="H19" s="6">
        <f>(C22-$B$6)*$B$2*Output!$W$98*$D$2/Output!$W$95/1000000</f>
        <v>24.077015091530299</v>
      </c>
      <c r="I19" s="6">
        <f>(D22-$B$6)*$B$2*Output!$W$98*$D$2/Output!$W$95/1000000</f>
        <v>38.086469725292325</v>
      </c>
      <c r="P19" s="6">
        <v>2037</v>
      </c>
      <c r="Q19" s="6">
        <f t="shared" si="3"/>
        <v>49.624995394324593</v>
      </c>
      <c r="R19" s="6">
        <v>0</v>
      </c>
      <c r="S19" s="6">
        <v>0</v>
      </c>
      <c r="U19" s="6">
        <v>2037</v>
      </c>
      <c r="V19" s="6">
        <f t="shared" si="6"/>
        <v>50.375004605675407</v>
      </c>
      <c r="W19" s="6">
        <f t="shared" si="1"/>
        <v>100</v>
      </c>
      <c r="X19" s="6">
        <f t="shared" si="1"/>
        <v>100</v>
      </c>
      <c r="Z19" s="6">
        <v>2037</v>
      </c>
      <c r="AA19" s="6">
        <f t="shared" si="7"/>
        <v>42.157909416904552</v>
      </c>
      <c r="AB19" s="6">
        <f t="shared" si="2"/>
        <v>83.688150000000007</v>
      </c>
      <c r="AC19" s="6">
        <f t="shared" si="2"/>
        <v>83.688150000000007</v>
      </c>
    </row>
    <row r="20" spans="1:29" x14ac:dyDescent="0.25">
      <c r="A20" s="6">
        <v>2035</v>
      </c>
      <c r="B20" s="6">
        <v>1.9529100247729148</v>
      </c>
      <c r="C20" s="6">
        <v>2.8965969342755913</v>
      </c>
      <c r="D20" s="6">
        <v>3.8402838437782663</v>
      </c>
      <c r="F20" s="6">
        <v>2038</v>
      </c>
      <c r="G20" s="6">
        <f>(B23-$B$6)*$B$2*Output!$W$98*$D$2/Output!$W$95/1000000</f>
        <v>10.786671919037412</v>
      </c>
      <c r="H20" s="6">
        <f>(C23-$B$6)*$B$2*Output!$W$98*$D$2/Output!$W$95/1000000</f>
        <v>25.779011657563991</v>
      </c>
      <c r="I20" s="6">
        <f>(D23-$B$6)*$B$2*Output!$W$98*$D$2/Output!$W$95/1000000</f>
        <v>40.771351396090544</v>
      </c>
      <c r="P20" s="6">
        <v>2038</v>
      </c>
      <c r="Q20" s="6">
        <f t="shared" si="3"/>
        <v>46.026780779633484</v>
      </c>
      <c r="R20" s="6">
        <v>0</v>
      </c>
      <c r="S20" s="6">
        <v>0</v>
      </c>
      <c r="U20" s="6">
        <v>2038</v>
      </c>
      <c r="V20" s="6">
        <f t="shared" si="6"/>
        <v>53.973219220366516</v>
      </c>
      <c r="W20" s="6">
        <f t="shared" si="1"/>
        <v>100</v>
      </c>
      <c r="X20" s="6">
        <f t="shared" si="1"/>
        <v>100</v>
      </c>
      <c r="Z20" s="6">
        <v>2038</v>
      </c>
      <c r="AA20" s="6">
        <f t="shared" si="7"/>
        <v>45.169188660969169</v>
      </c>
      <c r="AB20" s="6">
        <f t="shared" si="2"/>
        <v>83.688150000000007</v>
      </c>
      <c r="AC20" s="6">
        <f t="shared" si="2"/>
        <v>83.688150000000007</v>
      </c>
    </row>
    <row r="21" spans="1:29" x14ac:dyDescent="0.25">
      <c r="A21" s="6">
        <v>2036</v>
      </c>
      <c r="B21" s="6">
        <v>2.0084025268373242</v>
      </c>
      <c r="C21" s="6">
        <v>3.0184802526096566</v>
      </c>
      <c r="D21" s="6">
        <v>4.0285579783819871</v>
      </c>
      <c r="F21" s="6">
        <v>2039</v>
      </c>
      <c r="G21" s="6">
        <f>(B24-$B$6)*$B$2*Output!$W$98*$D$2/Output!$W$95/1000000</f>
        <v>11.505783380306568</v>
      </c>
      <c r="H21" s="6">
        <f>(C24-$B$6)*$B$2*Output!$W$98*$D$2/Output!$W$95/1000000</f>
        <v>27.546822860437864</v>
      </c>
      <c r="I21" s="6">
        <f>(D24-$B$6)*$B$2*Output!$W$98*$D$2/Output!$W$95/1000000</f>
        <v>43.587862340569117</v>
      </c>
      <c r="P21" s="6">
        <v>2039</v>
      </c>
      <c r="Q21" s="6">
        <f t="shared" si="3"/>
        <v>42.42856616494241</v>
      </c>
      <c r="R21" s="6">
        <v>0</v>
      </c>
      <c r="S21" s="6">
        <v>0</v>
      </c>
      <c r="U21" s="6">
        <v>2039</v>
      </c>
      <c r="V21" s="6">
        <f t="shared" si="6"/>
        <v>57.57143383505759</v>
      </c>
      <c r="W21" s="6">
        <f t="shared" si="1"/>
        <v>100</v>
      </c>
      <c r="X21" s="6">
        <f t="shared" si="1"/>
        <v>100</v>
      </c>
      <c r="Z21" s="6">
        <v>2039</v>
      </c>
      <c r="AA21" s="6">
        <f t="shared" si="7"/>
        <v>48.180467905033758</v>
      </c>
      <c r="AB21" s="6">
        <f t="shared" si="2"/>
        <v>83.688150000000007</v>
      </c>
      <c r="AC21" s="6">
        <f t="shared" si="2"/>
        <v>83.688150000000007</v>
      </c>
    </row>
    <row r="22" spans="1:29" x14ac:dyDescent="0.25">
      <c r="A22" s="6">
        <v>2037</v>
      </c>
      <c r="B22" s="6">
        <v>2.0638950289017339</v>
      </c>
      <c r="C22" s="6">
        <v>3.1449787440927337</v>
      </c>
      <c r="D22" s="6">
        <v>4.2260624592837317</v>
      </c>
      <c r="F22" s="6">
        <v>2040</v>
      </c>
      <c r="G22" s="6">
        <f>(B25-$B$6)*$B$2*Output!$W$98*$D$2/Output!$W$95/1000000</f>
        <v>12.224894841575731</v>
      </c>
      <c r="H22" s="6">
        <f>(C25-$B$6)*$B$2*Output!$W$98*$D$2/Output!$W$95/1000000</f>
        <v>29.383675335030834</v>
      </c>
      <c r="I22" s="6">
        <f>(D25-$B$6)*$B$2*Output!$W$98*$D$2/Output!$W$95/1000000</f>
        <v>46.542455828485913</v>
      </c>
      <c r="P22" s="6">
        <v>2040</v>
      </c>
      <c r="Q22" s="6">
        <f t="shared" si="3"/>
        <v>38.830351550251294</v>
      </c>
      <c r="R22" s="6">
        <v>0</v>
      </c>
      <c r="S22" s="6">
        <v>0</v>
      </c>
      <c r="U22" s="6">
        <v>2040</v>
      </c>
      <c r="V22" s="6">
        <f t="shared" si="6"/>
        <v>61.169648449748706</v>
      </c>
      <c r="W22" s="6">
        <f t="shared" si="6"/>
        <v>100</v>
      </c>
      <c r="X22" s="6">
        <f t="shared" si="6"/>
        <v>100</v>
      </c>
      <c r="Z22" s="6">
        <v>2040</v>
      </c>
      <c r="AA22" s="6">
        <f t="shared" si="7"/>
        <v>51.191747149098376</v>
      </c>
      <c r="AB22" s="6">
        <f t="shared" si="7"/>
        <v>83.688150000000007</v>
      </c>
      <c r="AC22" s="6">
        <f t="shared" si="7"/>
        <v>83.688150000000007</v>
      </c>
    </row>
    <row r="23" spans="1:29" x14ac:dyDescent="0.25">
      <c r="A23" s="6">
        <v>2038</v>
      </c>
      <c r="B23" s="6">
        <v>2.1193875309661436</v>
      </c>
      <c r="C23" s="6">
        <v>3.276318672658955</v>
      </c>
      <c r="D23" s="6">
        <v>4.4332498143517638</v>
      </c>
      <c r="F23" s="6">
        <v>2041</v>
      </c>
      <c r="G23" s="6">
        <f>(B26-$B$6)*$B$2*Output!$W$98*$D$2/Output!$W$95/1000000</f>
        <v>12.944006302844894</v>
      </c>
      <c r="H23" s="6">
        <f>(C26-$B$6)*$B$2*Output!$W$98*$D$2/Output!$W$95/1000000</f>
        <v>30.626304747821763</v>
      </c>
      <c r="I23" s="6">
        <f>(D26-$B$6)*$B$2*Output!$W$98*$D$2/Output!$W$95/1000000</f>
        <v>48.308603192798593</v>
      </c>
      <c r="P23" s="6">
        <v>2041</v>
      </c>
      <c r="Q23" s="6">
        <f t="shared" si="3"/>
        <v>35.232136935560177</v>
      </c>
      <c r="R23" s="6">
        <v>0</v>
      </c>
      <c r="S23" s="6">
        <v>0</v>
      </c>
      <c r="U23" s="6">
        <v>2041</v>
      </c>
      <c r="V23" s="6">
        <f t="shared" si="6"/>
        <v>64.767863064439823</v>
      </c>
      <c r="W23" s="6">
        <f t="shared" si="6"/>
        <v>100</v>
      </c>
      <c r="X23" s="6">
        <f t="shared" si="6"/>
        <v>100</v>
      </c>
      <c r="Z23" s="6">
        <v>2041</v>
      </c>
      <c r="AA23" s="6">
        <f t="shared" si="7"/>
        <v>54.203026393163</v>
      </c>
      <c r="AB23" s="6">
        <f t="shared" si="7"/>
        <v>83.688150000000007</v>
      </c>
      <c r="AC23" s="6">
        <f t="shared" si="7"/>
        <v>83.688150000000007</v>
      </c>
    </row>
    <row r="24" spans="1:29" x14ac:dyDescent="0.25">
      <c r="A24" s="6">
        <v>2039</v>
      </c>
      <c r="B24" s="6">
        <v>2.1748800330305529</v>
      </c>
      <c r="C24" s="6">
        <v>3.4127373950804101</v>
      </c>
      <c r="D24" s="6">
        <v>4.6505947571302642</v>
      </c>
      <c r="F24" s="6">
        <v>2042</v>
      </c>
      <c r="G24" s="6">
        <f>(B27-$B$6)*$B$2*Output!$W$98*$D$2/Output!$W$95/1000000</f>
        <v>13.663117764114048</v>
      </c>
      <c r="H24" s="6">
        <f>(C27-$B$6)*$B$2*Output!$W$98*$D$2/Output!$W$95/1000000</f>
        <v>31.893604049013053</v>
      </c>
      <c r="I24" s="6">
        <f>(D27-$B$6)*$B$2*Output!$W$98*$D$2/Output!$W$95/1000000</f>
        <v>50.124090333912051</v>
      </c>
      <c r="P24" s="6">
        <v>2042</v>
      </c>
      <c r="Q24" s="6">
        <f t="shared" si="3"/>
        <v>31.633922320869111</v>
      </c>
      <c r="R24" s="6">
        <v>0</v>
      </c>
      <c r="S24" s="6">
        <v>0</v>
      </c>
      <c r="U24" s="6">
        <v>2042</v>
      </c>
      <c r="V24" s="6">
        <f t="shared" si="6"/>
        <v>68.366077679130882</v>
      </c>
      <c r="W24" s="6">
        <f t="shared" si="6"/>
        <v>100</v>
      </c>
      <c r="X24" s="6">
        <f t="shared" si="6"/>
        <v>100</v>
      </c>
      <c r="Z24" s="6">
        <v>2042</v>
      </c>
      <c r="AA24" s="6">
        <f t="shared" si="7"/>
        <v>57.214305637227575</v>
      </c>
      <c r="AB24" s="6">
        <f t="shared" si="7"/>
        <v>83.688150000000007</v>
      </c>
      <c r="AC24" s="6">
        <f t="shared" si="7"/>
        <v>83.688150000000007</v>
      </c>
    </row>
    <row r="25" spans="1:29" x14ac:dyDescent="0.25">
      <c r="A25" s="6">
        <v>2040</v>
      </c>
      <c r="B25" s="6">
        <v>2.2303725350949626</v>
      </c>
      <c r="C25" s="6">
        <v>3.5544839048057137</v>
      </c>
      <c r="D25" s="6">
        <v>4.8785952745164627</v>
      </c>
      <c r="F25" s="6">
        <v>2043</v>
      </c>
      <c r="G25" s="6">
        <f>(B28-$B$6)*$B$2*Output!$W$98*$D$2/Output!$W$95/1000000</f>
        <v>14.382229225383213</v>
      </c>
      <c r="H25" s="6">
        <f>(C28-$B$6)*$B$2*Output!$W$98*$D$2/Output!$W$95/1000000</f>
        <v>33.186262426161775</v>
      </c>
      <c r="I25" s="6">
        <f>(D28-$B$6)*$B$2*Output!$W$98*$D$2/Output!$W$95/1000000</f>
        <v>51.990295626940316</v>
      </c>
      <c r="P25" s="6">
        <v>2043</v>
      </c>
      <c r="Q25" s="6">
        <f t="shared" si="3"/>
        <v>28.035707706177991</v>
      </c>
      <c r="R25" s="6">
        <v>0</v>
      </c>
      <c r="S25" s="6">
        <v>0</v>
      </c>
      <c r="U25" s="6">
        <v>2043</v>
      </c>
      <c r="V25" s="6">
        <f t="shared" si="6"/>
        <v>71.964292293822012</v>
      </c>
      <c r="W25" s="6">
        <f t="shared" si="6"/>
        <v>100</v>
      </c>
      <c r="X25" s="6">
        <f t="shared" si="6"/>
        <v>100</v>
      </c>
      <c r="Z25" s="6">
        <v>2043</v>
      </c>
      <c r="AA25" s="6">
        <f t="shared" si="7"/>
        <v>60.225584881292207</v>
      </c>
      <c r="AB25" s="6">
        <f t="shared" si="7"/>
        <v>83.688150000000007</v>
      </c>
      <c r="AC25" s="6">
        <f t="shared" si="7"/>
        <v>83.688150000000007</v>
      </c>
    </row>
    <row r="26" spans="1:29" x14ac:dyDescent="0.25">
      <c r="A26" s="6">
        <v>2041</v>
      </c>
      <c r="B26" s="6">
        <v>2.2858650371593723</v>
      </c>
      <c r="C26" s="6">
        <v>3.6503753193757098</v>
      </c>
      <c r="D26" s="6">
        <v>5.0148856015920442</v>
      </c>
      <c r="F26" s="6">
        <v>2044</v>
      </c>
      <c r="G26" s="6">
        <f>(B29-$B$6)*$B$2*Output!$W$98*$D$2/Output!$W$95/1000000</f>
        <v>15.101340686652371</v>
      </c>
      <c r="H26" s="6">
        <f>(C29-$B$6)*$B$2*Output!$W$98*$D$2/Output!$W$95/1000000</f>
        <v>34.504988320235455</v>
      </c>
      <c r="I26" s="6">
        <f>(D29-$B$6)*$B$2*Output!$W$98*$D$2/Output!$W$95/1000000</f>
        <v>53.908635953818525</v>
      </c>
      <c r="P26" s="6">
        <v>2044</v>
      </c>
      <c r="Q26" s="6">
        <f t="shared" si="3"/>
        <v>24.43749309148691</v>
      </c>
      <c r="R26" s="6">
        <v>0</v>
      </c>
      <c r="S26" s="6">
        <v>0</v>
      </c>
      <c r="U26" s="6">
        <v>2044</v>
      </c>
      <c r="V26" s="6">
        <f t="shared" si="6"/>
        <v>75.562506908513086</v>
      </c>
      <c r="W26" s="6">
        <f t="shared" si="6"/>
        <v>100</v>
      </c>
      <c r="X26" s="6">
        <f t="shared" si="6"/>
        <v>100</v>
      </c>
      <c r="Z26" s="6">
        <v>2044</v>
      </c>
      <c r="AA26" s="6">
        <f t="shared" si="7"/>
        <v>63.236864125356796</v>
      </c>
      <c r="AB26" s="6">
        <f t="shared" si="7"/>
        <v>83.688150000000007</v>
      </c>
      <c r="AC26" s="6">
        <f t="shared" si="7"/>
        <v>83.688150000000007</v>
      </c>
    </row>
    <row r="27" spans="1:29" x14ac:dyDescent="0.25">
      <c r="A27" s="6">
        <v>2042</v>
      </c>
      <c r="B27" s="6">
        <v>2.3413575392237815</v>
      </c>
      <c r="C27" s="6">
        <v>3.7481704636270123</v>
      </c>
      <c r="D27" s="6">
        <v>5.1549833880302423</v>
      </c>
      <c r="F27" s="6">
        <v>2045</v>
      </c>
      <c r="G27" s="6">
        <f>(B30-$B$6)*$B$2*Output!$W$98*$D$2/Output!$W$95/1000000</f>
        <v>15.820452147921532</v>
      </c>
      <c r="H27" s="6">
        <f>(C30-$B$6)*$B$2*Output!$W$98*$D$2/Output!$W$95/1000000</f>
        <v>35.850509963482892</v>
      </c>
      <c r="I27" s="6">
        <f>(D30-$B$6)*$B$2*Output!$W$98*$D$2/Output!$W$95/1000000</f>
        <v>55.880567779044235</v>
      </c>
      <c r="P27" s="6">
        <v>2045</v>
      </c>
      <c r="Q27" s="6">
        <f t="shared" si="3"/>
        <v>20.839278476795812</v>
      </c>
      <c r="R27" s="6">
        <v>0</v>
      </c>
      <c r="S27" s="6">
        <v>0</v>
      </c>
      <c r="U27" s="6">
        <v>2045</v>
      </c>
      <c r="V27" s="6">
        <f t="shared" si="6"/>
        <v>79.160721523204188</v>
      </c>
      <c r="W27" s="6">
        <f t="shared" si="6"/>
        <v>100</v>
      </c>
      <c r="X27" s="6">
        <f t="shared" si="6"/>
        <v>100</v>
      </c>
      <c r="Z27" s="6">
        <v>2045</v>
      </c>
      <c r="AA27" s="6">
        <f t="shared" si="7"/>
        <v>66.248143369421413</v>
      </c>
      <c r="AB27" s="6">
        <f t="shared" si="7"/>
        <v>83.688150000000007</v>
      </c>
      <c r="AC27" s="6">
        <f t="shared" si="7"/>
        <v>83.688150000000007</v>
      </c>
    </row>
    <row r="28" spans="1:29" x14ac:dyDescent="0.25">
      <c r="A28" s="6">
        <v>2043</v>
      </c>
      <c r="B28" s="6">
        <v>2.3968500412881912</v>
      </c>
      <c r="C28" s="6">
        <v>3.847922520889318</v>
      </c>
      <c r="D28" s="6">
        <v>5.2989950004904429</v>
      </c>
      <c r="F28" s="6">
        <v>2046</v>
      </c>
      <c r="G28" s="6">
        <f>(B31-$B$6)*$B$2*Output!$W$98*$D$2/Output!$W$95/1000000</f>
        <v>16.539563609190694</v>
      </c>
      <c r="H28" s="6">
        <f>(C31-$B$6)*$B$2*Output!$W$98*$D$2/Output!$W$95/1000000</f>
        <v>37.223575932331038</v>
      </c>
      <c r="I28" s="6">
        <f>(D31-$B$6)*$B$2*Output!$W$98*$D$2/Output!$W$95/1000000</f>
        <v>57.907588255471389</v>
      </c>
      <c r="P28" s="6">
        <v>2046</v>
      </c>
      <c r="Q28" s="6">
        <f t="shared" si="3"/>
        <v>17.241063862104692</v>
      </c>
      <c r="R28" s="6">
        <v>0</v>
      </c>
      <c r="S28" s="6">
        <v>0</v>
      </c>
      <c r="U28" s="6">
        <v>2046</v>
      </c>
      <c r="V28" s="6">
        <f t="shared" si="6"/>
        <v>82.758936137895304</v>
      </c>
      <c r="W28" s="6">
        <f t="shared" si="6"/>
        <v>100</v>
      </c>
      <c r="X28" s="6">
        <f t="shared" si="6"/>
        <v>100</v>
      </c>
      <c r="Z28" s="6">
        <v>2046</v>
      </c>
      <c r="AA28" s="6">
        <f t="shared" si="7"/>
        <v>69.259422613486038</v>
      </c>
      <c r="AB28" s="6">
        <f t="shared" si="7"/>
        <v>83.688150000000007</v>
      </c>
      <c r="AC28" s="6">
        <f t="shared" si="7"/>
        <v>83.688150000000007</v>
      </c>
    </row>
    <row r="29" spans="1:29" x14ac:dyDescent="0.25">
      <c r="A29" s="6">
        <v>2044</v>
      </c>
      <c r="B29" s="6">
        <v>2.4523425433526009</v>
      </c>
      <c r="C29" s="6">
        <v>3.949686160242416</v>
      </c>
      <c r="D29" s="6">
        <v>5.4470297771322294</v>
      </c>
      <c r="F29" s="6">
        <v>2047</v>
      </c>
      <c r="G29" s="6">
        <f>(B32-$B$6)*$B$2*Output!$W$98*$D$2/Output!$W$95/1000000</f>
        <v>17.258675070459855</v>
      </c>
      <c r="H29" s="6">
        <f>(C32-$B$6)*$B$2*Output!$W$98*$D$2/Output!$W$95/1000000</f>
        <v>38.624955715727864</v>
      </c>
      <c r="I29" s="6">
        <f>(D32-$B$6)*$B$2*Output!$W$98*$D$2/Output!$W$95/1000000</f>
        <v>59.991236360995828</v>
      </c>
      <c r="P29" s="6">
        <v>2047</v>
      </c>
      <c r="Q29" s="6">
        <f t="shared" si="3"/>
        <v>13.64284924741359</v>
      </c>
      <c r="R29" s="6">
        <v>0</v>
      </c>
      <c r="S29" s="6">
        <v>0</v>
      </c>
      <c r="U29" s="6">
        <v>2047</v>
      </c>
      <c r="V29" s="6">
        <f t="shared" si="6"/>
        <v>86.357150752586406</v>
      </c>
      <c r="W29" s="6">
        <f t="shared" si="6"/>
        <v>100</v>
      </c>
      <c r="X29" s="6">
        <f t="shared" si="6"/>
        <v>100</v>
      </c>
      <c r="Z29" s="6">
        <v>2047</v>
      </c>
      <c r="AA29" s="6">
        <f t="shared" si="7"/>
        <v>72.270701857550648</v>
      </c>
      <c r="AB29" s="6">
        <f t="shared" si="7"/>
        <v>83.688150000000007</v>
      </c>
      <c r="AC29" s="6">
        <f t="shared" si="7"/>
        <v>83.688150000000007</v>
      </c>
    </row>
    <row r="30" spans="1:29" x14ac:dyDescent="0.25">
      <c r="A30" s="6">
        <v>2045</v>
      </c>
      <c r="B30" s="6">
        <v>2.5078350454170102</v>
      </c>
      <c r="C30" s="6">
        <v>4.0535175780226824</v>
      </c>
      <c r="D30" s="6">
        <v>5.5992001106283533</v>
      </c>
      <c r="F30" s="6">
        <v>2048</v>
      </c>
      <c r="G30" s="6">
        <f>(B33-$B$6)*$B$2*Output!$W$98*$D$2/Output!$W$95/1000000</f>
        <v>17.977786531729016</v>
      </c>
      <c r="H30" s="6">
        <f>(C33-$B$6)*$B$2*Output!$W$98*$D$2/Output!$W$95/1000000</f>
        <v>40.055440299362523</v>
      </c>
      <c r="I30" s="6">
        <f>(D33-$B$6)*$B$2*Output!$W$98*$D$2/Output!$W$95/1000000</f>
        <v>62.133094066996016</v>
      </c>
      <c r="P30" s="6">
        <v>2048</v>
      </c>
      <c r="Q30" s="6">
        <f t="shared" si="3"/>
        <v>10.044634632722492</v>
      </c>
      <c r="R30" s="6">
        <v>0</v>
      </c>
      <c r="S30" s="6">
        <v>0</v>
      </c>
      <c r="U30" s="6">
        <v>2048</v>
      </c>
      <c r="V30" s="6">
        <f t="shared" si="6"/>
        <v>89.955365367277508</v>
      </c>
      <c r="W30" s="6">
        <f t="shared" si="6"/>
        <v>100</v>
      </c>
      <c r="X30" s="6">
        <f t="shared" si="6"/>
        <v>100</v>
      </c>
      <c r="Z30" s="6">
        <v>2048</v>
      </c>
      <c r="AA30" s="6">
        <f t="shared" si="7"/>
        <v>75.281981101615258</v>
      </c>
      <c r="AB30" s="6">
        <f t="shared" si="7"/>
        <v>83.688150000000007</v>
      </c>
      <c r="AC30" s="6">
        <f t="shared" si="7"/>
        <v>83.688150000000007</v>
      </c>
    </row>
    <row r="31" spans="1:29" x14ac:dyDescent="0.25">
      <c r="A31" s="6">
        <v>2046</v>
      </c>
      <c r="B31" s="6">
        <v>2.5633275474814199</v>
      </c>
      <c r="C31" s="6">
        <v>4.1594745404891134</v>
      </c>
      <c r="D31" s="6">
        <v>5.7556215334968055</v>
      </c>
      <c r="F31" s="6">
        <v>2049</v>
      </c>
      <c r="G31" s="6">
        <f>(B34-$B$6)*$B$2*Output!$W$98*$D$2/Output!$W$95/1000000</f>
        <v>18.696897992998171</v>
      </c>
      <c r="H31" s="6">
        <f>(C34-$B$6)*$B$2*Output!$W$98*$D$2/Output!$W$95/1000000</f>
        <v>41.515842766206816</v>
      </c>
      <c r="I31" s="6">
        <f>(D34-$B$6)*$B$2*Output!$W$98*$D$2/Output!$W$95/1000000</f>
        <v>64.334787539415458</v>
      </c>
      <c r="P31" s="6">
        <v>2049</v>
      </c>
      <c r="Q31" s="6">
        <f t="shared" si="3"/>
        <v>6.4464200180314082</v>
      </c>
      <c r="R31" s="6">
        <v>0</v>
      </c>
      <c r="S31" s="6">
        <v>0</v>
      </c>
      <c r="U31" s="6">
        <v>2049</v>
      </c>
      <c r="V31" s="6">
        <f t="shared" si="6"/>
        <v>93.553579981968596</v>
      </c>
      <c r="W31" s="6">
        <f t="shared" si="6"/>
        <v>100</v>
      </c>
      <c r="X31" s="6">
        <f t="shared" si="6"/>
        <v>100</v>
      </c>
      <c r="Z31" s="6">
        <v>2049</v>
      </c>
      <c r="AA31" s="6">
        <f t="shared" si="7"/>
        <v>78.293260345679855</v>
      </c>
      <c r="AB31" s="6">
        <f t="shared" si="7"/>
        <v>83.688150000000007</v>
      </c>
      <c r="AC31" s="6">
        <f t="shared" si="7"/>
        <v>83.688150000000007</v>
      </c>
    </row>
    <row r="32" spans="1:29" x14ac:dyDescent="0.25">
      <c r="A32" s="6">
        <v>2047</v>
      </c>
      <c r="B32" s="6">
        <v>2.6188200495458296</v>
      </c>
      <c r="C32" s="6">
        <v>4.267616427681288</v>
      </c>
      <c r="D32" s="6">
        <v>5.9164128058167442</v>
      </c>
      <c r="F32" s="6">
        <v>2050</v>
      </c>
      <c r="G32" s="6">
        <f>(B35-$B$6)*$B$2*Output!$W$98*$D$2/Output!$W$95/1000000</f>
        <v>19.416009454267336</v>
      </c>
      <c r="H32" s="6">
        <f>(C35-$B$6)*$B$2*Output!$W$98*$D$2/Output!$W$95/1000000</f>
        <v>43.006998913833328</v>
      </c>
      <c r="I32" s="6">
        <f>(D35-$B$6)*$B$2*Output!$W$98*$D$2/Output!$W$95/1000000</f>
        <v>66.597988373399318</v>
      </c>
      <c r="P32" s="6">
        <v>2050</v>
      </c>
      <c r="Q32" s="6">
        <f t="shared" si="3"/>
        <v>2.8482054033403084</v>
      </c>
      <c r="R32" s="6">
        <v>0</v>
      </c>
      <c r="S32" s="6">
        <v>0</v>
      </c>
      <c r="U32" s="6">
        <v>2050</v>
      </c>
      <c r="V32" s="6">
        <f t="shared" si="6"/>
        <v>97.151794596659698</v>
      </c>
      <c r="W32" s="6">
        <f t="shared" si="6"/>
        <v>100</v>
      </c>
      <c r="X32" s="6">
        <f t="shared" si="6"/>
        <v>100</v>
      </c>
      <c r="Z32" s="6">
        <v>2050</v>
      </c>
      <c r="AA32" s="6">
        <f t="shared" si="7"/>
        <v>81.304539589744479</v>
      </c>
      <c r="AB32" s="6">
        <f t="shared" si="7"/>
        <v>83.688150000000007</v>
      </c>
      <c r="AC32" s="6">
        <f t="shared" si="7"/>
        <v>83.688150000000007</v>
      </c>
    </row>
    <row r="33" spans="1:29" x14ac:dyDescent="0.25">
      <c r="A33" s="6">
        <v>2048</v>
      </c>
      <c r="B33" s="6">
        <v>2.6743125516102393</v>
      </c>
      <c r="C33" s="6">
        <v>4.3780042785025683</v>
      </c>
      <c r="D33" s="6">
        <v>6.0816960053948952</v>
      </c>
    </row>
    <row r="34" spans="1:29" x14ac:dyDescent="0.25">
      <c r="A34" s="6">
        <v>2049</v>
      </c>
      <c r="B34" s="6">
        <v>2.7298050536746485</v>
      </c>
      <c r="C34" s="6">
        <v>4.4907008370627608</v>
      </c>
      <c r="D34" s="6">
        <v>6.2515966204508731</v>
      </c>
    </row>
    <row r="35" spans="1:29" x14ac:dyDescent="0.25">
      <c r="A35" s="6">
        <v>2050</v>
      </c>
      <c r="B35" s="6">
        <v>2.7852975557390582</v>
      </c>
      <c r="C35" s="6">
        <v>4.6057706003154273</v>
      </c>
      <c r="D35" s="6">
        <v>6.4262436448917963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Output!W112</f>
        <v>5.0001797105872499E-2</v>
      </c>
      <c r="C39" s="6">
        <f>Output!W142</f>
        <v>5.0001797105872499E-2</v>
      </c>
      <c r="D39" s="6">
        <f>Output!W172</f>
        <v>5.0001797105872499E-2</v>
      </c>
      <c r="F39" s="6">
        <v>2024</v>
      </c>
      <c r="G39" s="6">
        <f>((G6*B39+L6*R39)*1000000)/10^9</f>
        <v>3.5956865382888144E-5</v>
      </c>
      <c r="H39" s="6">
        <f>((G6*C39+L6*S39)*1000000)/10^9</f>
        <v>3.5956865382888144E-5</v>
      </c>
      <c r="I39" s="6">
        <f>((G6*D39+L6*T39)*1000000)/10^9</f>
        <v>3.5956865382888144E-5</v>
      </c>
      <c r="J39" s="6">
        <f>((H6*B39+M6*R39)*1000000)/10^9</f>
        <v>7.2075616138437542E-5</v>
      </c>
      <c r="K39" s="6">
        <f>((H6*C39+M6*S39)*1000000)/10^9</f>
        <v>7.2075616138437542E-5</v>
      </c>
      <c r="L39" s="6">
        <f>((H6*D39+M6*T39)*1000000)/10^9</f>
        <v>7.2075616138437542E-5</v>
      </c>
      <c r="M39" s="6">
        <f>((I6*B39+N6*R39)*1000000)/10^9</f>
        <v>1.0819436689398712E-4</v>
      </c>
      <c r="N39" s="6">
        <f>((I6*C39+N6*S39)*1000000)/10^9</f>
        <v>1.0819436689398712E-4</v>
      </c>
      <c r="O39" s="6">
        <f>((I6*D39+N6*T39)*1000000)/10^9</f>
        <v>1.0819436689398712E-4</v>
      </c>
      <c r="Z39" s="6">
        <v>2024</v>
      </c>
      <c r="AA39" s="6">
        <f>0.181/10^3*AA6</f>
        <v>5.4504154317569465E-4</v>
      </c>
      <c r="AB39" s="6">
        <f t="shared" ref="AB39:AC39" si="8">0.181/10^3*AB6</f>
        <v>1.0925369780461578E-3</v>
      </c>
      <c r="AC39" s="6">
        <f t="shared" si="8"/>
        <v>1.6400324129166209E-3</v>
      </c>
    </row>
    <row r="40" spans="1:29" x14ac:dyDescent="0.25">
      <c r="A40" s="6">
        <v>2025</v>
      </c>
      <c r="B40" s="6">
        <f>Output!W113</f>
        <v>4.8397144628135332E-2</v>
      </c>
      <c r="C40" s="6">
        <f>Output!W143</f>
        <v>4.6916496024904428E-2</v>
      </c>
      <c r="D40" s="6">
        <f>Output!W173</f>
        <v>4.6020613822400101E-2</v>
      </c>
      <c r="F40" s="6">
        <v>2025</v>
      </c>
      <c r="G40" s="6">
        <f>G39+((G7-G6)*B40+(L7-L6)*R40)*1000000/10^9</f>
        <v>7.0759806777681382E-5</v>
      </c>
      <c r="H40" s="6">
        <f>H39+((G7-G6)*C40+(L7-L6)*S40)*1000000/10^9</f>
        <v>6.969505539698587E-5</v>
      </c>
      <c r="I40" s="6">
        <f>I39+((G7-G6)*D40+(L7-L6)*T40)*1000000/10^9</f>
        <v>6.905081623721795E-5</v>
      </c>
      <c r="J40" s="6">
        <f>J39+((H7-H6)*B40+(M7-M6)*R40)*1000000/10^9</f>
        <v>1.4863159189517364E-4</v>
      </c>
      <c r="K40" s="6">
        <f>K39+((H7-H6)*C40+(M7-M6)*S40)*1000000/10^9</f>
        <v>1.4628945994825512E-4</v>
      </c>
      <c r="L40" s="6">
        <f>L39+((H7-H6)*D40+(M7-M6)*T40)*1000000/10^9</f>
        <v>1.448723280760591E-4</v>
      </c>
      <c r="M40" s="6">
        <f>M39+((I7-I6)*B40+(N7-N6)*R40)*1000000/10^9</f>
        <v>2.2650337701266598E-4</v>
      </c>
      <c r="N40" s="6">
        <f>N39+((I7-I6)*C40+(N7-N6)*S40)*1000000/10^9</f>
        <v>2.2288386449952451E-4</v>
      </c>
      <c r="O40" s="6">
        <f>O39+((I7-I6)*D40+(N7-N6)*T40)*1000000/10^9</f>
        <v>2.2069383991490032E-4</v>
      </c>
      <c r="Z40" s="6">
        <v>2025</v>
      </c>
      <c r="AA40" s="6">
        <f t="shared" ref="AA40:AC55" si="9">0.181/10^3*AA7</f>
        <v>1.0900830863513871E-3</v>
      </c>
      <c r="AB40" s="6">
        <f t="shared" si="9"/>
        <v>2.2914640081624946E-3</v>
      </c>
      <c r="AC40" s="6">
        <f t="shared" si="9"/>
        <v>3.4928449299736018E-3</v>
      </c>
    </row>
    <row r="41" spans="1:29" x14ac:dyDescent="0.25">
      <c r="A41" s="6">
        <v>2026</v>
      </c>
      <c r="B41" s="6">
        <f>Output!W114</f>
        <v>4.6946896360914217E-2</v>
      </c>
      <c r="C41" s="6">
        <f>Output!W144</f>
        <v>4.5096115341163555E-2</v>
      </c>
      <c r="D41" s="6">
        <f>Output!W174</f>
        <v>4.3976250694317952E-2</v>
      </c>
      <c r="F41" s="6">
        <v>2026</v>
      </c>
      <c r="G41" s="6">
        <f t="shared" ref="G41:G65" si="10">G40+((G8-G7)*B41+(L8-L7)*R41)*1000000/10^9</f>
        <v>1.0451985802183034E-4</v>
      </c>
      <c r="H41" s="6">
        <f t="shared" ref="H41:H65" si="11">H40+((G8-G7)*C41+(L8-L7)*S41)*1000000/10^9</f>
        <v>1.0212418879753269E-4</v>
      </c>
      <c r="I41" s="6">
        <f t="shared" ref="I41:I65" si="12">I40+((G8-G7)*D41+(L8-L7)*T41)*1000000/10^9</f>
        <v>1.0067464213514796E-4</v>
      </c>
      <c r="J41" s="6">
        <f t="shared" ref="J41:J65" si="13">J40+((H8-H7)*B41+(M8-M7)*R41)*1000000/10^9</f>
        <v>2.3033833277622212E-4</v>
      </c>
      <c r="K41" s="6">
        <f t="shared" ref="K41:K65" si="14">K40+((H8-H7)*C41+(M8-M7)*S41)*1000000/10^9</f>
        <v>2.2477508725353529E-4</v>
      </c>
      <c r="L41" s="6">
        <f t="shared" ref="L41:L65" si="15">L40+((H8-H7)*D41+(M8-M7)*T41)*1000000/10^9</f>
        <v>2.2140893430403031E-4</v>
      </c>
      <c r="M41" s="6">
        <f t="shared" ref="M41:M65" si="16">M40+((I8-I7)*B41+(N8-N7)*R41)*1000000/10^9</f>
        <v>3.561568075306141E-4</v>
      </c>
      <c r="N41" s="6">
        <f t="shared" ref="N41:N65" si="17">N40+((I8-I7)*C41+(N8-N7)*S41)*1000000/10^9</f>
        <v>3.4742598570953808E-4</v>
      </c>
      <c r="O41" s="6">
        <f t="shared" ref="O41:O65" si="18">O40+((I8-I7)*D41+(N8-N7)*T41)*1000000/10^9</f>
        <v>3.4214322647291279E-4</v>
      </c>
      <c r="Z41" s="6">
        <v>2026</v>
      </c>
      <c r="AA41" s="6">
        <f t="shared" si="9"/>
        <v>1.6351246295270862E-3</v>
      </c>
      <c r="AB41" s="6">
        <f t="shared" si="9"/>
        <v>3.6105842848351099E-3</v>
      </c>
      <c r="AC41" s="6">
        <f t="shared" si="9"/>
        <v>5.5860439401431324E-3</v>
      </c>
    </row>
    <row r="42" spans="1:29" x14ac:dyDescent="0.25">
      <c r="A42" s="6">
        <v>2027</v>
      </c>
      <c r="B42" s="6">
        <f>Output!W115</f>
        <v>4.563299764456015E-2</v>
      </c>
      <c r="C42" s="6">
        <f>Output!W145</f>
        <v>4.3412060420859357E-2</v>
      </c>
      <c r="D42" s="6">
        <f>Output!W175</f>
        <v>4.2068213329672491E-2</v>
      </c>
      <c r="F42" s="6">
        <v>2027</v>
      </c>
      <c r="G42" s="6">
        <f t="shared" si="10"/>
        <v>1.373350696401021E-4</v>
      </c>
      <c r="H42" s="6">
        <f t="shared" si="11"/>
        <v>1.3334229900348188E-4</v>
      </c>
      <c r="I42" s="6">
        <f t="shared" si="12"/>
        <v>1.3092637649563145E-4</v>
      </c>
      <c r="J42" s="6">
        <f t="shared" si="13"/>
        <v>3.179336733141675E-4</v>
      </c>
      <c r="K42" s="6">
        <f t="shared" si="14"/>
        <v>3.0810720243997538E-4</v>
      </c>
      <c r="L42" s="6">
        <f t="shared" si="15"/>
        <v>3.0216145249576206E-4</v>
      </c>
      <c r="M42" s="6">
        <f t="shared" si="16"/>
        <v>4.9853227698823345E-4</v>
      </c>
      <c r="N42" s="6">
        <f t="shared" si="17"/>
        <v>4.828721058764694E-4</v>
      </c>
      <c r="O42" s="6">
        <f t="shared" si="18"/>
        <v>4.7339652849589305E-4</v>
      </c>
      <c r="Z42" s="6">
        <v>2027</v>
      </c>
      <c r="AA42" s="6">
        <f t="shared" si="9"/>
        <v>2.1801661727027786E-3</v>
      </c>
      <c r="AB42" s="6">
        <f t="shared" si="9"/>
        <v>5.0654918483511238E-3</v>
      </c>
      <c r="AC42" s="6">
        <f t="shared" si="9"/>
        <v>7.9508175239994712E-3</v>
      </c>
    </row>
    <row r="43" spans="1:29" x14ac:dyDescent="0.25">
      <c r="A43" s="6">
        <v>2028</v>
      </c>
      <c r="B43" s="6">
        <f>Output!W116</f>
        <v>4.4439463325866117E-2</v>
      </c>
      <c r="C43" s="6">
        <f>Output!W146</f>
        <v>4.1848369898215186E-2</v>
      </c>
      <c r="D43" s="6">
        <f>Output!W176</f>
        <v>4.0280564150117423E-2</v>
      </c>
      <c r="F43" s="6">
        <v>2028</v>
      </c>
      <c r="G43" s="6">
        <f t="shared" si="10"/>
        <v>1.6929199705038292E-4</v>
      </c>
      <c r="H43" s="6">
        <f t="shared" si="11"/>
        <v>1.6343594143271973E-4</v>
      </c>
      <c r="I43" s="6">
        <f t="shared" si="12"/>
        <v>1.5989259184236854E-4</v>
      </c>
      <c r="J43" s="6">
        <f t="shared" si="13"/>
        <v>4.1223237979327149E-4</v>
      </c>
      <c r="K43" s="6">
        <f t="shared" si="14"/>
        <v>3.9690771563977899E-4</v>
      </c>
      <c r="L43" s="6">
        <f t="shared" si="15"/>
        <v>3.8763514662549668E-4</v>
      </c>
      <c r="M43" s="6">
        <f t="shared" si="16"/>
        <v>6.5517276253616071E-4</v>
      </c>
      <c r="N43" s="6">
        <f t="shared" si="17"/>
        <v>6.3037948984683901E-4</v>
      </c>
      <c r="O43" s="6">
        <f t="shared" si="18"/>
        <v>6.1537770140862548E-4</v>
      </c>
      <c r="Z43" s="6">
        <v>2028</v>
      </c>
      <c r="AA43" s="6">
        <f t="shared" si="9"/>
        <v>2.7252077158784714E-3</v>
      </c>
      <c r="AB43" s="6">
        <f t="shared" si="9"/>
        <v>6.6738039316432043E-3</v>
      </c>
      <c r="AC43" s="6">
        <f t="shared" si="9"/>
        <v>1.0622400147407946E-2</v>
      </c>
    </row>
    <row r="44" spans="1:29" x14ac:dyDescent="0.25">
      <c r="A44" s="6">
        <v>2029</v>
      </c>
      <c r="B44" s="6">
        <f>Output!W117</f>
        <v>4.3352235033484857E-2</v>
      </c>
      <c r="C44" s="6">
        <f>Output!W147</f>
        <v>4.0390985401883794E-2</v>
      </c>
      <c r="D44" s="6">
        <f>Output!W177</f>
        <v>3.8599197209444762E-2</v>
      </c>
      <c r="F44" s="6">
        <v>2029</v>
      </c>
      <c r="G44" s="6">
        <f t="shared" si="10"/>
        <v>2.0046708613459638E-4</v>
      </c>
      <c r="H44" s="6">
        <f t="shared" si="11"/>
        <v>1.9248156196716978E-4</v>
      </c>
      <c r="I44" s="6">
        <f t="shared" si="12"/>
        <v>1.8764971695146894E-4</v>
      </c>
      <c r="J44" s="6">
        <f t="shared" si="13"/>
        <v>5.1413680884288926E-4</v>
      </c>
      <c r="K44" s="6">
        <f t="shared" si="14"/>
        <v>4.9185138585542613E-4</v>
      </c>
      <c r="L44" s="6">
        <f t="shared" si="15"/>
        <v>4.7836701201522627E-4</v>
      </c>
      <c r="M44" s="6">
        <f t="shared" si="16"/>
        <v>8.2780653155118203E-4</v>
      </c>
      <c r="N44" s="6">
        <f t="shared" si="17"/>
        <v>7.9122120974368265E-4</v>
      </c>
      <c r="O44" s="6">
        <f t="shared" si="18"/>
        <v>7.6908430707898362E-4</v>
      </c>
      <c r="Z44" s="6">
        <v>2029</v>
      </c>
      <c r="AA44" s="6">
        <f t="shared" si="9"/>
        <v>3.270249259054166E-3</v>
      </c>
      <c r="AB44" s="6">
        <f t="shared" si="9"/>
        <v>8.4554234521393764E-3</v>
      </c>
      <c r="AC44" s="6">
        <f t="shared" si="9"/>
        <v>1.3640597645224583E-2</v>
      </c>
    </row>
    <row r="45" spans="1:29" x14ac:dyDescent="0.25">
      <c r="A45" s="6">
        <v>2030</v>
      </c>
      <c r="B45" s="6">
        <f>Output!W118</f>
        <v>4.2357444695512066E-2</v>
      </c>
      <c r="C45" s="6">
        <f>Output!W148</f>
        <v>3.9026038859960872E-2</v>
      </c>
      <c r="D45" s="6">
        <f>Output!W178</f>
        <v>3.7010268223180577E-2</v>
      </c>
      <c r="F45" s="6">
        <v>2030</v>
      </c>
      <c r="G45" s="6">
        <f t="shared" si="10"/>
        <v>2.3092681008521368E-4</v>
      </c>
      <c r="H45" s="6">
        <f t="shared" si="11"/>
        <v>2.2054563379930324E-4</v>
      </c>
      <c r="I45" s="6">
        <f t="shared" si="12"/>
        <v>2.1426422501540386E-4</v>
      </c>
      <c r="J45" s="6">
        <f t="shared" si="13"/>
        <v>6.2464476495418652E-4</v>
      </c>
      <c r="K45" s="6">
        <f t="shared" si="14"/>
        <v>5.9366790997618553E-4</v>
      </c>
      <c r="L45" s="6">
        <f t="shared" si="15"/>
        <v>5.7492451509113585E-4</v>
      </c>
      <c r="M45" s="6">
        <f t="shared" si="16"/>
        <v>1.0183627198231595E-3</v>
      </c>
      <c r="N45" s="6">
        <f t="shared" si="17"/>
        <v>9.6679018615306814E-4</v>
      </c>
      <c r="O45" s="6">
        <f t="shared" si="18"/>
        <v>9.3558480516686812E-4</v>
      </c>
      <c r="Z45" s="6">
        <v>2030</v>
      </c>
      <c r="AA45" s="6">
        <f t="shared" si="9"/>
        <v>3.8152908022298601E-3</v>
      </c>
      <c r="AB45" s="6">
        <f t="shared" si="9"/>
        <v>1.0432835559673349E-2</v>
      </c>
      <c r="AC45" s="6">
        <f t="shared" si="9"/>
        <v>1.514755515E-2</v>
      </c>
    </row>
    <row r="46" spans="1:29" x14ac:dyDescent="0.25">
      <c r="A46" s="6">
        <v>2031</v>
      </c>
      <c r="B46" s="6">
        <f>Output!W119</f>
        <v>4.1935883854537566E-2</v>
      </c>
      <c r="C46" s="6">
        <f>Output!W149</f>
        <v>3.8521126862978317E-2</v>
      </c>
      <c r="D46" s="6">
        <f>Output!W179</f>
        <v>3.6432067153235465E-2</v>
      </c>
      <c r="F46" s="6">
        <v>2031</v>
      </c>
      <c r="G46" s="6">
        <f t="shared" si="10"/>
        <v>2.6108338480346389E-4</v>
      </c>
      <c r="H46" s="6">
        <f t="shared" si="11"/>
        <v>2.4824661762747421E-4</v>
      </c>
      <c r="I46" s="6">
        <f t="shared" si="12"/>
        <v>2.4046294206302312E-4</v>
      </c>
      <c r="J46" s="6">
        <f t="shared" si="13"/>
        <v>6.7999261407469683E-4</v>
      </c>
      <c r="K46" s="6">
        <f t="shared" si="14"/>
        <v>6.445088920086524E-4</v>
      </c>
      <c r="L46" s="6">
        <f t="shared" si="15"/>
        <v>6.2300831279860666E-4</v>
      </c>
      <c r="M46" s="6">
        <f t="shared" si="16"/>
        <v>1.09890184334593E-3</v>
      </c>
      <c r="N46" s="6">
        <f t="shared" si="17"/>
        <v>1.040771166389831E-3</v>
      </c>
      <c r="O46" s="6">
        <f t="shared" si="18"/>
        <v>1.0055536835341906E-3</v>
      </c>
      <c r="Z46" s="6">
        <v>2031</v>
      </c>
      <c r="AA46" s="6">
        <f t="shared" si="9"/>
        <v>4.3603323454055529E-3</v>
      </c>
      <c r="AB46" s="6">
        <f t="shared" si="9"/>
        <v>1.1433177189249803E-2</v>
      </c>
      <c r="AC46" s="6">
        <f t="shared" si="9"/>
        <v>1.514755515E-2</v>
      </c>
    </row>
    <row r="47" spans="1:29" x14ac:dyDescent="0.25">
      <c r="A47" s="6">
        <v>2032</v>
      </c>
      <c r="B47" s="6">
        <f>Output!W120</f>
        <v>4.1520888344344517E-2</v>
      </c>
      <c r="C47" s="6">
        <f>Output!W150</f>
        <v>3.8022756409346853E-2</v>
      </c>
      <c r="D47" s="6">
        <f>Output!W180</f>
        <v>3.5860407626641437E-2</v>
      </c>
      <c r="F47" s="6">
        <v>2032</v>
      </c>
      <c r="G47" s="6">
        <f t="shared" si="10"/>
        <v>2.9094153149395927E-4</v>
      </c>
      <c r="H47" s="6">
        <f t="shared" si="11"/>
        <v>2.7558921755048107E-4</v>
      </c>
      <c r="I47" s="6">
        <f t="shared" si="12"/>
        <v>2.6625057219312507E-4</v>
      </c>
      <c r="J47" s="6">
        <f t="shared" si="13"/>
        <v>7.3674746584500976E-4</v>
      </c>
      <c r="K47" s="6">
        <f t="shared" si="14"/>
        <v>6.9648215149227641E-4</v>
      </c>
      <c r="L47" s="6">
        <f t="shared" si="15"/>
        <v>6.7202586036151308E-4</v>
      </c>
      <c r="M47" s="6">
        <f t="shared" si="16"/>
        <v>1.1825534001960606E-3</v>
      </c>
      <c r="N47" s="6">
        <f t="shared" si="17"/>
        <v>1.117375085434072E-3</v>
      </c>
      <c r="O47" s="6">
        <f t="shared" si="18"/>
        <v>1.0778011485299015E-3</v>
      </c>
      <c r="Z47" s="6">
        <v>2032</v>
      </c>
      <c r="AA47" s="6">
        <f t="shared" si="9"/>
        <v>4.9053738885812513E-3</v>
      </c>
      <c r="AB47" s="6">
        <f t="shared" si="9"/>
        <v>1.2469201036016092E-2</v>
      </c>
      <c r="AC47" s="6">
        <f t="shared" si="9"/>
        <v>1.514755515E-2</v>
      </c>
    </row>
    <row r="48" spans="1:29" x14ac:dyDescent="0.25">
      <c r="A48" s="6">
        <v>2033</v>
      </c>
      <c r="B48" s="6">
        <f>Output!W121</f>
        <v>4.1112553314654396E-2</v>
      </c>
      <c r="C48" s="6">
        <f>Output!W151</f>
        <v>3.7531070223648683E-2</v>
      </c>
      <c r="D48" s="6">
        <f>Output!W181</f>
        <v>3.529543236798071E-2</v>
      </c>
      <c r="F48" s="6">
        <v>2033</v>
      </c>
      <c r="G48" s="6">
        <f t="shared" si="10"/>
        <v>3.2050603978456662E-4</v>
      </c>
      <c r="H48" s="6">
        <f t="shared" si="11"/>
        <v>3.0257824030200449E-4</v>
      </c>
      <c r="I48" s="6">
        <f t="shared" si="12"/>
        <v>2.916319221393905E-4</v>
      </c>
      <c r="J48" s="6">
        <f t="shared" si="13"/>
        <v>7.9497455362494368E-4</v>
      </c>
      <c r="K48" s="6">
        <f t="shared" si="14"/>
        <v>7.4963683891005604E-4</v>
      </c>
      <c r="L48" s="6">
        <f t="shared" si="15"/>
        <v>7.2201424767942221E-4</v>
      </c>
      <c r="M48" s="6">
        <f t="shared" si="16"/>
        <v>1.2694430674653203E-3</v>
      </c>
      <c r="N48" s="6">
        <f t="shared" si="17"/>
        <v>1.1966954375181073E-3</v>
      </c>
      <c r="O48" s="6">
        <f t="shared" si="18"/>
        <v>1.1523965732194537E-3</v>
      </c>
      <c r="Z48" s="6">
        <v>2033</v>
      </c>
      <c r="AA48" s="6">
        <f t="shared" si="9"/>
        <v>5.4504154317569428E-3</v>
      </c>
      <c r="AB48" s="6">
        <f t="shared" si="9"/>
        <v>1.3542656459872555E-2</v>
      </c>
      <c r="AC48" s="6">
        <f t="shared" si="9"/>
        <v>1.514755515E-2</v>
      </c>
    </row>
    <row r="49" spans="1:29" x14ac:dyDescent="0.25">
      <c r="A49" s="6">
        <v>2034</v>
      </c>
      <c r="B49" s="6">
        <f>Output!W122</f>
        <v>4.071066467859389E-2</v>
      </c>
      <c r="C49" s="6">
        <f>Output!W152</f>
        <v>3.7045830431580128E-2</v>
      </c>
      <c r="D49" s="6">
        <f>Output!W182</f>
        <v>3.4736879715519232E-2</v>
      </c>
      <c r="F49" s="6">
        <v>2034</v>
      </c>
      <c r="G49" s="6">
        <f t="shared" si="10"/>
        <v>3.4978154535082907E-4</v>
      </c>
      <c r="H49" s="6">
        <f t="shared" si="11"/>
        <v>3.2921832155758762E-4</v>
      </c>
      <c r="I49" s="6">
        <f t="shared" si="12"/>
        <v>3.1661161047154859E-4</v>
      </c>
      <c r="J49" s="6">
        <f t="shared" si="13"/>
        <v>8.5474156253655717E-4</v>
      </c>
      <c r="K49" s="6">
        <f t="shared" si="14"/>
        <v>8.040235332817296E-4</v>
      </c>
      <c r="L49" s="6">
        <f t="shared" si="15"/>
        <v>7.7301118953507144E-4</v>
      </c>
      <c r="M49" s="6">
        <f t="shared" si="16"/>
        <v>1.3597015797222843E-3</v>
      </c>
      <c r="N49" s="6">
        <f t="shared" si="17"/>
        <v>1.2788287450058707E-3</v>
      </c>
      <c r="O49" s="6">
        <f t="shared" si="18"/>
        <v>1.2294107685985934E-3</v>
      </c>
      <c r="Z49" s="6">
        <v>2034</v>
      </c>
      <c r="AA49" s="6">
        <f t="shared" si="9"/>
        <v>5.9954569749326387E-3</v>
      </c>
      <c r="AB49" s="6">
        <f t="shared" si="9"/>
        <v>1.4655378585010566E-2</v>
      </c>
      <c r="AC49" s="6">
        <f t="shared" si="9"/>
        <v>1.514755515E-2</v>
      </c>
    </row>
    <row r="50" spans="1:29" x14ac:dyDescent="0.25">
      <c r="A50" s="6">
        <v>2035</v>
      </c>
      <c r="B50" s="6">
        <f>Output!W123</f>
        <v>4.0314960774428962E-2</v>
      </c>
      <c r="C50" s="6">
        <f>Output!W153</f>
        <v>3.6566775371407151E-2</v>
      </c>
      <c r="D50" s="6">
        <f>Output!W183</f>
        <v>3.4184535582383699E-2</v>
      </c>
      <c r="F50" s="6">
        <v>2035</v>
      </c>
      <c r="G50" s="6">
        <f t="shared" si="10"/>
        <v>3.7877249570433759E-4</v>
      </c>
      <c r="H50" s="6">
        <f t="shared" si="11"/>
        <v>3.5551390882882135E-4</v>
      </c>
      <c r="I50" s="6">
        <f t="shared" si="12"/>
        <v>3.4119410180700414E-4</v>
      </c>
      <c r="J50" s="6">
        <f t="shared" si="13"/>
        <v>9.1611864759352118E-4</v>
      </c>
      <c r="K50" s="6">
        <f t="shared" si="14"/>
        <v>8.5969423316873815E-4</v>
      </c>
      <c r="L50" s="6">
        <f t="shared" si="15"/>
        <v>8.2505507368548327E-4</v>
      </c>
      <c r="M50" s="6">
        <f t="shared" si="16"/>
        <v>1.4534647994827042E-3</v>
      </c>
      <c r="N50" s="6">
        <f t="shared" si="17"/>
        <v>1.3638745575086542E-3</v>
      </c>
      <c r="O50" s="6">
        <f t="shared" si="18"/>
        <v>1.3089160455639617E-3</v>
      </c>
      <c r="Z50" s="6">
        <v>2035</v>
      </c>
      <c r="AA50" s="6">
        <f t="shared" si="9"/>
        <v>6.5404985181083328E-3</v>
      </c>
      <c r="AB50" s="6">
        <f t="shared" si="9"/>
        <v>1.514755515E-2</v>
      </c>
      <c r="AC50" s="6">
        <f t="shared" si="9"/>
        <v>1.514755515E-2</v>
      </c>
    </row>
    <row r="51" spans="1:29" x14ac:dyDescent="0.25">
      <c r="A51" s="6">
        <v>2036</v>
      </c>
      <c r="B51" s="6">
        <f>Output!W124</f>
        <v>3.9925251302716666E-2</v>
      </c>
      <c r="C51" s="6">
        <f>Output!W154</f>
        <v>3.6093714743686806E-2</v>
      </c>
      <c r="D51" s="6">
        <f>Output!W184</f>
        <v>3.363818588170079E-2</v>
      </c>
      <c r="F51" s="6">
        <v>2036</v>
      </c>
      <c r="G51" s="6">
        <f t="shared" si="10"/>
        <v>4.0748320151017252E-4</v>
      </c>
      <c r="H51" s="6">
        <f t="shared" si="11"/>
        <v>3.8146931278078614E-4</v>
      </c>
      <c r="I51" s="6">
        <f t="shared" si="12"/>
        <v>3.6538370681083756E-4</v>
      </c>
      <c r="J51" s="6">
        <f t="shared" si="13"/>
        <v>9.7917862804397212E-4</v>
      </c>
      <c r="K51" s="6">
        <f t="shared" si="14"/>
        <v>9.1670248914347695E-4</v>
      </c>
      <c r="L51" s="6">
        <f t="shared" si="15"/>
        <v>8.7818494199878188E-4</v>
      </c>
      <c r="M51" s="6">
        <f t="shared" si="16"/>
        <v>1.5508740545777714E-3</v>
      </c>
      <c r="N51" s="6">
        <f t="shared" si="17"/>
        <v>1.451935665506167E-3</v>
      </c>
      <c r="O51" s="6">
        <f t="shared" si="18"/>
        <v>1.3909861771867255E-3</v>
      </c>
      <c r="Z51" s="6">
        <v>2036</v>
      </c>
      <c r="AA51" s="6">
        <f t="shared" si="9"/>
        <v>7.0855400612840251E-3</v>
      </c>
      <c r="AB51" s="6">
        <f t="shared" si="9"/>
        <v>1.514755515E-2</v>
      </c>
      <c r="AC51" s="6">
        <f t="shared" si="9"/>
        <v>1.514755515E-2</v>
      </c>
    </row>
    <row r="52" spans="1:29" x14ac:dyDescent="0.25">
      <c r="A52" s="6">
        <v>2037</v>
      </c>
      <c r="B52" s="6">
        <f>Output!W125</f>
        <v>3.954129838915333E-2</v>
      </c>
      <c r="C52" s="6">
        <f>Output!W155</f>
        <v>3.5626386886685048E-2</v>
      </c>
      <c r="D52" s="6">
        <f>Output!W185</f>
        <v>3.3097568951736482E-2</v>
      </c>
      <c r="F52" s="6">
        <v>2037</v>
      </c>
      <c r="G52" s="6">
        <f t="shared" si="10"/>
        <v>4.3591780237527665E-4</v>
      </c>
      <c r="H52" s="6">
        <f t="shared" si="11"/>
        <v>4.0708865591461082E-4</v>
      </c>
      <c r="I52" s="6">
        <f t="shared" si="12"/>
        <v>3.8918454798417772E-4</v>
      </c>
      <c r="J52" s="6">
        <f t="shared" si="13"/>
        <v>1.043997008573726E-3</v>
      </c>
      <c r="K52" s="6">
        <f t="shared" si="14"/>
        <v>9.7510332058291292E-4</v>
      </c>
      <c r="L52" s="6">
        <f t="shared" si="15"/>
        <v>9.3244038899522935E-4</v>
      </c>
      <c r="M52" s="6">
        <f t="shared" si="16"/>
        <v>1.652076214772175E-3</v>
      </c>
      <c r="N52" s="6">
        <f t="shared" si="17"/>
        <v>1.5431179852512143E-3</v>
      </c>
      <c r="O52" s="6">
        <f t="shared" si="18"/>
        <v>1.4756962300062802E-3</v>
      </c>
      <c r="Z52" s="6">
        <v>2037</v>
      </c>
      <c r="AA52" s="6">
        <f t="shared" si="9"/>
        <v>7.6305816044597227E-3</v>
      </c>
      <c r="AB52" s="6">
        <f t="shared" si="9"/>
        <v>1.514755515E-2</v>
      </c>
      <c r="AC52" s="6">
        <f t="shared" si="9"/>
        <v>1.514755515E-2</v>
      </c>
    </row>
    <row r="53" spans="1:29" x14ac:dyDescent="0.25">
      <c r="A53" s="6">
        <v>2038</v>
      </c>
      <c r="B53" s="6">
        <f>Output!W126</f>
        <v>3.9162887946865642E-2</v>
      </c>
      <c r="C53" s="6">
        <f>Output!W156</f>
        <v>3.516462528838931E-2</v>
      </c>
      <c r="D53" s="6">
        <f>Output!W186</f>
        <v>3.2562518280478188E-2</v>
      </c>
      <c r="F53" s="6">
        <v>2038</v>
      </c>
      <c r="G53" s="6">
        <f t="shared" si="10"/>
        <v>4.6408028395426761E-4</v>
      </c>
      <c r="H53" s="6">
        <f t="shared" si="11"/>
        <v>4.3237594099072694E-4</v>
      </c>
      <c r="I53" s="6">
        <f t="shared" si="12"/>
        <v>4.1260062808745618E-4</v>
      </c>
      <c r="J53" s="6">
        <f t="shared" si="13"/>
        <v>1.1106521093752536E-3</v>
      </c>
      <c r="K53" s="6">
        <f t="shared" si="14"/>
        <v>1.034953392069613E-3</v>
      </c>
      <c r="L53" s="6">
        <f t="shared" si="15"/>
        <v>9.878616832900125E-4</v>
      </c>
      <c r="M53" s="6">
        <f t="shared" si="16"/>
        <v>1.7572239347962391E-3</v>
      </c>
      <c r="N53" s="6">
        <f t="shared" si="17"/>
        <v>1.6375308431484984E-3</v>
      </c>
      <c r="O53" s="6">
        <f t="shared" si="18"/>
        <v>1.563122738492568E-3</v>
      </c>
      <c r="Z53" s="6">
        <v>2038</v>
      </c>
      <c r="AA53" s="6">
        <f t="shared" si="9"/>
        <v>8.1756231476354194E-3</v>
      </c>
      <c r="AB53" s="6">
        <f t="shared" si="9"/>
        <v>1.514755515E-2</v>
      </c>
      <c r="AC53" s="6">
        <f t="shared" si="9"/>
        <v>1.514755515E-2</v>
      </c>
    </row>
    <row r="54" spans="1:29" x14ac:dyDescent="0.25">
      <c r="A54" s="6">
        <v>2039</v>
      </c>
      <c r="B54" s="6">
        <f>Output!W127</f>
        <v>3.8789829676410661E-2</v>
      </c>
      <c r="C54" s="6">
        <f>Output!W157</f>
        <v>3.4708215861926281E-2</v>
      </c>
      <c r="D54" s="6">
        <f>Output!W187</f>
        <v>3.2032819781052595E-2</v>
      </c>
      <c r="F54" s="6">
        <v>2039</v>
      </c>
      <c r="G54" s="6">
        <f t="shared" si="10"/>
        <v>4.9197449505525293E-4</v>
      </c>
      <c r="H54" s="6">
        <f t="shared" si="11"/>
        <v>4.5733501681724205E-4</v>
      </c>
      <c r="I54" s="6">
        <f t="shared" si="12"/>
        <v>4.3563579592878043E-4</v>
      </c>
      <c r="J54" s="6">
        <f t="shared" si="13"/>
        <v>1.1792252048347818E-3</v>
      </c>
      <c r="K54" s="6">
        <f t="shared" si="14"/>
        <v>1.096310964902091E-3</v>
      </c>
      <c r="L54" s="6">
        <f t="shared" si="15"/>
        <v>1.0444896609585971E-3</v>
      </c>
      <c r="M54" s="6">
        <f t="shared" si="16"/>
        <v>1.8664759146143095E-3</v>
      </c>
      <c r="N54" s="6">
        <f t="shared" si="17"/>
        <v>1.7352869129869386E-3</v>
      </c>
      <c r="O54" s="6">
        <f t="shared" si="18"/>
        <v>1.6533435259884124E-3</v>
      </c>
      <c r="Z54" s="6">
        <v>2039</v>
      </c>
      <c r="AA54" s="6">
        <f t="shared" si="9"/>
        <v>8.7206646908111092E-3</v>
      </c>
      <c r="AB54" s="6">
        <f t="shared" si="9"/>
        <v>1.514755515E-2</v>
      </c>
      <c r="AC54" s="6">
        <f t="shared" si="9"/>
        <v>1.514755515E-2</v>
      </c>
    </row>
    <row r="55" spans="1:29" x14ac:dyDescent="0.25">
      <c r="A55" s="6">
        <v>2040</v>
      </c>
      <c r="B55" s="6">
        <f>Output!W128</f>
        <v>3.84214575297381E-2</v>
      </c>
      <c r="C55" s="6">
        <f>Output!W158</f>
        <v>3.425649255924567E-2</v>
      </c>
      <c r="D55" s="6">
        <f>Output!W188</f>
        <v>3.1507807405409427E-2</v>
      </c>
      <c r="F55" s="6">
        <v>2040</v>
      </c>
      <c r="G55" s="6">
        <f t="shared" si="10"/>
        <v>5.1960380552355399E-4</v>
      </c>
      <c r="H55" s="6">
        <f t="shared" si="11"/>
        <v>4.8196925323947741E-4</v>
      </c>
      <c r="I55" s="6">
        <f t="shared" si="12"/>
        <v>4.5829342135347178E-4</v>
      </c>
      <c r="J55" s="6">
        <f t="shared" si="13"/>
        <v>1.2497997541757499E-3</v>
      </c>
      <c r="K55" s="6">
        <f t="shared" si="14"/>
        <v>1.1592350880304172E-3</v>
      </c>
      <c r="L55" s="6">
        <f t="shared" si="15"/>
        <v>1.1023648549602222E-3</v>
      </c>
      <c r="M55" s="6">
        <f t="shared" si="16"/>
        <v>1.9799957028279456E-3</v>
      </c>
      <c r="N55" s="6">
        <f t="shared" si="17"/>
        <v>1.836500922821356E-3</v>
      </c>
      <c r="O55" s="6">
        <f t="shared" si="18"/>
        <v>1.7464362885669716E-3</v>
      </c>
      <c r="Z55" s="6">
        <v>2040</v>
      </c>
      <c r="AA55" s="6">
        <f t="shared" si="9"/>
        <v>9.2657062339868059E-3</v>
      </c>
      <c r="AB55" s="6">
        <f t="shared" si="9"/>
        <v>1.514755515E-2</v>
      </c>
      <c r="AC55" s="6">
        <f t="shared" si="9"/>
        <v>1.514755515E-2</v>
      </c>
    </row>
    <row r="56" spans="1:29" x14ac:dyDescent="0.25">
      <c r="A56" s="6">
        <v>2041</v>
      </c>
      <c r="B56" s="6">
        <f>Output!W129</f>
        <v>3.8113481668768857E-2</v>
      </c>
      <c r="C56" s="6">
        <f>Output!W159</f>
        <v>3.3865165542268379E-2</v>
      </c>
      <c r="D56" s="6">
        <f>Output!W189</f>
        <v>3.104316752803921E-2</v>
      </c>
      <c r="F56" s="6">
        <v>2041</v>
      </c>
      <c r="G56" s="6">
        <f t="shared" si="10"/>
        <v>5.4701164702043779E-4</v>
      </c>
      <c r="H56" s="6">
        <f t="shared" si="11"/>
        <v>5.0632208191870014E-4</v>
      </c>
      <c r="I56" s="6">
        <f t="shared" si="12"/>
        <v>4.8061691891698347E-4</v>
      </c>
      <c r="J56" s="6">
        <f t="shared" si="13"/>
        <v>1.2971606875212299E-3</v>
      </c>
      <c r="K56" s="6">
        <f t="shared" si="14"/>
        <v>1.2013169388022738E-3</v>
      </c>
      <c r="L56" s="6">
        <f t="shared" si="15"/>
        <v>1.1409400079967599E-3</v>
      </c>
      <c r="M56" s="6">
        <f t="shared" si="16"/>
        <v>2.0473097280220213E-3</v>
      </c>
      <c r="N56" s="6">
        <f t="shared" si="17"/>
        <v>1.8963117956858459E-3</v>
      </c>
      <c r="O56" s="6">
        <f t="shared" si="18"/>
        <v>1.801263097076535E-3</v>
      </c>
      <c r="Z56" s="6">
        <v>2041</v>
      </c>
      <c r="AA56" s="6">
        <f t="shared" ref="AA56:AC65" si="19">0.181/10^3*AA23</f>
        <v>9.8107477771625026E-3</v>
      </c>
      <c r="AB56" s="6">
        <f t="shared" si="19"/>
        <v>1.514755515E-2</v>
      </c>
      <c r="AC56" s="6">
        <f t="shared" si="19"/>
        <v>1.514755515E-2</v>
      </c>
    </row>
    <row r="57" spans="1:29" x14ac:dyDescent="0.25">
      <c r="A57" s="6">
        <v>2042</v>
      </c>
      <c r="B57" s="6">
        <f>Output!W130</f>
        <v>3.7806837903900201E-2</v>
      </c>
      <c r="C57" s="6">
        <f>Output!W160</f>
        <v>3.3475170621391673E-2</v>
      </c>
      <c r="D57" s="6">
        <f>Output!W190</f>
        <v>3.0579883534199947E-2</v>
      </c>
      <c r="F57" s="6">
        <v>2042</v>
      </c>
      <c r="G57" s="6">
        <f t="shared" si="10"/>
        <v>5.741989774714775E-4</v>
      </c>
      <c r="H57" s="6">
        <f t="shared" si="11"/>
        <v>5.3039446078048333E-4</v>
      </c>
      <c r="I57" s="6">
        <f t="shared" si="12"/>
        <v>5.0260726365070258E-4</v>
      </c>
      <c r="J57" s="6">
        <f t="shared" si="13"/>
        <v>1.345073266777095E-3</v>
      </c>
      <c r="K57" s="6">
        <f t="shared" si="14"/>
        <v>1.2437399991380228E-3</v>
      </c>
      <c r="L57" s="6">
        <f t="shared" si="15"/>
        <v>1.1796938730301626E-3</v>
      </c>
      <c r="M57" s="6">
        <f t="shared" si="16"/>
        <v>2.1159475560827128E-3</v>
      </c>
      <c r="N57" s="6">
        <f t="shared" si="17"/>
        <v>1.9570855374955614E-3</v>
      </c>
      <c r="O57" s="6">
        <f t="shared" si="18"/>
        <v>1.8567804824096222E-3</v>
      </c>
      <c r="Z57" s="6">
        <v>2042</v>
      </c>
      <c r="AA57" s="6">
        <f t="shared" si="19"/>
        <v>1.0355789320338191E-2</v>
      </c>
      <c r="AB57" s="6">
        <f t="shared" si="19"/>
        <v>1.514755515E-2</v>
      </c>
      <c r="AC57" s="6">
        <f t="shared" si="19"/>
        <v>1.514755515E-2</v>
      </c>
    </row>
    <row r="58" spans="1:29" x14ac:dyDescent="0.25">
      <c r="A58" s="6">
        <v>2043</v>
      </c>
      <c r="B58" s="6">
        <f>Output!W131</f>
        <v>3.7501859259157277E-2</v>
      </c>
      <c r="C58" s="6">
        <f>Output!W161</f>
        <v>3.3086817033210328E-2</v>
      </c>
      <c r="D58" s="6">
        <f>Output!W191</f>
        <v>3.0118240873056045E-2</v>
      </c>
      <c r="F58" s="6">
        <v>2043</v>
      </c>
      <c r="G58" s="6">
        <f t="shared" si="10"/>
        <v>6.0116699428364065E-4</v>
      </c>
      <c r="H58" s="6">
        <f t="shared" si="11"/>
        <v>5.5418757012598075E-4</v>
      </c>
      <c r="I58" s="6">
        <f t="shared" si="12"/>
        <v>5.2426563585578263E-4</v>
      </c>
      <c r="J58" s="6">
        <f t="shared" si="13"/>
        <v>1.393550359307097E-3</v>
      </c>
      <c r="K58" s="6">
        <f t="shared" si="14"/>
        <v>1.286509950349189E-3</v>
      </c>
      <c r="L58" s="6">
        <f t="shared" si="15"/>
        <v>1.2186264693997016E-3</v>
      </c>
      <c r="M58" s="6">
        <f t="shared" si="16"/>
        <v>2.1859337243305531E-3</v>
      </c>
      <c r="N58" s="6">
        <f t="shared" si="17"/>
        <v>2.0188323305723962E-3</v>
      </c>
      <c r="O58" s="6">
        <f t="shared" si="18"/>
        <v>1.9129873029436195E-3</v>
      </c>
      <c r="Z58" s="6">
        <v>2043</v>
      </c>
      <c r="AA58" s="6">
        <f t="shared" si="19"/>
        <v>1.0900830863513889E-2</v>
      </c>
      <c r="AB58" s="6">
        <f t="shared" si="19"/>
        <v>1.514755515E-2</v>
      </c>
      <c r="AC58" s="6">
        <f t="shared" si="19"/>
        <v>1.514755515E-2</v>
      </c>
    </row>
    <row r="59" spans="1:29" x14ac:dyDescent="0.25">
      <c r="A59" s="6">
        <v>2044</v>
      </c>
      <c r="B59" s="6">
        <f>Output!W132</f>
        <v>3.7198474372248977E-2</v>
      </c>
      <c r="C59" s="6">
        <f>Output!W162</f>
        <v>3.2700080990293985E-2</v>
      </c>
      <c r="D59" s="6">
        <f>Output!W192</f>
        <v>2.9658215757177142E-2</v>
      </c>
      <c r="F59" s="6">
        <v>2044</v>
      </c>
      <c r="G59" s="6">
        <f t="shared" si="10"/>
        <v>6.2791684354645194E-4</v>
      </c>
      <c r="H59" s="6">
        <f t="shared" si="11"/>
        <v>5.7770257315053087E-4</v>
      </c>
      <c r="I59" s="6">
        <f t="shared" si="12"/>
        <v>5.4559319872756222E-4</v>
      </c>
      <c r="J59" s="6">
        <f t="shared" si="13"/>
        <v>1.4426049506818179E-3</v>
      </c>
      <c r="K59" s="6">
        <f t="shared" si="14"/>
        <v>1.3296323938893962E-3</v>
      </c>
      <c r="L59" s="6">
        <f t="shared" si="15"/>
        <v>1.257737526490715E-3</v>
      </c>
      <c r="M59" s="6">
        <f t="shared" si="16"/>
        <v>2.2572930578171838E-3</v>
      </c>
      <c r="N59" s="6">
        <f t="shared" si="17"/>
        <v>2.0815622146282608E-3</v>
      </c>
      <c r="O59" s="6">
        <f t="shared" si="18"/>
        <v>1.969881854253867E-3</v>
      </c>
      <c r="Z59" s="6">
        <v>2044</v>
      </c>
      <c r="AA59" s="6">
        <f t="shared" si="19"/>
        <v>1.1445872406689579E-2</v>
      </c>
      <c r="AB59" s="6">
        <f t="shared" si="19"/>
        <v>1.514755515E-2</v>
      </c>
      <c r="AC59" s="6">
        <f t="shared" si="19"/>
        <v>1.514755515E-2</v>
      </c>
    </row>
    <row r="60" spans="1:29" x14ac:dyDescent="0.25">
      <c r="A60" s="6">
        <v>2045</v>
      </c>
      <c r="B60" s="6">
        <f>Output!W133</f>
        <v>3.6896635668314574E-2</v>
      </c>
      <c r="C60" s="6">
        <f>Output!W163</f>
        <v>3.2314914917781899E-2</v>
      </c>
      <c r="D60" s="6">
        <f>Output!W193</f>
        <v>2.9199736824272134E-2</v>
      </c>
      <c r="F60" s="6">
        <v>2045</v>
      </c>
      <c r="G60" s="6">
        <f t="shared" si="10"/>
        <v>6.5444963713780951E-4</v>
      </c>
      <c r="H60" s="6">
        <f t="shared" si="11"/>
        <v>6.0094059883784563E-4</v>
      </c>
      <c r="I60" s="6">
        <f t="shared" si="12"/>
        <v>5.6659106414393948E-4</v>
      </c>
      <c r="J60" s="6">
        <f t="shared" si="13"/>
        <v>1.4922501725365505E-3</v>
      </c>
      <c r="K60" s="6">
        <f t="shared" si="14"/>
        <v>1.3731128113109712E-3</v>
      </c>
      <c r="L60" s="6">
        <f t="shared" si="15"/>
        <v>1.2970264043649024E-3</v>
      </c>
      <c r="M60" s="6">
        <f t="shared" si="16"/>
        <v>2.3300507079352913E-3</v>
      </c>
      <c r="N60" s="6">
        <f t="shared" si="17"/>
        <v>2.145285023784096E-3</v>
      </c>
      <c r="O60" s="6">
        <f t="shared" si="18"/>
        <v>2.0274617445858643E-3</v>
      </c>
      <c r="Z60" s="6">
        <v>2045</v>
      </c>
      <c r="AA60" s="6">
        <f t="shared" si="19"/>
        <v>1.1990913949865274E-2</v>
      </c>
      <c r="AB60" s="6">
        <f t="shared" si="19"/>
        <v>1.514755515E-2</v>
      </c>
      <c r="AC60" s="6">
        <f t="shared" si="19"/>
        <v>1.514755515E-2</v>
      </c>
    </row>
    <row r="61" spans="1:29" x14ac:dyDescent="0.25">
      <c r="A61" s="6">
        <v>2046</v>
      </c>
      <c r="B61" s="6">
        <f>Output!W134</f>
        <v>3.6596366934784436E-2</v>
      </c>
      <c r="C61" s="6">
        <f>Output!W164</f>
        <v>3.1931271240813339E-2</v>
      </c>
      <c r="D61" s="6">
        <f>Output!W194</f>
        <v>2.8742804074341016E-2</v>
      </c>
      <c r="F61" s="6">
        <v>2046</v>
      </c>
      <c r="G61" s="6">
        <f t="shared" si="10"/>
        <v>6.8076650404142478E-4</v>
      </c>
      <c r="H61" s="6">
        <f t="shared" si="11"/>
        <v>6.2390274196000891E-4</v>
      </c>
      <c r="I61" s="6">
        <f t="shared" si="12"/>
        <v>5.8726034398281211E-4</v>
      </c>
      <c r="J61" s="6">
        <f t="shared" si="13"/>
        <v>1.5424993985581825E-3</v>
      </c>
      <c r="K61" s="6">
        <f t="shared" si="14"/>
        <v>1.4169565531937916E-3</v>
      </c>
      <c r="L61" s="6">
        <f t="shared" si="15"/>
        <v>1.3364921704886498E-3</v>
      </c>
      <c r="M61" s="6">
        <f t="shared" si="16"/>
        <v>2.4042322930749411E-3</v>
      </c>
      <c r="N61" s="6">
        <f t="shared" si="17"/>
        <v>2.2100103644275742E-3</v>
      </c>
      <c r="O61" s="6">
        <f t="shared" si="18"/>
        <v>2.0857239969944872E-3</v>
      </c>
      <c r="Z61" s="6">
        <v>2046</v>
      </c>
      <c r="AA61" s="6">
        <f t="shared" si="19"/>
        <v>1.2535955493040972E-2</v>
      </c>
      <c r="AB61" s="6">
        <f t="shared" si="19"/>
        <v>1.514755515E-2</v>
      </c>
      <c r="AC61" s="6">
        <f t="shared" si="19"/>
        <v>1.514755515E-2</v>
      </c>
    </row>
    <row r="62" spans="1:29" x14ac:dyDescent="0.25">
      <c r="A62" s="6">
        <v>2047</v>
      </c>
      <c r="B62" s="6">
        <f>Output!W135</f>
        <v>3.6297573021937084E-2</v>
      </c>
      <c r="C62" s="6">
        <f>Output!W165</f>
        <v>3.1549126171957938E-2</v>
      </c>
      <c r="D62" s="6">
        <f>Output!W195</f>
        <v>2.8287369932523058E-2</v>
      </c>
      <c r="F62" s="6">
        <v>2047</v>
      </c>
      <c r="G62" s="6">
        <f t="shared" si="10"/>
        <v>7.0686850481775404E-4</v>
      </c>
      <c r="H62" s="6">
        <f t="shared" si="11"/>
        <v>6.4659008018329073E-4</v>
      </c>
      <c r="I62" s="6">
        <f t="shared" si="12"/>
        <v>6.0760211591045013E-4</v>
      </c>
      <c r="J62" s="6">
        <f t="shared" si="13"/>
        <v>1.5933660835774951E-3</v>
      </c>
      <c r="K62" s="6">
        <f t="shared" si="14"/>
        <v>1.4611688607950092E-3</v>
      </c>
      <c r="L62" s="6">
        <f t="shared" si="15"/>
        <v>1.3761335188375548E-3</v>
      </c>
      <c r="M62" s="6">
        <f t="shared" si="16"/>
        <v>2.4798636623372351E-3</v>
      </c>
      <c r="N62" s="6">
        <f t="shared" si="17"/>
        <v>2.2757476414067257E-3</v>
      </c>
      <c r="O62" s="6">
        <f t="shared" si="18"/>
        <v>2.1446649217646578E-3</v>
      </c>
      <c r="Z62" s="6">
        <v>2047</v>
      </c>
      <c r="AA62" s="6">
        <f t="shared" si="19"/>
        <v>1.3080997036216666E-2</v>
      </c>
      <c r="AB62" s="6">
        <f t="shared" si="19"/>
        <v>1.514755515E-2</v>
      </c>
      <c r="AC62" s="6">
        <f t="shared" si="19"/>
        <v>1.514755515E-2</v>
      </c>
    </row>
    <row r="63" spans="1:29" x14ac:dyDescent="0.25">
      <c r="A63" s="6">
        <v>2048</v>
      </c>
      <c r="B63" s="6">
        <f>Output!W136</f>
        <v>3.6000253929772526E-2</v>
      </c>
      <c r="C63" s="6">
        <f>Output!W166</f>
        <v>3.1168455923785327E-2</v>
      </c>
      <c r="D63" s="6">
        <f>Output!W196</f>
        <v>2.7833410611387891E-2</v>
      </c>
      <c r="F63" s="6">
        <v>2048</v>
      </c>
      <c r="G63" s="6">
        <f t="shared" si="10"/>
        <v>7.327567000272536E-4</v>
      </c>
      <c r="H63" s="6">
        <f t="shared" si="11"/>
        <v>6.6900367406814748E-4</v>
      </c>
      <c r="I63" s="6">
        <f t="shared" si="12"/>
        <v>6.2761744048730984E-4</v>
      </c>
      <c r="J63" s="6">
        <f t="shared" si="13"/>
        <v>1.6448638918309677E-3</v>
      </c>
      <c r="K63" s="6">
        <f t="shared" si="14"/>
        <v>1.5057548564896804E-3</v>
      </c>
      <c r="L63" s="6">
        <f t="shared" si="15"/>
        <v>1.4159487836271185E-3</v>
      </c>
      <c r="M63" s="6">
        <f t="shared" si="16"/>
        <v>2.556971083634682E-3</v>
      </c>
      <c r="N63" s="6">
        <f t="shared" si="17"/>
        <v>2.3425060389112126E-3</v>
      </c>
      <c r="O63" s="6">
        <f t="shared" si="18"/>
        <v>2.2042801267669263E-3</v>
      </c>
      <c r="Z63" s="6">
        <v>2048</v>
      </c>
      <c r="AA63" s="6">
        <f t="shared" si="19"/>
        <v>1.3626038579392361E-2</v>
      </c>
      <c r="AB63" s="6">
        <f t="shared" si="19"/>
        <v>1.514755515E-2</v>
      </c>
      <c r="AC63" s="6">
        <f t="shared" si="19"/>
        <v>1.514755515E-2</v>
      </c>
    </row>
    <row r="64" spans="1:29" x14ac:dyDescent="0.25">
      <c r="A64" s="6">
        <v>2049</v>
      </c>
      <c r="B64" s="6">
        <f>Output!W137</f>
        <v>3.5704385870860389E-2</v>
      </c>
      <c r="C64" s="6">
        <f>Output!W167</f>
        <v>3.0789236708865141E-2</v>
      </c>
      <c r="D64" s="6">
        <f>Output!W197</f>
        <v>2.7380878536074779E-2</v>
      </c>
      <c r="F64" s="6">
        <v>2049</v>
      </c>
      <c r="G64" s="6">
        <f t="shared" si="10"/>
        <v>7.5843213312456581E-4</v>
      </c>
      <c r="H64" s="6">
        <f t="shared" si="11"/>
        <v>6.9114456706922142E-4</v>
      </c>
      <c r="I64" s="6">
        <f t="shared" si="12"/>
        <v>6.4730734406221976E-4</v>
      </c>
      <c r="J64" s="6">
        <f t="shared" si="13"/>
        <v>1.6970066650339327E-3</v>
      </c>
      <c r="K64" s="6">
        <f t="shared" si="14"/>
        <v>1.5507195337315599E-3</v>
      </c>
      <c r="L64" s="6">
        <f t="shared" si="15"/>
        <v>1.4559358861855661E-3</v>
      </c>
      <c r="M64" s="6">
        <f t="shared" si="16"/>
        <v>2.6355811969433003E-3</v>
      </c>
      <c r="N64" s="6">
        <f t="shared" si="17"/>
        <v>2.4102945003938981E-3</v>
      </c>
      <c r="O64" s="6">
        <f t="shared" si="18"/>
        <v>2.2645644283089119E-3</v>
      </c>
      <c r="Z64" s="6">
        <v>2049</v>
      </c>
      <c r="AA64" s="6">
        <f t="shared" si="19"/>
        <v>1.4171080122568052E-2</v>
      </c>
      <c r="AB64" s="6">
        <f t="shared" si="19"/>
        <v>1.514755515E-2</v>
      </c>
      <c r="AC64" s="6">
        <f t="shared" si="19"/>
        <v>1.514755515E-2</v>
      </c>
    </row>
    <row r="65" spans="1:29" x14ac:dyDescent="0.25">
      <c r="A65" s="6">
        <v>2050</v>
      </c>
      <c r="B65" s="6">
        <f>Output!W138</f>
        <v>3.5405972556898924E-2</v>
      </c>
      <c r="C65" s="6">
        <f>Output!W168</f>
        <v>3.0407448451465258E-2</v>
      </c>
      <c r="D65" s="6">
        <f>Output!W198</f>
        <v>2.6925824993142704E-2</v>
      </c>
      <c r="F65" s="6">
        <v>2050</v>
      </c>
      <c r="G65" s="6">
        <f t="shared" si="10"/>
        <v>7.8389297378761338E-4</v>
      </c>
      <c r="H65" s="6">
        <f t="shared" si="11"/>
        <v>7.1301091175862143E-4</v>
      </c>
      <c r="I65" s="6">
        <f t="shared" si="12"/>
        <v>6.6667001341891644E-4</v>
      </c>
      <c r="J65" s="6">
        <f t="shared" si="13"/>
        <v>1.7498024986748481E-3</v>
      </c>
      <c r="K65" s="6">
        <f t="shared" si="14"/>
        <v>1.5960617874235985E-3</v>
      </c>
      <c r="L65" s="6">
        <f t="shared" si="15"/>
        <v>1.4960864956540065E-3</v>
      </c>
      <c r="M65" s="6">
        <f t="shared" si="16"/>
        <v>2.7157120235620836E-3</v>
      </c>
      <c r="N65" s="6">
        <f t="shared" si="17"/>
        <v>2.4791126630885753E-3</v>
      </c>
      <c r="O65" s="6">
        <f t="shared" si="18"/>
        <v>2.3255029778890958E-3</v>
      </c>
      <c r="Z65" s="6">
        <v>2050</v>
      </c>
      <c r="AA65" s="6">
        <f t="shared" si="19"/>
        <v>1.4716121665743749E-2</v>
      </c>
      <c r="AB65" s="6">
        <f t="shared" si="19"/>
        <v>1.514755515E-2</v>
      </c>
      <c r="AC65" s="6">
        <f t="shared" si="19"/>
        <v>1.514755515E-2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77AD-33A5-4850-92F6-048CDC73DD98}">
  <dimension ref="A2:AC65"/>
  <sheetViews>
    <sheetView workbookViewId="0">
      <selection activeCell="J2" sqref="J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0</v>
      </c>
      <c r="B2" s="6">
        <v>0.99967739533327493</v>
      </c>
      <c r="D2" s="6">
        <v>0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</v>
      </c>
      <c r="C6" s="6">
        <v>0</v>
      </c>
      <c r="D6" s="6">
        <v>0</v>
      </c>
      <c r="F6" s="6">
        <v>2024</v>
      </c>
      <c r="G6" s="6">
        <f>(B9-$B$6)*$B$2*Output!$X$98*$D$2/Output!$X$95/1000000</f>
        <v>0</v>
      </c>
      <c r="H6" s="6">
        <f>(C9-$B$6)*$B$2*Output!$X$98*$D$2/Output!$X$95/1000000</f>
        <v>0</v>
      </c>
      <c r="I6" s="6">
        <f>(D9-$B$6)*$B$2*Output!$X$98*$D$2/Output!$X$95/1000000</f>
        <v>0</v>
      </c>
      <c r="P6" s="6">
        <v>2024</v>
      </c>
      <c r="Q6" s="6">
        <f>(L9-$B$6)*$B$2*Output!$X$98*$D$2/Output!$X$95/1000000</f>
        <v>0</v>
      </c>
      <c r="R6" s="6">
        <f>(M9-$B$6)*$B$2*Output!$X$98*$D$2/Output!$X$95/1000000</f>
        <v>0</v>
      </c>
      <c r="S6" s="6">
        <f>(N9-$B$6)*$B$2*Output!$X$98*$D$2/Output!$X$95/1000000</f>
        <v>0</v>
      </c>
      <c r="U6" s="6">
        <v>2024</v>
      </c>
      <c r="V6" s="6">
        <f>100-Q6</f>
        <v>100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0</v>
      </c>
      <c r="AB6" s="6">
        <f t="shared" ref="AB6:AC21" si="1">W6/100*$A$2</f>
        <v>0</v>
      </c>
      <c r="AC6" s="6">
        <f t="shared" si="1"/>
        <v>0</v>
      </c>
    </row>
    <row r="7" spans="1:29" x14ac:dyDescent="0.25">
      <c r="F7" s="6">
        <v>2025</v>
      </c>
      <c r="G7" s="6">
        <f>(B10-$B$6)*$B$2*Output!$X$98*$D$2/Output!$X$95/1000000</f>
        <v>0</v>
      </c>
      <c r="H7" s="6">
        <f>(C10-$B$6)*$B$2*Output!$X$98*$D$2/Output!$X$95/1000000</f>
        <v>0</v>
      </c>
      <c r="I7" s="6">
        <f>(D10-$B$6)*$B$2*Output!$X$98*$D$2/Output!$X$95/1000000</f>
        <v>0</v>
      </c>
      <c r="P7" s="6">
        <v>2025</v>
      </c>
      <c r="Q7" s="6">
        <f>(L10-$B$6)*$B$2*Output!$X$98*$D$2/Output!$X$95/1000000</f>
        <v>0</v>
      </c>
      <c r="R7" s="6">
        <f>(M10-$B$6)*$B$2*Output!$X$98*$D$2/Output!$X$95/1000000</f>
        <v>0</v>
      </c>
      <c r="S7" s="6">
        <f>(N10-$B$6)*$B$2*Output!$X$98*$D$2/Output!$X$95/1000000</f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0</v>
      </c>
      <c r="AB7" s="6">
        <f t="shared" si="1"/>
        <v>0</v>
      </c>
      <c r="AC7" s="6">
        <f t="shared" si="1"/>
        <v>0</v>
      </c>
    </row>
    <row r="8" spans="1:29" x14ac:dyDescent="0.25">
      <c r="F8" s="6">
        <v>2026</v>
      </c>
      <c r="G8" s="6">
        <f>(B11-$B$6)*$B$2*Output!$X$98*$D$2/Output!$X$95/1000000</f>
        <v>0</v>
      </c>
      <c r="H8" s="6">
        <f>(C11-$B$6)*$B$2*Output!$X$98*$D$2/Output!$X$95/1000000</f>
        <v>0</v>
      </c>
      <c r="I8" s="6">
        <f>(D11-$B$6)*$B$2*Output!$X$98*$D$2/Output!$X$95/1000000</f>
        <v>0</v>
      </c>
      <c r="P8" s="6">
        <v>2026</v>
      </c>
      <c r="Q8" s="6">
        <f>(L11-$B$6)*$B$2*Output!$X$98*$D$2/Output!$X$95/1000000</f>
        <v>0</v>
      </c>
      <c r="R8" s="6">
        <f>(M11-$B$6)*$B$2*Output!$X$98*$D$2/Output!$X$95/1000000</f>
        <v>0</v>
      </c>
      <c r="S8" s="6">
        <f>(N11-$B$6)*$B$2*Output!$X$98*$D$2/Output!$X$95/1000000</f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0</v>
      </c>
      <c r="AB8" s="6">
        <f t="shared" si="1"/>
        <v>0</v>
      </c>
      <c r="AC8" s="6">
        <f t="shared" si="1"/>
        <v>0</v>
      </c>
    </row>
    <row r="9" spans="1:29" x14ac:dyDescent="0.25">
      <c r="A9" s="6">
        <v>2024</v>
      </c>
      <c r="B9" s="6">
        <v>0</v>
      </c>
      <c r="C9" s="6">
        <v>0</v>
      </c>
      <c r="D9" s="6">
        <v>0</v>
      </c>
      <c r="F9" s="6">
        <v>2027</v>
      </c>
      <c r="G9" s="6">
        <f>(B12-$B$6)*$B$2*Output!$X$98*$D$2/Output!$X$95/1000000</f>
        <v>0</v>
      </c>
      <c r="H9" s="6">
        <f>(C12-$B$6)*$B$2*Output!$X$98*$D$2/Output!$X$95/1000000</f>
        <v>0</v>
      </c>
      <c r="I9" s="6">
        <f>(D12-$B$6)*$B$2*Output!$X$98*$D$2/Output!$X$95/1000000</f>
        <v>0</v>
      </c>
      <c r="P9" s="6">
        <v>2027</v>
      </c>
      <c r="Q9" s="6">
        <f>(L12-$B$6)*$B$2*Output!$X$98*$D$2/Output!$X$95/1000000</f>
        <v>0</v>
      </c>
      <c r="R9" s="6">
        <f>(M12-$B$6)*$B$2*Output!$X$98*$D$2/Output!$X$95/1000000</f>
        <v>0</v>
      </c>
      <c r="S9" s="6">
        <f>(N12-$B$6)*$B$2*Output!$X$98*$D$2/Output!$X$95/1000000</f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0</v>
      </c>
      <c r="AB9" s="6">
        <f t="shared" si="1"/>
        <v>0</v>
      </c>
      <c r="AC9" s="6">
        <f t="shared" si="1"/>
        <v>0</v>
      </c>
    </row>
    <row r="10" spans="1:29" x14ac:dyDescent="0.25">
      <c r="A10" s="6">
        <v>2025</v>
      </c>
      <c r="B10" s="6">
        <v>0</v>
      </c>
      <c r="C10" s="6">
        <v>0</v>
      </c>
      <c r="D10" s="6">
        <v>0</v>
      </c>
      <c r="F10" s="6">
        <v>2028</v>
      </c>
      <c r="G10" s="6">
        <f>(B13-$B$6)*$B$2*Output!$X$98*$D$2/Output!$X$95/1000000</f>
        <v>0</v>
      </c>
      <c r="H10" s="6">
        <f>(C13-$B$6)*$B$2*Output!$X$98*$D$2/Output!$X$95/1000000</f>
        <v>0</v>
      </c>
      <c r="I10" s="6">
        <f>(D13-$B$6)*$B$2*Output!$X$98*$D$2/Output!$X$95/1000000</f>
        <v>0</v>
      </c>
      <c r="P10" s="6">
        <v>2028</v>
      </c>
      <c r="Q10" s="6">
        <f>(L13-$B$6)*$B$2*Output!$X$98*$D$2/Output!$X$95/1000000</f>
        <v>0</v>
      </c>
      <c r="R10" s="6">
        <f>(M13-$B$6)*$B$2*Output!$X$98*$D$2/Output!$X$95/1000000</f>
        <v>0</v>
      </c>
      <c r="S10" s="6">
        <f>(N13-$B$6)*$B$2*Output!$X$98*$D$2/Output!$X$95/1000000</f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0</v>
      </c>
      <c r="AB10" s="6">
        <f t="shared" si="1"/>
        <v>0</v>
      </c>
      <c r="AC10" s="6">
        <f t="shared" si="1"/>
        <v>0</v>
      </c>
    </row>
    <row r="11" spans="1:29" x14ac:dyDescent="0.25">
      <c r="A11" s="6">
        <v>2026</v>
      </c>
      <c r="B11" s="6">
        <v>0</v>
      </c>
      <c r="C11" s="6">
        <v>0</v>
      </c>
      <c r="D11" s="6">
        <v>0</v>
      </c>
      <c r="F11" s="6">
        <v>2029</v>
      </c>
      <c r="G11" s="6">
        <f>(B14-$B$6)*$B$2*Output!$X$98*$D$2/Output!$X$95/1000000</f>
        <v>0</v>
      </c>
      <c r="H11" s="6">
        <f>(C14-$B$6)*$B$2*Output!$X$98*$D$2/Output!$X$95/1000000</f>
        <v>0</v>
      </c>
      <c r="I11" s="6">
        <f>(D14-$B$6)*$B$2*Output!$X$98*$D$2/Output!$X$95/1000000</f>
        <v>0</v>
      </c>
      <c r="P11" s="6">
        <v>2029</v>
      </c>
      <c r="Q11" s="6">
        <f>(L14-$B$6)*$B$2*Output!$X$98*$D$2/Output!$X$95/1000000</f>
        <v>0</v>
      </c>
      <c r="R11" s="6">
        <f>(M14-$B$6)*$B$2*Output!$X$98*$D$2/Output!$X$95/1000000</f>
        <v>0</v>
      </c>
      <c r="S11" s="6">
        <f>(N14-$B$6)*$B$2*Output!$X$98*$D$2/Output!$X$95/1000000</f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0</v>
      </c>
      <c r="AB11" s="6">
        <f t="shared" si="1"/>
        <v>0</v>
      </c>
      <c r="AC11" s="6">
        <f t="shared" si="1"/>
        <v>0</v>
      </c>
    </row>
    <row r="12" spans="1:29" x14ac:dyDescent="0.25">
      <c r="A12" s="6">
        <v>2027</v>
      </c>
      <c r="B12" s="6">
        <v>0</v>
      </c>
      <c r="C12" s="6">
        <v>0</v>
      </c>
      <c r="D12" s="6">
        <v>0</v>
      </c>
      <c r="F12" s="6">
        <v>2030</v>
      </c>
      <c r="G12" s="6">
        <f>(B15-$B$6)*$B$2*Output!$X$98*$D$2/Output!$X$95/1000000</f>
        <v>0</v>
      </c>
      <c r="H12" s="6">
        <f>(C15-$B$6)*$B$2*Output!$X$98*$D$2/Output!$X$95/1000000</f>
        <v>0</v>
      </c>
      <c r="I12" s="6">
        <f>(D15-$B$6)*$B$2*Output!$X$98*$D$2/Output!$X$95/1000000</f>
        <v>0</v>
      </c>
      <c r="P12" s="6">
        <v>2030</v>
      </c>
      <c r="Q12" s="6">
        <f>(L15-$B$6)*$B$2*Output!$X$98*$D$2/Output!$X$95/1000000</f>
        <v>0</v>
      </c>
      <c r="R12" s="6">
        <f>(M15-$B$6)*$B$2*Output!$X$98*$D$2/Output!$X$95/1000000</f>
        <v>0</v>
      </c>
      <c r="S12" s="6">
        <f>(N15-$B$6)*$B$2*Output!$X$98*$D$2/Output!$X$95/1000000</f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0</v>
      </c>
      <c r="AB12" s="6">
        <f t="shared" si="1"/>
        <v>0</v>
      </c>
      <c r="AC12" s="6">
        <f t="shared" si="1"/>
        <v>0</v>
      </c>
    </row>
    <row r="13" spans="1:29" x14ac:dyDescent="0.25">
      <c r="A13" s="6">
        <v>2028</v>
      </c>
      <c r="B13" s="6">
        <v>0</v>
      </c>
      <c r="C13" s="6">
        <v>0</v>
      </c>
      <c r="D13" s="6">
        <v>0</v>
      </c>
      <c r="F13" s="6">
        <v>2031</v>
      </c>
      <c r="G13" s="6">
        <f>(B16-$B$6)*$B$2*Output!$X$98*$D$2/Output!$X$95/1000000</f>
        <v>0</v>
      </c>
      <c r="H13" s="6">
        <f>(C16-$B$6)*$B$2*Output!$X$98*$D$2/Output!$X$95/1000000</f>
        <v>0</v>
      </c>
      <c r="I13" s="6">
        <f>(D16-$B$6)*$B$2*Output!$X$98*$D$2/Output!$X$95/1000000</f>
        <v>0</v>
      </c>
      <c r="P13" s="6">
        <v>2031</v>
      </c>
      <c r="Q13" s="6">
        <f>(L16-$B$6)*$B$2*Output!$X$98*$D$2/Output!$X$95/1000000</f>
        <v>0</v>
      </c>
      <c r="R13" s="6">
        <f>(M16-$B$6)*$B$2*Output!$X$98*$D$2/Output!$X$95/1000000</f>
        <v>0</v>
      </c>
      <c r="S13" s="6">
        <f>(N16-$B$6)*$B$2*Output!$X$98*$D$2/Output!$X$95/1000000</f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0</v>
      </c>
      <c r="AB13" s="6">
        <f t="shared" si="1"/>
        <v>0</v>
      </c>
      <c r="AC13" s="6">
        <f t="shared" si="1"/>
        <v>0</v>
      </c>
    </row>
    <row r="14" spans="1:29" x14ac:dyDescent="0.25">
      <c r="A14" s="6">
        <v>2029</v>
      </c>
      <c r="B14" s="6">
        <v>0</v>
      </c>
      <c r="C14" s="6">
        <v>0</v>
      </c>
      <c r="D14" s="6">
        <v>0</v>
      </c>
      <c r="F14" s="6">
        <v>2032</v>
      </c>
      <c r="G14" s="6">
        <f>(B17-$B$6)*$B$2*Output!$X$98*$D$2/Output!$X$95/1000000</f>
        <v>0</v>
      </c>
      <c r="H14" s="6">
        <f>(C17-$B$6)*$B$2*Output!$X$98*$D$2/Output!$X$95/1000000</f>
        <v>0</v>
      </c>
      <c r="I14" s="6">
        <f>(D17-$B$6)*$B$2*Output!$X$98*$D$2/Output!$X$95/1000000</f>
        <v>0</v>
      </c>
      <c r="P14" s="6">
        <v>2032</v>
      </c>
      <c r="Q14" s="6">
        <f>(L17-$B$6)*$B$2*Output!$X$98*$D$2/Output!$X$95/1000000</f>
        <v>0</v>
      </c>
      <c r="R14" s="6">
        <f>(M17-$B$6)*$B$2*Output!$X$98*$D$2/Output!$X$95/1000000</f>
        <v>0</v>
      </c>
      <c r="S14" s="6">
        <f>(N17-$B$6)*$B$2*Output!$X$98*$D$2/Output!$X$95/1000000</f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0</v>
      </c>
      <c r="AB14" s="6">
        <f t="shared" si="1"/>
        <v>0</v>
      </c>
      <c r="AC14" s="6">
        <f t="shared" si="1"/>
        <v>0</v>
      </c>
    </row>
    <row r="15" spans="1:29" x14ac:dyDescent="0.25">
      <c r="A15" s="6">
        <v>2030</v>
      </c>
      <c r="B15" s="6">
        <v>0</v>
      </c>
      <c r="C15" s="6">
        <v>0</v>
      </c>
      <c r="D15" s="6">
        <v>0</v>
      </c>
      <c r="F15" s="6">
        <v>2033</v>
      </c>
      <c r="G15" s="6">
        <f>(B18-$B$6)*$B$2*Output!$X$98*$D$2/Output!$X$95/1000000</f>
        <v>0</v>
      </c>
      <c r="H15" s="6">
        <f>(C18-$B$6)*$B$2*Output!$X$98*$D$2/Output!$X$95/1000000</f>
        <v>0</v>
      </c>
      <c r="I15" s="6">
        <f>(D18-$B$6)*$B$2*Output!$X$98*$D$2/Output!$X$95/1000000</f>
        <v>0</v>
      </c>
      <c r="P15" s="6">
        <v>2033</v>
      </c>
      <c r="Q15" s="6">
        <f>(L18-$B$6)*$B$2*Output!$X$98*$D$2/Output!$X$95/1000000</f>
        <v>0</v>
      </c>
      <c r="R15" s="6">
        <f>(M18-$B$6)*$B$2*Output!$X$98*$D$2/Output!$X$95/1000000</f>
        <v>0</v>
      </c>
      <c r="S15" s="6">
        <f>(N18-$B$6)*$B$2*Output!$X$98*$D$2/Output!$X$95/1000000</f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0</v>
      </c>
      <c r="AB15" s="6">
        <f t="shared" si="1"/>
        <v>0</v>
      </c>
      <c r="AC15" s="6">
        <f t="shared" si="1"/>
        <v>0</v>
      </c>
    </row>
    <row r="16" spans="1:29" x14ac:dyDescent="0.25">
      <c r="A16" s="6">
        <v>2031</v>
      </c>
      <c r="B16" s="6">
        <v>0</v>
      </c>
      <c r="C16" s="6">
        <v>0</v>
      </c>
      <c r="D16" s="6">
        <v>0</v>
      </c>
      <c r="F16" s="6">
        <v>2034</v>
      </c>
      <c r="G16" s="6">
        <f>(B19-$B$6)*$B$2*Output!$X$98*$D$2/Output!$X$95/1000000</f>
        <v>0</v>
      </c>
      <c r="H16" s="6">
        <f>(C19-$B$6)*$B$2*Output!$X$98*$D$2/Output!$X$95/1000000</f>
        <v>0</v>
      </c>
      <c r="I16" s="6">
        <f>(D19-$B$6)*$B$2*Output!$X$98*$D$2/Output!$X$95/1000000</f>
        <v>0</v>
      </c>
      <c r="P16" s="6">
        <v>2034</v>
      </c>
      <c r="Q16" s="6">
        <f>(L19-$B$6)*$B$2*Output!$X$98*$D$2/Output!$X$95/1000000</f>
        <v>0</v>
      </c>
      <c r="R16" s="6">
        <f>(M19-$B$6)*$B$2*Output!$X$98*$D$2/Output!$X$95/1000000</f>
        <v>0</v>
      </c>
      <c r="S16" s="6">
        <f>(N19-$B$6)*$B$2*Output!$X$98*$D$2/Output!$X$95/1000000</f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0</v>
      </c>
      <c r="AB16" s="6">
        <f t="shared" si="1"/>
        <v>0</v>
      </c>
      <c r="AC16" s="6">
        <f t="shared" si="1"/>
        <v>0</v>
      </c>
    </row>
    <row r="17" spans="1:29" x14ac:dyDescent="0.25">
      <c r="A17" s="6">
        <v>2032</v>
      </c>
      <c r="B17" s="6">
        <v>0</v>
      </c>
      <c r="C17" s="6">
        <v>0</v>
      </c>
      <c r="D17" s="6">
        <v>0</v>
      </c>
      <c r="F17" s="6">
        <v>2035</v>
      </c>
      <c r="G17" s="6">
        <f>(B20-$B$6)*$B$2*Output!$X$98*$D$2/Output!$X$95/1000000</f>
        <v>0</v>
      </c>
      <c r="H17" s="6">
        <f>(C20-$B$6)*$B$2*Output!$X$98*$D$2/Output!$X$95/1000000</f>
        <v>0</v>
      </c>
      <c r="I17" s="6">
        <f>(D20-$B$6)*$B$2*Output!$X$98*$D$2/Output!$X$95/1000000</f>
        <v>0</v>
      </c>
      <c r="P17" s="6">
        <v>2035</v>
      </c>
      <c r="Q17" s="6">
        <f>(L20-$B$6)*$B$2*Output!$X$98*$D$2/Output!$X$95/1000000</f>
        <v>0</v>
      </c>
      <c r="R17" s="6">
        <f>(M20-$B$6)*$B$2*Output!$X$98*$D$2/Output!$X$95/1000000</f>
        <v>0</v>
      </c>
      <c r="S17" s="6">
        <f>(N20-$B$6)*$B$2*Output!$X$98*$D$2/Output!$X$95/1000000</f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0</v>
      </c>
      <c r="AB17" s="6">
        <f t="shared" si="1"/>
        <v>0</v>
      </c>
      <c r="AC17" s="6">
        <f t="shared" si="1"/>
        <v>0</v>
      </c>
    </row>
    <row r="18" spans="1:29" x14ac:dyDescent="0.25">
      <c r="A18" s="6">
        <v>2033</v>
      </c>
      <c r="B18" s="6">
        <v>0</v>
      </c>
      <c r="C18" s="6">
        <v>0</v>
      </c>
      <c r="D18" s="6">
        <v>0</v>
      </c>
      <c r="F18" s="6">
        <v>2036</v>
      </c>
      <c r="G18" s="6">
        <f>(B21-$B$6)*$B$2*Output!$X$98*$D$2/Output!$X$95/1000000</f>
        <v>0</v>
      </c>
      <c r="H18" s="6">
        <f>(C21-$B$6)*$B$2*Output!$X$98*$D$2/Output!$X$95/1000000</f>
        <v>0</v>
      </c>
      <c r="I18" s="6">
        <f>(D21-$B$6)*$B$2*Output!$X$98*$D$2/Output!$X$95/1000000</f>
        <v>0</v>
      </c>
      <c r="P18" s="6">
        <v>2036</v>
      </c>
      <c r="Q18" s="6">
        <f>(L21-$B$6)*$B$2*Output!$X$98*$D$2/Output!$X$95/1000000</f>
        <v>0</v>
      </c>
      <c r="R18" s="6">
        <f>(M21-$B$6)*$B$2*Output!$X$98*$D$2/Output!$X$95/1000000</f>
        <v>0</v>
      </c>
      <c r="S18" s="6">
        <f>(N21-$B$6)*$B$2*Output!$X$98*$D$2/Output!$X$95/1000000</f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0</v>
      </c>
      <c r="AB18" s="6">
        <f t="shared" si="1"/>
        <v>0</v>
      </c>
      <c r="AC18" s="6">
        <f t="shared" si="1"/>
        <v>0</v>
      </c>
    </row>
    <row r="19" spans="1:29" x14ac:dyDescent="0.25">
      <c r="A19" s="6">
        <v>2034</v>
      </c>
      <c r="B19" s="6">
        <v>0</v>
      </c>
      <c r="C19" s="6">
        <v>0</v>
      </c>
      <c r="D19" s="6">
        <v>0</v>
      </c>
      <c r="F19" s="6">
        <v>2037</v>
      </c>
      <c r="G19" s="6">
        <f>(B22-$B$6)*$B$2*Output!$X$98*$D$2/Output!$X$95/1000000</f>
        <v>0</v>
      </c>
      <c r="H19" s="6">
        <f>(C22-$B$6)*$B$2*Output!$X$98*$D$2/Output!$X$95/1000000</f>
        <v>0</v>
      </c>
      <c r="I19" s="6">
        <f>(D22-$B$6)*$B$2*Output!$X$98*$D$2/Output!$X$95/1000000</f>
        <v>0</v>
      </c>
      <c r="P19" s="6">
        <v>2037</v>
      </c>
      <c r="Q19" s="6">
        <f>(L22-$B$6)*$B$2*Output!$X$98*$D$2/Output!$X$95/1000000</f>
        <v>0</v>
      </c>
      <c r="R19" s="6">
        <f>(M22-$B$6)*$B$2*Output!$X$98*$D$2/Output!$X$95/1000000</f>
        <v>0</v>
      </c>
      <c r="S19" s="6">
        <f>(N22-$B$6)*$B$2*Output!$X$98*$D$2/Output!$X$95/1000000</f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0</v>
      </c>
      <c r="AB19" s="6">
        <f t="shared" si="1"/>
        <v>0</v>
      </c>
      <c r="AC19" s="6">
        <f t="shared" si="1"/>
        <v>0</v>
      </c>
    </row>
    <row r="20" spans="1:29" x14ac:dyDescent="0.25">
      <c r="A20" s="6">
        <v>2035</v>
      </c>
      <c r="B20" s="6">
        <v>0</v>
      </c>
      <c r="C20" s="6">
        <v>0</v>
      </c>
      <c r="D20" s="6">
        <v>0</v>
      </c>
      <c r="F20" s="6">
        <v>2038</v>
      </c>
      <c r="G20" s="6">
        <f>(B23-$B$6)*$B$2*Output!$X$98*$D$2/Output!$X$95/1000000</f>
        <v>0</v>
      </c>
      <c r="H20" s="6">
        <f>(C23-$B$6)*$B$2*Output!$X$98*$D$2/Output!$X$95/1000000</f>
        <v>0</v>
      </c>
      <c r="I20" s="6">
        <f>(D23-$B$6)*$B$2*Output!$X$98*$D$2/Output!$X$95/1000000</f>
        <v>0</v>
      </c>
      <c r="P20" s="6">
        <v>2038</v>
      </c>
      <c r="Q20" s="6">
        <f>(L23-$B$6)*$B$2*Output!$X$98*$D$2/Output!$X$95/1000000</f>
        <v>0</v>
      </c>
      <c r="R20" s="6">
        <f>(M23-$B$6)*$B$2*Output!$X$98*$D$2/Output!$X$95/1000000</f>
        <v>0</v>
      </c>
      <c r="S20" s="6">
        <f>(N23-$B$6)*$B$2*Output!$X$98*$D$2/Output!$X$95/1000000</f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0</v>
      </c>
      <c r="AB20" s="6">
        <f t="shared" si="1"/>
        <v>0</v>
      </c>
      <c r="AC20" s="6">
        <f t="shared" si="1"/>
        <v>0</v>
      </c>
    </row>
    <row r="21" spans="1:29" x14ac:dyDescent="0.25">
      <c r="A21" s="6">
        <v>2036</v>
      </c>
      <c r="B21" s="6">
        <v>0</v>
      </c>
      <c r="C21" s="6">
        <v>0</v>
      </c>
      <c r="D21" s="6">
        <v>0</v>
      </c>
      <c r="F21" s="6">
        <v>2039</v>
      </c>
      <c r="G21" s="6">
        <f>(B24-$B$6)*$B$2*Output!$X$98*$D$2/Output!$X$95/1000000</f>
        <v>0</v>
      </c>
      <c r="H21" s="6">
        <f>(C24-$B$6)*$B$2*Output!$X$98*$D$2/Output!$X$95/1000000</f>
        <v>0</v>
      </c>
      <c r="I21" s="6">
        <f>(D24-$B$6)*$B$2*Output!$X$98*$D$2/Output!$X$95/1000000</f>
        <v>0</v>
      </c>
      <c r="P21" s="6">
        <v>2039</v>
      </c>
      <c r="Q21" s="6">
        <f>(L24-$B$6)*$B$2*Output!$X$98*$D$2/Output!$X$95/1000000</f>
        <v>0</v>
      </c>
      <c r="R21" s="6">
        <f>(M24-$B$6)*$B$2*Output!$X$98*$D$2/Output!$X$95/1000000</f>
        <v>0</v>
      </c>
      <c r="S21" s="6">
        <f>(N24-$B$6)*$B$2*Output!$X$98*$D$2/Output!$X$95/1000000</f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0</v>
      </c>
      <c r="AB21" s="6">
        <f t="shared" si="1"/>
        <v>0</v>
      </c>
      <c r="AC21" s="6">
        <f t="shared" si="1"/>
        <v>0</v>
      </c>
    </row>
    <row r="22" spans="1:29" x14ac:dyDescent="0.25">
      <c r="A22" s="6">
        <v>2037</v>
      </c>
      <c r="B22" s="6">
        <v>0</v>
      </c>
      <c r="C22" s="6">
        <v>0</v>
      </c>
      <c r="D22" s="6">
        <v>0</v>
      </c>
      <c r="F22" s="6">
        <v>2040</v>
      </c>
      <c r="G22" s="6">
        <f>(B25-$B$6)*$B$2*Output!$X$98*$D$2/Output!$X$95/1000000</f>
        <v>0</v>
      </c>
      <c r="H22" s="6">
        <f>(C25-$B$6)*$B$2*Output!$X$98*$D$2/Output!$X$95/1000000</f>
        <v>0</v>
      </c>
      <c r="I22" s="6">
        <f>(D25-$B$6)*$B$2*Output!$X$98*$D$2/Output!$X$95/1000000</f>
        <v>0</v>
      </c>
      <c r="P22" s="6">
        <v>2040</v>
      </c>
      <c r="Q22" s="6">
        <f>(L25-$B$6)*$B$2*Output!$X$98*$D$2/Output!$X$95/1000000</f>
        <v>0</v>
      </c>
      <c r="R22" s="6">
        <f>(M25-$B$6)*$B$2*Output!$X$98*$D$2/Output!$X$95/1000000</f>
        <v>0</v>
      </c>
      <c r="S22" s="6">
        <f>(N25-$B$6)*$B$2*Output!$X$98*$D$2/Output!$X$95/1000000</f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0</v>
      </c>
      <c r="AB22" s="6">
        <f t="shared" si="3"/>
        <v>0</v>
      </c>
      <c r="AC22" s="6">
        <f t="shared" si="3"/>
        <v>0</v>
      </c>
    </row>
    <row r="23" spans="1:29" x14ac:dyDescent="0.25">
      <c r="A23" s="6">
        <v>2038</v>
      </c>
      <c r="B23" s="6">
        <v>0</v>
      </c>
      <c r="C23" s="6">
        <v>0</v>
      </c>
      <c r="D23" s="6">
        <v>0</v>
      </c>
      <c r="F23" s="6">
        <v>2041</v>
      </c>
      <c r="G23" s="6">
        <f>(B26-$B$6)*$B$2*Output!$X$98*$D$2/Output!$X$95/1000000</f>
        <v>0</v>
      </c>
      <c r="H23" s="6">
        <f>(C26-$B$6)*$B$2*Output!$X$98*$D$2/Output!$X$95/1000000</f>
        <v>0</v>
      </c>
      <c r="I23" s="6">
        <f>(D26-$B$6)*$B$2*Output!$X$98*$D$2/Output!$X$95/1000000</f>
        <v>0</v>
      </c>
      <c r="P23" s="6">
        <v>2041</v>
      </c>
      <c r="Q23" s="6">
        <f>(L26-$B$6)*$B$2*Output!$X$98*$D$2/Output!$X$95/1000000</f>
        <v>0</v>
      </c>
      <c r="R23" s="6">
        <f>(M26-$B$6)*$B$2*Output!$X$98*$D$2/Output!$X$95/1000000</f>
        <v>0</v>
      </c>
      <c r="S23" s="6">
        <f>(N26-$B$6)*$B$2*Output!$X$98*$D$2/Output!$X$95/1000000</f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0</v>
      </c>
      <c r="AB23" s="6">
        <f t="shared" si="3"/>
        <v>0</v>
      </c>
      <c r="AC23" s="6">
        <f t="shared" si="3"/>
        <v>0</v>
      </c>
    </row>
    <row r="24" spans="1:29" x14ac:dyDescent="0.25">
      <c r="A24" s="6">
        <v>2039</v>
      </c>
      <c r="B24" s="6">
        <v>0</v>
      </c>
      <c r="C24" s="6">
        <v>0</v>
      </c>
      <c r="D24" s="6">
        <v>0</v>
      </c>
      <c r="F24" s="6">
        <v>2042</v>
      </c>
      <c r="G24" s="6">
        <f>(B27-$B$6)*$B$2*Output!$X$98*$D$2/Output!$X$95/1000000</f>
        <v>0</v>
      </c>
      <c r="H24" s="6">
        <f>(C27-$B$6)*$B$2*Output!$X$98*$D$2/Output!$X$95/1000000</f>
        <v>0</v>
      </c>
      <c r="I24" s="6">
        <f>(D27-$B$6)*$B$2*Output!$X$98*$D$2/Output!$X$95/1000000</f>
        <v>0</v>
      </c>
      <c r="P24" s="6">
        <v>2042</v>
      </c>
      <c r="Q24" s="6">
        <f>(L27-$B$6)*$B$2*Output!$X$98*$D$2/Output!$X$95/1000000</f>
        <v>0</v>
      </c>
      <c r="R24" s="6">
        <f>(M27-$B$6)*$B$2*Output!$X$98*$D$2/Output!$X$95/1000000</f>
        <v>0</v>
      </c>
      <c r="S24" s="6">
        <f>(N27-$B$6)*$B$2*Output!$X$98*$D$2/Output!$X$95/1000000</f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0</v>
      </c>
      <c r="AB24" s="6">
        <f t="shared" si="3"/>
        <v>0</v>
      </c>
      <c r="AC24" s="6">
        <f t="shared" si="3"/>
        <v>0</v>
      </c>
    </row>
    <row r="25" spans="1:29" x14ac:dyDescent="0.25">
      <c r="A25" s="6">
        <v>2040</v>
      </c>
      <c r="B25" s="6">
        <v>0</v>
      </c>
      <c r="C25" s="6">
        <v>0</v>
      </c>
      <c r="D25" s="6">
        <v>0</v>
      </c>
      <c r="F25" s="6">
        <v>2043</v>
      </c>
      <c r="G25" s="6">
        <f>(B28-$B$6)*$B$2*Output!$X$98*$D$2/Output!$X$95/1000000</f>
        <v>0</v>
      </c>
      <c r="H25" s="6">
        <f>(C28-$B$6)*$B$2*Output!$X$98*$D$2/Output!$X$95/1000000</f>
        <v>0</v>
      </c>
      <c r="I25" s="6">
        <f>(D28-$B$6)*$B$2*Output!$X$98*$D$2/Output!$X$95/1000000</f>
        <v>0</v>
      </c>
      <c r="P25" s="6">
        <v>2043</v>
      </c>
      <c r="Q25" s="6">
        <f>(L28-$B$6)*$B$2*Output!$X$98*$D$2/Output!$X$95/1000000</f>
        <v>0</v>
      </c>
      <c r="R25" s="6">
        <f>(M28-$B$6)*$B$2*Output!$X$98*$D$2/Output!$X$95/1000000</f>
        <v>0</v>
      </c>
      <c r="S25" s="6">
        <f>(N28-$B$6)*$B$2*Output!$X$98*$D$2/Output!$X$95/1000000</f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0</v>
      </c>
      <c r="AB25" s="6">
        <f t="shared" si="3"/>
        <v>0</v>
      </c>
      <c r="AC25" s="6">
        <f t="shared" si="3"/>
        <v>0</v>
      </c>
    </row>
    <row r="26" spans="1:29" x14ac:dyDescent="0.25">
      <c r="A26" s="6">
        <v>2041</v>
      </c>
      <c r="B26" s="6">
        <v>0</v>
      </c>
      <c r="C26" s="6">
        <v>0</v>
      </c>
      <c r="D26" s="6">
        <v>0</v>
      </c>
      <c r="F26" s="6">
        <v>2044</v>
      </c>
      <c r="G26" s="6">
        <f>(B29-$B$6)*$B$2*Output!$X$98*$D$2/Output!$X$95/1000000</f>
        <v>0</v>
      </c>
      <c r="H26" s="6">
        <f>(C29-$B$6)*$B$2*Output!$X$98*$D$2/Output!$X$95/1000000</f>
        <v>0</v>
      </c>
      <c r="I26" s="6">
        <f>(D29-$B$6)*$B$2*Output!$X$98*$D$2/Output!$X$95/1000000</f>
        <v>0</v>
      </c>
      <c r="P26" s="6">
        <v>2044</v>
      </c>
      <c r="Q26" s="6">
        <f>(L29-$B$6)*$B$2*Output!$X$98*$D$2/Output!$X$95/1000000</f>
        <v>0</v>
      </c>
      <c r="R26" s="6">
        <f>(M29-$B$6)*$B$2*Output!$X$98*$D$2/Output!$X$95/1000000</f>
        <v>0</v>
      </c>
      <c r="S26" s="6">
        <f>(N29-$B$6)*$B$2*Output!$X$98*$D$2/Output!$X$95/1000000</f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0</v>
      </c>
      <c r="AB26" s="6">
        <f t="shared" si="3"/>
        <v>0</v>
      </c>
      <c r="AC26" s="6">
        <f t="shared" si="3"/>
        <v>0</v>
      </c>
    </row>
    <row r="27" spans="1:29" x14ac:dyDescent="0.25">
      <c r="A27" s="6">
        <v>2042</v>
      </c>
      <c r="B27" s="6">
        <v>0</v>
      </c>
      <c r="C27" s="6">
        <v>0</v>
      </c>
      <c r="D27" s="6">
        <v>0</v>
      </c>
      <c r="F27" s="6">
        <v>2045</v>
      </c>
      <c r="G27" s="6">
        <f>(B30-$B$6)*$B$2*Output!$X$98*$D$2/Output!$X$95/1000000</f>
        <v>0</v>
      </c>
      <c r="H27" s="6">
        <f>(C30-$B$6)*$B$2*Output!$X$98*$D$2/Output!$X$95/1000000</f>
        <v>0</v>
      </c>
      <c r="I27" s="6">
        <f>(D30-$B$6)*$B$2*Output!$X$98*$D$2/Output!$X$95/1000000</f>
        <v>0</v>
      </c>
      <c r="P27" s="6">
        <v>2045</v>
      </c>
      <c r="Q27" s="6">
        <f>(L30-$B$6)*$B$2*Output!$X$98*$D$2/Output!$X$95/1000000</f>
        <v>0</v>
      </c>
      <c r="R27" s="6">
        <f>(M30-$B$6)*$B$2*Output!$X$98*$D$2/Output!$X$95/1000000</f>
        <v>0</v>
      </c>
      <c r="S27" s="6">
        <f>(N30-$B$6)*$B$2*Output!$X$98*$D$2/Output!$X$95/1000000</f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0</v>
      </c>
      <c r="AB27" s="6">
        <f t="shared" si="3"/>
        <v>0</v>
      </c>
      <c r="AC27" s="6">
        <f t="shared" si="3"/>
        <v>0</v>
      </c>
    </row>
    <row r="28" spans="1:29" x14ac:dyDescent="0.25">
      <c r="A28" s="6">
        <v>2043</v>
      </c>
      <c r="B28" s="6">
        <v>0</v>
      </c>
      <c r="C28" s="6">
        <v>0</v>
      </c>
      <c r="D28" s="6">
        <v>0</v>
      </c>
      <c r="F28" s="6">
        <v>2046</v>
      </c>
      <c r="G28" s="6">
        <f>(B31-$B$6)*$B$2*Output!$X$98*$D$2/Output!$X$95/1000000</f>
        <v>0</v>
      </c>
      <c r="H28" s="6">
        <f>(C31-$B$6)*$B$2*Output!$X$98*$D$2/Output!$X$95/1000000</f>
        <v>0</v>
      </c>
      <c r="I28" s="6">
        <f>(D31-$B$6)*$B$2*Output!$X$98*$D$2/Output!$X$95/1000000</f>
        <v>0</v>
      </c>
      <c r="P28" s="6">
        <v>2046</v>
      </c>
      <c r="Q28" s="6">
        <f>(L31-$B$6)*$B$2*Output!$X$98*$D$2/Output!$X$95/1000000</f>
        <v>0</v>
      </c>
      <c r="R28" s="6">
        <f>(M31-$B$6)*$B$2*Output!$X$98*$D$2/Output!$X$95/1000000</f>
        <v>0</v>
      </c>
      <c r="S28" s="6">
        <f>(N31-$B$6)*$B$2*Output!$X$98*$D$2/Output!$X$95/1000000</f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0</v>
      </c>
      <c r="AB28" s="6">
        <f t="shared" si="3"/>
        <v>0</v>
      </c>
      <c r="AC28" s="6">
        <f t="shared" si="3"/>
        <v>0</v>
      </c>
    </row>
    <row r="29" spans="1:29" x14ac:dyDescent="0.25">
      <c r="A29" s="6">
        <v>2044</v>
      </c>
      <c r="B29" s="6">
        <v>0</v>
      </c>
      <c r="C29" s="6">
        <v>0</v>
      </c>
      <c r="D29" s="6">
        <v>0</v>
      </c>
      <c r="F29" s="6">
        <v>2047</v>
      </c>
      <c r="G29" s="6">
        <f>(B32-$B$6)*$B$2*Output!$X$98*$D$2/Output!$X$95/1000000</f>
        <v>0</v>
      </c>
      <c r="H29" s="6">
        <f>(C32-$B$6)*$B$2*Output!$X$98*$D$2/Output!$X$95/1000000</f>
        <v>0</v>
      </c>
      <c r="I29" s="6">
        <f>(D32-$B$6)*$B$2*Output!$X$98*$D$2/Output!$X$95/1000000</f>
        <v>0</v>
      </c>
      <c r="P29" s="6">
        <v>2047</v>
      </c>
      <c r="Q29" s="6">
        <f>(L32-$B$6)*$B$2*Output!$X$98*$D$2/Output!$X$95/1000000</f>
        <v>0</v>
      </c>
      <c r="R29" s="6">
        <f>(M32-$B$6)*$B$2*Output!$X$98*$D$2/Output!$X$95/1000000</f>
        <v>0</v>
      </c>
      <c r="S29" s="6">
        <f>(N32-$B$6)*$B$2*Output!$X$98*$D$2/Output!$X$95/1000000</f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0</v>
      </c>
      <c r="AB29" s="6">
        <f t="shared" si="3"/>
        <v>0</v>
      </c>
      <c r="AC29" s="6">
        <f t="shared" si="3"/>
        <v>0</v>
      </c>
    </row>
    <row r="30" spans="1:29" x14ac:dyDescent="0.25">
      <c r="A30" s="6">
        <v>2045</v>
      </c>
      <c r="B30" s="6">
        <v>0</v>
      </c>
      <c r="C30" s="6">
        <v>0</v>
      </c>
      <c r="D30" s="6">
        <v>0</v>
      </c>
      <c r="F30" s="6">
        <v>2048</v>
      </c>
      <c r="G30" s="6">
        <f>(B33-$B$6)*$B$2*Output!$X$98*$D$2/Output!$X$95/1000000</f>
        <v>0</v>
      </c>
      <c r="H30" s="6">
        <f>(C33-$B$6)*$B$2*Output!$X$98*$D$2/Output!$X$95/1000000</f>
        <v>0</v>
      </c>
      <c r="I30" s="6">
        <f>(D33-$B$6)*$B$2*Output!$X$98*$D$2/Output!$X$95/1000000</f>
        <v>0</v>
      </c>
      <c r="P30" s="6">
        <v>2048</v>
      </c>
      <c r="Q30" s="6">
        <f>(L33-$B$6)*$B$2*Output!$X$98*$D$2/Output!$X$95/1000000</f>
        <v>0</v>
      </c>
      <c r="R30" s="6">
        <f>(M33-$B$6)*$B$2*Output!$X$98*$D$2/Output!$X$95/1000000</f>
        <v>0</v>
      </c>
      <c r="S30" s="6">
        <f>(N33-$B$6)*$B$2*Output!$X$98*$D$2/Output!$X$95/1000000</f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0</v>
      </c>
      <c r="AB30" s="6">
        <f t="shared" si="3"/>
        <v>0</v>
      </c>
      <c r="AC30" s="6">
        <f t="shared" si="3"/>
        <v>0</v>
      </c>
    </row>
    <row r="31" spans="1:29" x14ac:dyDescent="0.25">
      <c r="A31" s="6">
        <v>2046</v>
      </c>
      <c r="B31" s="6">
        <v>0</v>
      </c>
      <c r="C31" s="6">
        <v>0</v>
      </c>
      <c r="D31" s="6">
        <v>0</v>
      </c>
      <c r="F31" s="6">
        <v>2049</v>
      </c>
      <c r="G31" s="6">
        <f>(B34-$B$6)*$B$2*Output!$X$98*$D$2/Output!$X$95/1000000</f>
        <v>0</v>
      </c>
      <c r="H31" s="6">
        <f>(C34-$B$6)*$B$2*Output!$X$98*$D$2/Output!$X$95/1000000</f>
        <v>0</v>
      </c>
      <c r="I31" s="6">
        <f>(D34-$B$6)*$B$2*Output!$X$98*$D$2/Output!$X$95/1000000</f>
        <v>0</v>
      </c>
      <c r="P31" s="6">
        <v>2049</v>
      </c>
      <c r="Q31" s="6">
        <f>(L34-$B$6)*$B$2*Output!$X$98*$D$2/Output!$X$95/1000000</f>
        <v>0</v>
      </c>
      <c r="R31" s="6">
        <f>(M34-$B$6)*$B$2*Output!$X$98*$D$2/Output!$X$95/1000000</f>
        <v>0</v>
      </c>
      <c r="S31" s="6">
        <f>(N34-$B$6)*$B$2*Output!$X$98*$D$2/Output!$X$95/1000000</f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0</v>
      </c>
      <c r="AB31" s="6">
        <f t="shared" si="3"/>
        <v>0</v>
      </c>
      <c r="AC31" s="6">
        <f t="shared" si="3"/>
        <v>0</v>
      </c>
    </row>
    <row r="32" spans="1:29" x14ac:dyDescent="0.25">
      <c r="A32" s="6">
        <v>2047</v>
      </c>
      <c r="B32" s="6">
        <v>0</v>
      </c>
      <c r="C32" s="6">
        <v>0</v>
      </c>
      <c r="D32" s="6">
        <v>0</v>
      </c>
      <c r="F32" s="6">
        <v>2050</v>
      </c>
      <c r="G32" s="6">
        <f>(B35-$B$6)*$B$2*Output!$X$98*$D$2/Output!$X$95/1000000</f>
        <v>0</v>
      </c>
      <c r="H32" s="6">
        <f>(C35-$B$6)*$B$2*Output!$X$98*$D$2/Output!$X$95/1000000</f>
        <v>0</v>
      </c>
      <c r="I32" s="6">
        <f>(D35-$B$6)*$B$2*Output!$X$98*$D$2/Output!$X$95/1000000</f>
        <v>0</v>
      </c>
      <c r="P32" s="6">
        <v>2050</v>
      </c>
      <c r="Q32" s="6">
        <f>(L35-$B$6)*$B$2*Output!$X$98*$D$2/Output!$X$95/1000000</f>
        <v>0</v>
      </c>
      <c r="R32" s="6">
        <f>(M35-$B$6)*$B$2*Output!$X$98*$D$2/Output!$X$95/1000000</f>
        <v>0</v>
      </c>
      <c r="S32" s="6">
        <f>(N35-$B$6)*$B$2*Output!$X$98*$D$2/Output!$X$95/1000000</f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0</v>
      </c>
      <c r="AB32" s="6">
        <f t="shared" si="3"/>
        <v>0</v>
      </c>
      <c r="AC32" s="6">
        <f t="shared" si="3"/>
        <v>0</v>
      </c>
    </row>
    <row r="33" spans="1:29" x14ac:dyDescent="0.25">
      <c r="A33" s="6">
        <v>2048</v>
      </c>
      <c r="B33" s="6">
        <v>0</v>
      </c>
      <c r="C33" s="6">
        <v>0</v>
      </c>
      <c r="D33" s="6">
        <v>0</v>
      </c>
    </row>
    <row r="34" spans="1:29" x14ac:dyDescent="0.25">
      <c r="A34" s="6">
        <v>2049</v>
      </c>
      <c r="B34" s="6">
        <v>0</v>
      </c>
      <c r="C34" s="6">
        <v>0</v>
      </c>
      <c r="D34" s="6">
        <v>0</v>
      </c>
    </row>
    <row r="35" spans="1:29" x14ac:dyDescent="0.25">
      <c r="A35" s="6">
        <v>2050</v>
      </c>
      <c r="B35" s="6">
        <v>0</v>
      </c>
      <c r="C35" s="6">
        <v>0</v>
      </c>
      <c r="D35" s="6">
        <v>0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Output!X112</f>
        <v>7.5140839890123323E-2</v>
      </c>
      <c r="C39" s="6">
        <f>Output!X142</f>
        <v>7.5140839890123323E-2</v>
      </c>
      <c r="D39" s="6">
        <f>Output!X172</f>
        <v>7.5140839890123323E-2</v>
      </c>
      <c r="F39" s="6">
        <v>2024</v>
      </c>
      <c r="G39" s="6">
        <f>((G6*B39+L6*R39)*1000000)/10^9</f>
        <v>0</v>
      </c>
      <c r="H39" s="6">
        <f>((G6*C39+L6*S39)*1000000)/10^9</f>
        <v>0</v>
      </c>
      <c r="I39" s="6">
        <f>((G6*D39+L6*T39)*1000000)/10^9</f>
        <v>0</v>
      </c>
      <c r="J39" s="6">
        <f>((H6*B39+M6*R39)*1000000)/10^9</f>
        <v>0</v>
      </c>
      <c r="K39" s="6">
        <f>((H6*C39+M6*S39)*1000000)/10^9</f>
        <v>0</v>
      </c>
      <c r="L39" s="6">
        <f>((H6*D39+M6*T39)*1000000)/10^9</f>
        <v>0</v>
      </c>
      <c r="M39" s="6">
        <f>((I6*B39+N6*R39)*1000000)/10^9</f>
        <v>0</v>
      </c>
      <c r="N39" s="6">
        <f>((I6*C39+N6*S39)*1000000)/10^9</f>
        <v>0</v>
      </c>
      <c r="O39" s="6">
        <f>((I6*D39+N6*T39)*1000000)/10^9</f>
        <v>0</v>
      </c>
      <c r="Z39" s="6">
        <v>2024</v>
      </c>
      <c r="AA39" s="6">
        <f>0.181/10^3*AA6</f>
        <v>0</v>
      </c>
      <c r="AB39" s="6">
        <f t="shared" ref="AB39:AC39" si="4">0.181/10^3*AB6</f>
        <v>0</v>
      </c>
      <c r="AC39" s="6">
        <f t="shared" si="4"/>
        <v>0</v>
      </c>
    </row>
    <row r="40" spans="1:29" x14ac:dyDescent="0.25">
      <c r="A40" s="6">
        <v>2025</v>
      </c>
      <c r="B40" s="6">
        <f>Output!X113</f>
        <v>7.2729407371743521E-2</v>
      </c>
      <c r="C40" s="6">
        <f>Output!X143</f>
        <v>7.0504374870918624E-2</v>
      </c>
      <c r="D40" s="6">
        <f>Output!X173</f>
        <v>6.9158057307332474E-2</v>
      </c>
      <c r="F40" s="6">
        <v>2025</v>
      </c>
      <c r="G40" s="6">
        <f>G39+((G7-G6)*B40+(L7-L6)*R40)*1000000/10^9</f>
        <v>0</v>
      </c>
      <c r="H40" s="6">
        <f>H39+((G7-G6)*C40+(L7-L6)*S40)*1000000/10^9</f>
        <v>0</v>
      </c>
      <c r="I40" s="6">
        <f>I39+((G7-G6)*D40+(L7-L6)*T40)*1000000/10^9</f>
        <v>0</v>
      </c>
      <c r="J40" s="6">
        <f>J39+((H7-H6)*B40+(M7-M6)*R40)*1000000/10^9</f>
        <v>0</v>
      </c>
      <c r="K40" s="6">
        <f>K39+((H7-H6)*C40+(M7-M6)*S40)*1000000/10^9</f>
        <v>0</v>
      </c>
      <c r="L40" s="6">
        <f>L39+((H7-H6)*D40+(M7-M6)*T40)*1000000/10^9</f>
        <v>0</v>
      </c>
      <c r="M40" s="6">
        <f>M39+((I7-I6)*B40+(N7-N6)*R40)*1000000/10^9</f>
        <v>0</v>
      </c>
      <c r="N40" s="6">
        <f>N39+((I7-I6)*C40+(N7-N6)*S40)*1000000/10^9</f>
        <v>0</v>
      </c>
      <c r="O40" s="6">
        <f>O39+((I7-I6)*D40+(N7-N6)*T40)*1000000/10^9</f>
        <v>0</v>
      </c>
      <c r="Z40" s="6">
        <v>2025</v>
      </c>
      <c r="AA40" s="6">
        <f t="shared" ref="AA40:AC55" si="5">0.181/10^3*AA7</f>
        <v>0</v>
      </c>
      <c r="AB40" s="6">
        <f t="shared" si="5"/>
        <v>0</v>
      </c>
      <c r="AC40" s="6">
        <f t="shared" si="5"/>
        <v>0</v>
      </c>
    </row>
    <row r="41" spans="1:29" x14ac:dyDescent="0.25">
      <c r="A41" s="6">
        <v>2026</v>
      </c>
      <c r="B41" s="6">
        <f>Output!X114</f>
        <v>7.0550046423311655E-2</v>
      </c>
      <c r="C41" s="6">
        <f>Output!X144</f>
        <v>6.7768755792886284E-2</v>
      </c>
      <c r="D41" s="6">
        <f>Output!X174</f>
        <v>6.6085858834009345E-2</v>
      </c>
      <c r="F41" s="6">
        <v>2026</v>
      </c>
      <c r="G41" s="6">
        <f t="shared" ref="G41:G65" si="6">G40+((G8-G7)*B41+(L8-L7)*R41)*1000000/10^9</f>
        <v>0</v>
      </c>
      <c r="H41" s="6">
        <f t="shared" ref="H41:H65" si="7">H40+((G8-G7)*C41+(L8-L7)*S41)*1000000/10^9</f>
        <v>0</v>
      </c>
      <c r="I41" s="6">
        <f t="shared" ref="I41:I65" si="8">I40+((G8-G7)*D41+(L8-L7)*T41)*1000000/10^9</f>
        <v>0</v>
      </c>
      <c r="J41" s="6">
        <f t="shared" ref="J41:J65" si="9">J40+((H8-H7)*B41+(M8-M7)*R41)*1000000/10^9</f>
        <v>0</v>
      </c>
      <c r="K41" s="6">
        <f t="shared" ref="K41:K65" si="10">K40+((H8-H7)*C41+(M8-M7)*S41)*1000000/10^9</f>
        <v>0</v>
      </c>
      <c r="L41" s="6">
        <f t="shared" ref="L41:L65" si="11">L40+((H8-H7)*D41+(M8-M7)*T41)*1000000/10^9</f>
        <v>0</v>
      </c>
      <c r="M41" s="6">
        <f t="shared" ref="M41:M65" si="12">M40+((I8-I7)*B41+(N8-N7)*R41)*1000000/10^9</f>
        <v>0</v>
      </c>
      <c r="N41" s="6">
        <f t="shared" ref="N41:N65" si="13">N40+((I8-I7)*C41+(N8-N7)*S41)*1000000/10^9</f>
        <v>0</v>
      </c>
      <c r="O41" s="6">
        <f t="shared" ref="O41:O65" si="14">O40+((I8-I7)*D41+(N8-N7)*T41)*1000000/10^9</f>
        <v>0</v>
      </c>
      <c r="Z41" s="6">
        <v>2026</v>
      </c>
      <c r="AA41" s="6">
        <f t="shared" si="5"/>
        <v>0</v>
      </c>
      <c r="AB41" s="6">
        <f t="shared" si="5"/>
        <v>0</v>
      </c>
      <c r="AC41" s="6">
        <f t="shared" si="5"/>
        <v>0</v>
      </c>
    </row>
    <row r="42" spans="1:29" x14ac:dyDescent="0.25">
      <c r="A42" s="6">
        <v>2027</v>
      </c>
      <c r="B42" s="6">
        <f>Output!X115</f>
        <v>6.857556865115419E-2</v>
      </c>
      <c r="C42" s="6">
        <f>Output!X145</f>
        <v>6.5238019899916844E-2</v>
      </c>
      <c r="D42" s="6">
        <f>Output!X175</f>
        <v>6.3218543554537626E-2</v>
      </c>
      <c r="F42" s="6">
        <v>2027</v>
      </c>
      <c r="G42" s="6">
        <f t="shared" si="6"/>
        <v>0</v>
      </c>
      <c r="H42" s="6">
        <f t="shared" si="7"/>
        <v>0</v>
      </c>
      <c r="I42" s="6">
        <f t="shared" si="8"/>
        <v>0</v>
      </c>
      <c r="J42" s="6">
        <f t="shared" si="9"/>
        <v>0</v>
      </c>
      <c r="K42" s="6">
        <f t="shared" si="10"/>
        <v>0</v>
      </c>
      <c r="L42" s="6">
        <f t="shared" si="11"/>
        <v>0</v>
      </c>
      <c r="M42" s="6">
        <f t="shared" si="12"/>
        <v>0</v>
      </c>
      <c r="N42" s="6">
        <f t="shared" si="13"/>
        <v>0</v>
      </c>
      <c r="O42" s="6">
        <f t="shared" si="14"/>
        <v>0</v>
      </c>
      <c r="Z42" s="6">
        <v>2027</v>
      </c>
      <c r="AA42" s="6">
        <f t="shared" si="5"/>
        <v>0</v>
      </c>
      <c r="AB42" s="6">
        <f t="shared" si="5"/>
        <v>0</v>
      </c>
      <c r="AC42" s="6">
        <f t="shared" si="5"/>
        <v>0</v>
      </c>
    </row>
    <row r="43" spans="1:29" x14ac:dyDescent="0.25">
      <c r="A43" s="6">
        <v>2028</v>
      </c>
      <c r="B43" s="6">
        <f>Output!X116</f>
        <v>6.678198349691114E-2</v>
      </c>
      <c r="C43" s="6">
        <f>Output!X146</f>
        <v>6.2888176616073321E-2</v>
      </c>
      <c r="D43" s="6">
        <f>Output!X176</f>
        <v>6.0532120875403314E-2</v>
      </c>
      <c r="F43" s="6">
        <v>2028</v>
      </c>
      <c r="G43" s="6">
        <f t="shared" si="6"/>
        <v>0</v>
      </c>
      <c r="H43" s="6">
        <f t="shared" si="7"/>
        <v>0</v>
      </c>
      <c r="I43" s="6">
        <f t="shared" si="8"/>
        <v>0</v>
      </c>
      <c r="J43" s="6">
        <f t="shared" si="9"/>
        <v>0</v>
      </c>
      <c r="K43" s="6">
        <f t="shared" si="10"/>
        <v>0</v>
      </c>
      <c r="L43" s="6">
        <f t="shared" si="11"/>
        <v>0</v>
      </c>
      <c r="M43" s="6">
        <f t="shared" si="12"/>
        <v>0</v>
      </c>
      <c r="N43" s="6">
        <f t="shared" si="13"/>
        <v>0</v>
      </c>
      <c r="O43" s="6">
        <f t="shared" si="14"/>
        <v>0</v>
      </c>
      <c r="Z43" s="6">
        <v>2028</v>
      </c>
      <c r="AA43" s="6">
        <f t="shared" si="5"/>
        <v>0</v>
      </c>
      <c r="AB43" s="6">
        <f t="shared" si="5"/>
        <v>0</v>
      </c>
      <c r="AC43" s="6">
        <f t="shared" si="5"/>
        <v>0</v>
      </c>
    </row>
    <row r="44" spans="1:29" x14ac:dyDescent="0.25">
      <c r="A44" s="6">
        <v>2029</v>
      </c>
      <c r="B44" s="6">
        <f>Output!X117</f>
        <v>6.514812123737268E-2</v>
      </c>
      <c r="C44" s="6">
        <f>Output!X147</f>
        <v>6.0698056235722886E-2</v>
      </c>
      <c r="D44" s="6">
        <f>Output!X177</f>
        <v>5.8005421099762096E-2</v>
      </c>
      <c r="F44" s="6">
        <v>2029</v>
      </c>
      <c r="G44" s="6">
        <f t="shared" si="6"/>
        <v>0</v>
      </c>
      <c r="H44" s="6">
        <f t="shared" si="7"/>
        <v>0</v>
      </c>
      <c r="I44" s="6">
        <f t="shared" si="8"/>
        <v>0</v>
      </c>
      <c r="J44" s="6">
        <f t="shared" si="9"/>
        <v>0</v>
      </c>
      <c r="K44" s="6">
        <f t="shared" si="10"/>
        <v>0</v>
      </c>
      <c r="L44" s="6">
        <f t="shared" si="11"/>
        <v>0</v>
      </c>
      <c r="M44" s="6">
        <f t="shared" si="12"/>
        <v>0</v>
      </c>
      <c r="N44" s="6">
        <f t="shared" si="13"/>
        <v>0</v>
      </c>
      <c r="O44" s="6">
        <f t="shared" si="14"/>
        <v>0</v>
      </c>
      <c r="Z44" s="6">
        <v>2029</v>
      </c>
      <c r="AA44" s="6">
        <f t="shared" si="5"/>
        <v>0</v>
      </c>
      <c r="AB44" s="6">
        <f t="shared" si="5"/>
        <v>0</v>
      </c>
      <c r="AC44" s="6">
        <f t="shared" si="5"/>
        <v>0</v>
      </c>
    </row>
    <row r="45" spans="1:29" x14ac:dyDescent="0.25">
      <c r="A45" s="6">
        <v>2030</v>
      </c>
      <c r="B45" s="6">
        <f>Output!X118</f>
        <v>6.3653183621527665E-2</v>
      </c>
      <c r="C45" s="6">
        <f>Output!X148</f>
        <v>5.8646860490277397E-2</v>
      </c>
      <c r="D45" s="6">
        <f>Output!X178</f>
        <v>5.5617645976602813E-2</v>
      </c>
      <c r="F45" s="6">
        <v>2030</v>
      </c>
      <c r="G45" s="6">
        <f t="shared" si="6"/>
        <v>0</v>
      </c>
      <c r="H45" s="6">
        <f t="shared" si="7"/>
        <v>0</v>
      </c>
      <c r="I45" s="6">
        <f t="shared" si="8"/>
        <v>0</v>
      </c>
      <c r="J45" s="6">
        <f t="shared" si="9"/>
        <v>0</v>
      </c>
      <c r="K45" s="6">
        <f t="shared" si="10"/>
        <v>0</v>
      </c>
      <c r="L45" s="6">
        <f t="shared" si="11"/>
        <v>0</v>
      </c>
      <c r="M45" s="6">
        <f t="shared" si="12"/>
        <v>0</v>
      </c>
      <c r="N45" s="6">
        <f t="shared" si="13"/>
        <v>0</v>
      </c>
      <c r="O45" s="6">
        <f t="shared" si="14"/>
        <v>0</v>
      </c>
      <c r="Z45" s="6">
        <v>2030</v>
      </c>
      <c r="AA45" s="6">
        <f t="shared" si="5"/>
        <v>0</v>
      </c>
      <c r="AB45" s="6">
        <f t="shared" si="5"/>
        <v>0</v>
      </c>
      <c r="AC45" s="6">
        <f t="shared" si="5"/>
        <v>0</v>
      </c>
    </row>
    <row r="46" spans="1:29" x14ac:dyDescent="0.25">
      <c r="A46" s="6">
        <v>2031</v>
      </c>
      <c r="B46" s="6">
        <f>Output!X119</f>
        <v>6.3019681430409702E-2</v>
      </c>
      <c r="C46" s="6">
        <f>Output!X149</f>
        <v>5.7888095708289462E-2</v>
      </c>
      <c r="D46" s="6">
        <f>Output!X179</f>
        <v>5.4748737701515247E-2</v>
      </c>
      <c r="F46" s="6">
        <v>2031</v>
      </c>
      <c r="G46" s="6">
        <f t="shared" si="6"/>
        <v>0</v>
      </c>
      <c r="H46" s="6">
        <f t="shared" si="7"/>
        <v>0</v>
      </c>
      <c r="I46" s="6">
        <f t="shared" si="8"/>
        <v>0</v>
      </c>
      <c r="J46" s="6">
        <f t="shared" si="9"/>
        <v>0</v>
      </c>
      <c r="K46" s="6">
        <f t="shared" si="10"/>
        <v>0</v>
      </c>
      <c r="L46" s="6">
        <f t="shared" si="11"/>
        <v>0</v>
      </c>
      <c r="M46" s="6">
        <f t="shared" si="12"/>
        <v>0</v>
      </c>
      <c r="N46" s="6">
        <f t="shared" si="13"/>
        <v>0</v>
      </c>
      <c r="O46" s="6">
        <f t="shared" si="14"/>
        <v>0</v>
      </c>
      <c r="Z46" s="6">
        <v>2031</v>
      </c>
      <c r="AA46" s="6">
        <f t="shared" si="5"/>
        <v>0</v>
      </c>
      <c r="AB46" s="6">
        <f t="shared" si="5"/>
        <v>0</v>
      </c>
      <c r="AC46" s="6">
        <f t="shared" si="5"/>
        <v>0</v>
      </c>
    </row>
    <row r="47" spans="1:29" x14ac:dyDescent="0.25">
      <c r="A47" s="6">
        <v>2032</v>
      </c>
      <c r="B47" s="6">
        <f>Output!X120</f>
        <v>6.2396025361795233E-2</v>
      </c>
      <c r="C47" s="6">
        <f>Output!X150</f>
        <v>5.7139177057593533E-2</v>
      </c>
      <c r="D47" s="6">
        <f>Output!X180</f>
        <v>5.3889675557719688E-2</v>
      </c>
      <c r="F47" s="6">
        <v>2032</v>
      </c>
      <c r="G47" s="6">
        <f t="shared" si="6"/>
        <v>0</v>
      </c>
      <c r="H47" s="6">
        <f t="shared" si="7"/>
        <v>0</v>
      </c>
      <c r="I47" s="6">
        <f t="shared" si="8"/>
        <v>0</v>
      </c>
      <c r="J47" s="6">
        <f t="shared" si="9"/>
        <v>0</v>
      </c>
      <c r="K47" s="6">
        <f t="shared" si="10"/>
        <v>0</v>
      </c>
      <c r="L47" s="6">
        <f t="shared" si="11"/>
        <v>0</v>
      </c>
      <c r="M47" s="6">
        <f t="shared" si="12"/>
        <v>0</v>
      </c>
      <c r="N47" s="6">
        <f t="shared" si="13"/>
        <v>0</v>
      </c>
      <c r="O47" s="6">
        <f t="shared" si="14"/>
        <v>0</v>
      </c>
      <c r="Z47" s="6">
        <v>2032</v>
      </c>
      <c r="AA47" s="6">
        <f t="shared" si="5"/>
        <v>0</v>
      </c>
      <c r="AB47" s="6">
        <f t="shared" si="5"/>
        <v>0</v>
      </c>
      <c r="AC47" s="6">
        <f t="shared" si="5"/>
        <v>0</v>
      </c>
    </row>
    <row r="48" spans="1:29" x14ac:dyDescent="0.25">
      <c r="A48" s="6">
        <v>2033</v>
      </c>
      <c r="B48" s="6">
        <f>Output!X121</f>
        <v>6.1782403700447783E-2</v>
      </c>
      <c r="C48" s="6">
        <f>Output!X151</f>
        <v>5.6400292805376118E-2</v>
      </c>
      <c r="D48" s="6">
        <f>Output!X181</f>
        <v>5.3040647821191139E-2</v>
      </c>
      <c r="F48" s="6">
        <v>2033</v>
      </c>
      <c r="G48" s="6">
        <f t="shared" si="6"/>
        <v>0</v>
      </c>
      <c r="H48" s="6">
        <f t="shared" si="7"/>
        <v>0</v>
      </c>
      <c r="I48" s="6">
        <f t="shared" si="8"/>
        <v>0</v>
      </c>
      <c r="J48" s="6">
        <f t="shared" si="9"/>
        <v>0</v>
      </c>
      <c r="K48" s="6">
        <f t="shared" si="10"/>
        <v>0</v>
      </c>
      <c r="L48" s="6">
        <f t="shared" si="11"/>
        <v>0</v>
      </c>
      <c r="M48" s="6">
        <f t="shared" si="12"/>
        <v>0</v>
      </c>
      <c r="N48" s="6">
        <f t="shared" si="13"/>
        <v>0</v>
      </c>
      <c r="O48" s="6">
        <f t="shared" si="14"/>
        <v>0</v>
      </c>
      <c r="Z48" s="6">
        <v>2033</v>
      </c>
      <c r="AA48" s="6">
        <f t="shared" si="5"/>
        <v>0</v>
      </c>
      <c r="AB48" s="6">
        <f t="shared" si="5"/>
        <v>0</v>
      </c>
      <c r="AC48" s="6">
        <f t="shared" si="5"/>
        <v>0</v>
      </c>
    </row>
    <row r="49" spans="1:29" x14ac:dyDescent="0.25">
      <c r="A49" s="6">
        <v>2034</v>
      </c>
      <c r="B49" s="6">
        <f>Output!X122</f>
        <v>6.117845239166031E-2</v>
      </c>
      <c r="C49" s="6">
        <f>Output!X152</f>
        <v>5.567107891450717E-2</v>
      </c>
      <c r="D49" s="6">
        <f>Output!X182</f>
        <v>5.2201290428434063E-2</v>
      </c>
      <c r="F49" s="6">
        <v>2034</v>
      </c>
      <c r="G49" s="6">
        <f t="shared" si="6"/>
        <v>0</v>
      </c>
      <c r="H49" s="6">
        <f t="shared" si="7"/>
        <v>0</v>
      </c>
      <c r="I49" s="6">
        <f t="shared" si="8"/>
        <v>0</v>
      </c>
      <c r="J49" s="6">
        <f t="shared" si="9"/>
        <v>0</v>
      </c>
      <c r="K49" s="6">
        <f t="shared" si="10"/>
        <v>0</v>
      </c>
      <c r="L49" s="6">
        <f t="shared" si="11"/>
        <v>0</v>
      </c>
      <c r="M49" s="6">
        <f t="shared" si="12"/>
        <v>0</v>
      </c>
      <c r="N49" s="6">
        <f t="shared" si="13"/>
        <v>0</v>
      </c>
      <c r="O49" s="6">
        <f t="shared" si="14"/>
        <v>0</v>
      </c>
      <c r="Z49" s="6">
        <v>2034</v>
      </c>
      <c r="AA49" s="6">
        <f t="shared" si="5"/>
        <v>0</v>
      </c>
      <c r="AB49" s="6">
        <f t="shared" si="5"/>
        <v>0</v>
      </c>
      <c r="AC49" s="6">
        <f t="shared" si="5"/>
        <v>0</v>
      </c>
    </row>
    <row r="50" spans="1:29" x14ac:dyDescent="0.25">
      <c r="A50" s="6">
        <v>2035</v>
      </c>
      <c r="B50" s="6">
        <f>Output!X123</f>
        <v>6.0583820660145012E-2</v>
      </c>
      <c r="C50" s="6">
        <f>Output!X153</f>
        <v>5.4951184600910412E-2</v>
      </c>
      <c r="D50" s="6">
        <f>Output!X183</f>
        <v>5.1371252630526172E-2</v>
      </c>
      <c r="F50" s="6">
        <v>2035</v>
      </c>
      <c r="G50" s="6">
        <f t="shared" si="6"/>
        <v>0</v>
      </c>
      <c r="H50" s="6">
        <f t="shared" si="7"/>
        <v>0</v>
      </c>
      <c r="I50" s="6">
        <f t="shared" si="8"/>
        <v>0</v>
      </c>
      <c r="J50" s="6">
        <f t="shared" si="9"/>
        <v>0</v>
      </c>
      <c r="K50" s="6">
        <f t="shared" si="10"/>
        <v>0</v>
      </c>
      <c r="L50" s="6">
        <f t="shared" si="11"/>
        <v>0</v>
      </c>
      <c r="M50" s="6">
        <f t="shared" si="12"/>
        <v>0</v>
      </c>
      <c r="N50" s="6">
        <f t="shared" si="13"/>
        <v>0</v>
      </c>
      <c r="O50" s="6">
        <f t="shared" si="14"/>
        <v>0</v>
      </c>
      <c r="Z50" s="6">
        <v>2035</v>
      </c>
      <c r="AA50" s="6">
        <f t="shared" si="5"/>
        <v>0</v>
      </c>
      <c r="AB50" s="6">
        <f t="shared" si="5"/>
        <v>0</v>
      </c>
      <c r="AC50" s="6">
        <f t="shared" si="5"/>
        <v>0</v>
      </c>
    </row>
    <row r="51" spans="1:29" x14ac:dyDescent="0.25">
      <c r="A51" s="6">
        <v>2036</v>
      </c>
      <c r="B51" s="6">
        <f>Output!X124</f>
        <v>5.999817056181999E-2</v>
      </c>
      <c r="C51" s="6">
        <f>Output!X154</f>
        <v>5.4240271911715418E-2</v>
      </c>
      <c r="D51" s="6">
        <f>Output!X184</f>
        <v>5.0550196448231555E-2</v>
      </c>
      <c r="F51" s="6">
        <v>2036</v>
      </c>
      <c r="G51" s="6">
        <f t="shared" si="6"/>
        <v>0</v>
      </c>
      <c r="H51" s="6">
        <f t="shared" si="7"/>
        <v>0</v>
      </c>
      <c r="I51" s="6">
        <f t="shared" si="8"/>
        <v>0</v>
      </c>
      <c r="J51" s="6">
        <f t="shared" si="9"/>
        <v>0</v>
      </c>
      <c r="K51" s="6">
        <f t="shared" si="10"/>
        <v>0</v>
      </c>
      <c r="L51" s="6">
        <f t="shared" si="11"/>
        <v>0</v>
      </c>
      <c r="M51" s="6">
        <f t="shared" si="12"/>
        <v>0</v>
      </c>
      <c r="N51" s="6">
        <f t="shared" si="13"/>
        <v>0</v>
      </c>
      <c r="O51" s="6">
        <f t="shared" si="14"/>
        <v>0</v>
      </c>
      <c r="Z51" s="6">
        <v>2036</v>
      </c>
      <c r="AA51" s="6">
        <f t="shared" si="5"/>
        <v>0</v>
      </c>
      <c r="AB51" s="6">
        <f t="shared" si="5"/>
        <v>0</v>
      </c>
      <c r="AC51" s="6">
        <f t="shared" si="5"/>
        <v>0</v>
      </c>
    </row>
    <row r="52" spans="1:29" x14ac:dyDescent="0.25">
      <c r="A52" s="6">
        <v>2037</v>
      </c>
      <c r="B52" s="6">
        <f>Output!X125</f>
        <v>5.9421176447710847E-2</v>
      </c>
      <c r="C52" s="6">
        <f>Output!X155</f>
        <v>5.353801520673631E-2</v>
      </c>
      <c r="D52" s="6">
        <f>Output!X185</f>
        <v>4.9737796258941314E-2</v>
      </c>
      <c r="F52" s="6">
        <v>2037</v>
      </c>
      <c r="G52" s="6">
        <f t="shared" si="6"/>
        <v>0</v>
      </c>
      <c r="H52" s="6">
        <f t="shared" si="7"/>
        <v>0</v>
      </c>
      <c r="I52" s="6">
        <f t="shared" si="8"/>
        <v>0</v>
      </c>
      <c r="J52" s="6">
        <f t="shared" si="9"/>
        <v>0</v>
      </c>
      <c r="K52" s="6">
        <f t="shared" si="10"/>
        <v>0</v>
      </c>
      <c r="L52" s="6">
        <f t="shared" si="11"/>
        <v>0</v>
      </c>
      <c r="M52" s="6">
        <f t="shared" si="12"/>
        <v>0</v>
      </c>
      <c r="N52" s="6">
        <f t="shared" si="13"/>
        <v>0</v>
      </c>
      <c r="O52" s="6">
        <f t="shared" si="14"/>
        <v>0</v>
      </c>
      <c r="Z52" s="6">
        <v>2037</v>
      </c>
      <c r="AA52" s="6">
        <f t="shared" si="5"/>
        <v>0</v>
      </c>
      <c r="AB52" s="6">
        <f t="shared" si="5"/>
        <v>0</v>
      </c>
      <c r="AC52" s="6">
        <f t="shared" si="5"/>
        <v>0</v>
      </c>
    </row>
    <row r="53" spans="1:29" x14ac:dyDescent="0.25">
      <c r="A53" s="6">
        <v>2038</v>
      </c>
      <c r="B53" s="6">
        <f>Output!X126</f>
        <v>5.8852524559679903E-2</v>
      </c>
      <c r="C53" s="6">
        <f>Output!X156</f>
        <v>5.2844100736623899E-2</v>
      </c>
      <c r="D53" s="6">
        <f>Output!X186</f>
        <v>4.8933738304517777E-2</v>
      </c>
      <c r="F53" s="6">
        <v>2038</v>
      </c>
      <c r="G53" s="6">
        <f t="shared" si="6"/>
        <v>0</v>
      </c>
      <c r="H53" s="6">
        <f t="shared" si="7"/>
        <v>0</v>
      </c>
      <c r="I53" s="6">
        <f t="shared" si="8"/>
        <v>0</v>
      </c>
      <c r="J53" s="6">
        <f t="shared" si="9"/>
        <v>0</v>
      </c>
      <c r="K53" s="6">
        <f t="shared" si="10"/>
        <v>0</v>
      </c>
      <c r="L53" s="6">
        <f t="shared" si="11"/>
        <v>0</v>
      </c>
      <c r="M53" s="6">
        <f t="shared" si="12"/>
        <v>0</v>
      </c>
      <c r="N53" s="6">
        <f t="shared" si="13"/>
        <v>0</v>
      </c>
      <c r="O53" s="6">
        <f t="shared" si="14"/>
        <v>0</v>
      </c>
      <c r="Z53" s="6">
        <v>2038</v>
      </c>
      <c r="AA53" s="6">
        <f t="shared" si="5"/>
        <v>0</v>
      </c>
      <c r="AB53" s="6">
        <f t="shared" si="5"/>
        <v>0</v>
      </c>
      <c r="AC53" s="6">
        <f t="shared" si="5"/>
        <v>0</v>
      </c>
    </row>
    <row r="54" spans="1:29" x14ac:dyDescent="0.25">
      <c r="A54" s="6">
        <v>2039</v>
      </c>
      <c r="B54" s="6">
        <f>Output!X127</f>
        <v>5.8291912608578293E-2</v>
      </c>
      <c r="C54" s="6">
        <f>Output!X157</f>
        <v>5.2158226203440815E-2</v>
      </c>
      <c r="D54" s="6">
        <f>Output!X187</f>
        <v>4.8137720269446557E-2</v>
      </c>
      <c r="F54" s="6">
        <v>2039</v>
      </c>
      <c r="G54" s="6">
        <f t="shared" si="6"/>
        <v>0</v>
      </c>
      <c r="H54" s="6">
        <f t="shared" si="7"/>
        <v>0</v>
      </c>
      <c r="I54" s="6">
        <f t="shared" si="8"/>
        <v>0</v>
      </c>
      <c r="J54" s="6">
        <f t="shared" si="9"/>
        <v>0</v>
      </c>
      <c r="K54" s="6">
        <f t="shared" si="10"/>
        <v>0</v>
      </c>
      <c r="L54" s="6">
        <f t="shared" si="11"/>
        <v>0</v>
      </c>
      <c r="M54" s="6">
        <f t="shared" si="12"/>
        <v>0</v>
      </c>
      <c r="N54" s="6">
        <f t="shared" si="13"/>
        <v>0</v>
      </c>
      <c r="O54" s="6">
        <f t="shared" si="14"/>
        <v>0</v>
      </c>
      <c r="Z54" s="6">
        <v>2039</v>
      </c>
      <c r="AA54" s="6">
        <f t="shared" si="5"/>
        <v>0</v>
      </c>
      <c r="AB54" s="6">
        <f t="shared" si="5"/>
        <v>0</v>
      </c>
      <c r="AC54" s="6">
        <f t="shared" si="5"/>
        <v>0</v>
      </c>
    </row>
    <row r="55" spans="1:29" x14ac:dyDescent="0.25">
      <c r="A55" s="6">
        <v>2040</v>
      </c>
      <c r="B55" s="6">
        <f>Output!X128</f>
        <v>5.7738341166507098E-2</v>
      </c>
      <c r="C55" s="6">
        <f>Output!X158</f>
        <v>5.1479392170499669E-2</v>
      </c>
      <c r="D55" s="6">
        <f>Output!X188</f>
        <v>4.7348742752194271E-2</v>
      </c>
      <c r="F55" s="6">
        <v>2040</v>
      </c>
      <c r="G55" s="6">
        <f t="shared" si="6"/>
        <v>0</v>
      </c>
      <c r="H55" s="6">
        <f t="shared" si="7"/>
        <v>0</v>
      </c>
      <c r="I55" s="6">
        <f t="shared" si="8"/>
        <v>0</v>
      </c>
      <c r="J55" s="6">
        <f t="shared" si="9"/>
        <v>0</v>
      </c>
      <c r="K55" s="6">
        <f t="shared" si="10"/>
        <v>0</v>
      </c>
      <c r="L55" s="6">
        <f t="shared" si="11"/>
        <v>0</v>
      </c>
      <c r="M55" s="6">
        <f t="shared" si="12"/>
        <v>0</v>
      </c>
      <c r="N55" s="6">
        <f t="shared" si="13"/>
        <v>0</v>
      </c>
      <c r="O55" s="6">
        <f t="shared" si="14"/>
        <v>0</v>
      </c>
      <c r="Z55" s="6">
        <v>2040</v>
      </c>
      <c r="AA55" s="6">
        <f t="shared" si="5"/>
        <v>0</v>
      </c>
      <c r="AB55" s="6">
        <f t="shared" si="5"/>
        <v>0</v>
      </c>
      <c r="AC55" s="6">
        <f t="shared" si="5"/>
        <v>0</v>
      </c>
    </row>
    <row r="56" spans="1:29" x14ac:dyDescent="0.25">
      <c r="A56" s="6">
        <v>2041</v>
      </c>
      <c r="B56" s="6">
        <f>Output!X129</f>
        <v>5.7275507565421449E-2</v>
      </c>
      <c r="C56" s="6">
        <f>Output!X159</f>
        <v>5.0891295978544047E-2</v>
      </c>
      <c r="D56" s="6">
        <f>Output!X189</f>
        <v>4.6650503075927517E-2</v>
      </c>
      <c r="F56" s="6">
        <v>2041</v>
      </c>
      <c r="G56" s="6">
        <f t="shared" si="6"/>
        <v>0</v>
      </c>
      <c r="H56" s="6">
        <f t="shared" si="7"/>
        <v>0</v>
      </c>
      <c r="I56" s="6">
        <f t="shared" si="8"/>
        <v>0</v>
      </c>
      <c r="J56" s="6">
        <f t="shared" si="9"/>
        <v>0</v>
      </c>
      <c r="K56" s="6">
        <f t="shared" si="10"/>
        <v>0</v>
      </c>
      <c r="L56" s="6">
        <f t="shared" si="11"/>
        <v>0</v>
      </c>
      <c r="M56" s="6">
        <f t="shared" si="12"/>
        <v>0</v>
      </c>
      <c r="N56" s="6">
        <f t="shared" si="13"/>
        <v>0</v>
      </c>
      <c r="O56" s="6">
        <f t="shared" si="14"/>
        <v>0</v>
      </c>
      <c r="Z56" s="6">
        <v>2041</v>
      </c>
      <c r="AA56" s="6">
        <f t="shared" ref="AA56:AC65" si="15">0.181/10^3*AA23</f>
        <v>0</v>
      </c>
      <c r="AB56" s="6">
        <f t="shared" si="15"/>
        <v>0</v>
      </c>
      <c r="AC56" s="6">
        <f t="shared" si="15"/>
        <v>0</v>
      </c>
    </row>
    <row r="57" spans="1:29" x14ac:dyDescent="0.25">
      <c r="A57" s="6">
        <v>2042</v>
      </c>
      <c r="B57" s="6">
        <f>Output!X130</f>
        <v>5.6814718801550805E-2</v>
      </c>
      <c r="C57" s="6">
        <f>Output!X160</f>
        <v>5.0305244632591936E-2</v>
      </c>
      <c r="D57" s="6">
        <f>Output!X190</f>
        <v>4.5954308236875775E-2</v>
      </c>
      <c r="F57" s="6">
        <v>2042</v>
      </c>
      <c r="G57" s="6">
        <f t="shared" si="6"/>
        <v>0</v>
      </c>
      <c r="H57" s="6">
        <f t="shared" si="7"/>
        <v>0</v>
      </c>
      <c r="I57" s="6">
        <f t="shared" si="8"/>
        <v>0</v>
      </c>
      <c r="J57" s="6">
        <f t="shared" si="9"/>
        <v>0</v>
      </c>
      <c r="K57" s="6">
        <f t="shared" si="10"/>
        <v>0</v>
      </c>
      <c r="L57" s="6">
        <f t="shared" si="11"/>
        <v>0</v>
      </c>
      <c r="M57" s="6">
        <f t="shared" si="12"/>
        <v>0</v>
      </c>
      <c r="N57" s="6">
        <f t="shared" si="13"/>
        <v>0</v>
      </c>
      <c r="O57" s="6">
        <f t="shared" si="14"/>
        <v>0</v>
      </c>
      <c r="Z57" s="6">
        <v>2042</v>
      </c>
      <c r="AA57" s="6">
        <f t="shared" si="15"/>
        <v>0</v>
      </c>
      <c r="AB57" s="6">
        <f t="shared" si="15"/>
        <v>0</v>
      </c>
      <c r="AC57" s="6">
        <f t="shared" si="15"/>
        <v>0</v>
      </c>
    </row>
    <row r="58" spans="1:29" x14ac:dyDescent="0.25">
      <c r="A58" s="6">
        <v>2043</v>
      </c>
      <c r="B58" s="6">
        <f>Output!X131</f>
        <v>5.6356389577711427E-2</v>
      </c>
      <c r="C58" s="6">
        <f>Output!X161</f>
        <v>4.9721652826671091E-2</v>
      </c>
      <c r="D58" s="6">
        <f>Output!X191</f>
        <v>4.5260572937855299E-2</v>
      </c>
      <c r="F58" s="6">
        <v>2043</v>
      </c>
      <c r="G58" s="6">
        <f t="shared" si="6"/>
        <v>0</v>
      </c>
      <c r="H58" s="6">
        <f t="shared" si="7"/>
        <v>0</v>
      </c>
      <c r="I58" s="6">
        <f t="shared" si="8"/>
        <v>0</v>
      </c>
      <c r="J58" s="6">
        <f t="shared" si="9"/>
        <v>0</v>
      </c>
      <c r="K58" s="6">
        <f t="shared" si="10"/>
        <v>0</v>
      </c>
      <c r="L58" s="6">
        <f t="shared" si="11"/>
        <v>0</v>
      </c>
      <c r="M58" s="6">
        <f t="shared" si="12"/>
        <v>0</v>
      </c>
      <c r="N58" s="6">
        <f t="shared" si="13"/>
        <v>0</v>
      </c>
      <c r="O58" s="6">
        <f t="shared" si="14"/>
        <v>0</v>
      </c>
      <c r="Z58" s="6">
        <v>2043</v>
      </c>
      <c r="AA58" s="6">
        <f t="shared" si="15"/>
        <v>0</v>
      </c>
      <c r="AB58" s="6">
        <f t="shared" si="15"/>
        <v>0</v>
      </c>
      <c r="AC58" s="6">
        <f t="shared" si="15"/>
        <v>0</v>
      </c>
    </row>
    <row r="59" spans="1:29" x14ac:dyDescent="0.25">
      <c r="A59" s="6">
        <v>2044</v>
      </c>
      <c r="B59" s="6">
        <f>Output!X132</f>
        <v>5.5900467655076093E-2</v>
      </c>
      <c r="C59" s="6">
        <f>Output!X162</f>
        <v>4.9140468313165798E-2</v>
      </c>
      <c r="D59" s="6">
        <f>Output!X192</f>
        <v>4.4569244931250376E-2</v>
      </c>
      <c r="F59" s="6">
        <v>2044</v>
      </c>
      <c r="G59" s="6">
        <f t="shared" si="6"/>
        <v>0</v>
      </c>
      <c r="H59" s="6">
        <f t="shared" si="7"/>
        <v>0</v>
      </c>
      <c r="I59" s="6">
        <f t="shared" si="8"/>
        <v>0</v>
      </c>
      <c r="J59" s="6">
        <f t="shared" si="9"/>
        <v>0</v>
      </c>
      <c r="K59" s="6">
        <f t="shared" si="10"/>
        <v>0</v>
      </c>
      <c r="L59" s="6">
        <f t="shared" si="11"/>
        <v>0</v>
      </c>
      <c r="M59" s="6">
        <f t="shared" si="12"/>
        <v>0</v>
      </c>
      <c r="N59" s="6">
        <f t="shared" si="13"/>
        <v>0</v>
      </c>
      <c r="O59" s="6">
        <f t="shared" si="14"/>
        <v>0</v>
      </c>
      <c r="Z59" s="6">
        <v>2044</v>
      </c>
      <c r="AA59" s="6">
        <f t="shared" si="15"/>
        <v>0</v>
      </c>
      <c r="AB59" s="6">
        <f t="shared" si="15"/>
        <v>0</v>
      </c>
      <c r="AC59" s="6">
        <f t="shared" si="15"/>
        <v>0</v>
      </c>
    </row>
    <row r="60" spans="1:29" x14ac:dyDescent="0.25">
      <c r="A60" s="6">
        <v>2045</v>
      </c>
      <c r="B60" s="6">
        <f>Output!X133</f>
        <v>5.5446901910956747E-2</v>
      </c>
      <c r="C60" s="6">
        <f>Output!X163</f>
        <v>4.8561639986964979E-2</v>
      </c>
      <c r="D60" s="6">
        <f>Output!X193</f>
        <v>4.3880273111949933E-2</v>
      </c>
      <c r="F60" s="6">
        <v>2045</v>
      </c>
      <c r="G60" s="6">
        <f t="shared" si="6"/>
        <v>0</v>
      </c>
      <c r="H60" s="6">
        <f t="shared" si="7"/>
        <v>0</v>
      </c>
      <c r="I60" s="6">
        <f t="shared" si="8"/>
        <v>0</v>
      </c>
      <c r="J60" s="6">
        <f t="shared" si="9"/>
        <v>0</v>
      </c>
      <c r="K60" s="6">
        <f t="shared" si="10"/>
        <v>0</v>
      </c>
      <c r="L60" s="6">
        <f t="shared" si="11"/>
        <v>0</v>
      </c>
      <c r="M60" s="6">
        <f t="shared" si="12"/>
        <v>0</v>
      </c>
      <c r="N60" s="6">
        <f t="shared" si="13"/>
        <v>0</v>
      </c>
      <c r="O60" s="6">
        <f t="shared" si="14"/>
        <v>0</v>
      </c>
      <c r="Z60" s="6">
        <v>2045</v>
      </c>
      <c r="AA60" s="6">
        <f t="shared" si="15"/>
        <v>0</v>
      </c>
      <c r="AB60" s="6">
        <f t="shared" si="15"/>
        <v>0</v>
      </c>
      <c r="AC60" s="6">
        <f t="shared" si="15"/>
        <v>0</v>
      </c>
    </row>
    <row r="61" spans="1:29" x14ac:dyDescent="0.25">
      <c r="A61" s="6">
        <v>2046</v>
      </c>
      <c r="B61" s="6">
        <f>Output!X134</f>
        <v>5.4995642312438947E-2</v>
      </c>
      <c r="C61" s="6">
        <f>Output!X164</f>
        <v>4.7985117806365711E-2</v>
      </c>
      <c r="D61" s="6">
        <f>Output!X194</f>
        <v>4.3193607447039525E-2</v>
      </c>
      <c r="F61" s="6">
        <v>2046</v>
      </c>
      <c r="G61" s="6">
        <f t="shared" si="6"/>
        <v>0</v>
      </c>
      <c r="H61" s="6">
        <f t="shared" si="7"/>
        <v>0</v>
      </c>
      <c r="I61" s="6">
        <f t="shared" si="8"/>
        <v>0</v>
      </c>
      <c r="J61" s="6">
        <f t="shared" si="9"/>
        <v>0</v>
      </c>
      <c r="K61" s="6">
        <f t="shared" si="10"/>
        <v>0</v>
      </c>
      <c r="L61" s="6">
        <f t="shared" si="11"/>
        <v>0</v>
      </c>
      <c r="M61" s="6">
        <f t="shared" si="12"/>
        <v>0</v>
      </c>
      <c r="N61" s="6">
        <f t="shared" si="13"/>
        <v>0</v>
      </c>
      <c r="O61" s="6">
        <f t="shared" si="14"/>
        <v>0</v>
      </c>
      <c r="Z61" s="6">
        <v>2046</v>
      </c>
      <c r="AA61" s="6">
        <f t="shared" si="15"/>
        <v>0</v>
      </c>
      <c r="AB61" s="6">
        <f t="shared" si="15"/>
        <v>0</v>
      </c>
      <c r="AC61" s="6">
        <f t="shared" si="15"/>
        <v>0</v>
      </c>
    </row>
    <row r="62" spans="1:29" x14ac:dyDescent="0.25">
      <c r="A62" s="6">
        <v>2047</v>
      </c>
      <c r="B62" s="6">
        <f>Output!X135</f>
        <v>5.4546639916381916E-2</v>
      </c>
      <c r="C62" s="6">
        <f>Output!X165</f>
        <v>4.7410852819438722E-2</v>
      </c>
      <c r="D62" s="6">
        <f>Output!X195</f>
        <v>4.2509198967012905E-2</v>
      </c>
      <c r="F62" s="6">
        <v>2047</v>
      </c>
      <c r="G62" s="6">
        <f t="shared" si="6"/>
        <v>0</v>
      </c>
      <c r="H62" s="6">
        <f t="shared" si="7"/>
        <v>0</v>
      </c>
      <c r="I62" s="6">
        <f t="shared" si="8"/>
        <v>0</v>
      </c>
      <c r="J62" s="6">
        <f t="shared" si="9"/>
        <v>0</v>
      </c>
      <c r="K62" s="6">
        <f t="shared" si="10"/>
        <v>0</v>
      </c>
      <c r="L62" s="6">
        <f t="shared" si="11"/>
        <v>0</v>
      </c>
      <c r="M62" s="6">
        <f t="shared" si="12"/>
        <v>0</v>
      </c>
      <c r="N62" s="6">
        <f t="shared" si="13"/>
        <v>0</v>
      </c>
      <c r="O62" s="6">
        <f t="shared" si="14"/>
        <v>0</v>
      </c>
      <c r="Z62" s="6">
        <v>2047</v>
      </c>
      <c r="AA62" s="6">
        <f t="shared" si="15"/>
        <v>0</v>
      </c>
      <c r="AB62" s="6">
        <f t="shared" si="15"/>
        <v>0</v>
      </c>
      <c r="AC62" s="6">
        <f t="shared" si="15"/>
        <v>0</v>
      </c>
    </row>
    <row r="63" spans="1:29" x14ac:dyDescent="0.25">
      <c r="A63" s="6">
        <v>2048</v>
      </c>
      <c r="B63" s="6">
        <f>Output!X136</f>
        <v>5.4099846799110569E-2</v>
      </c>
      <c r="C63" s="6">
        <f>Output!X166</f>
        <v>4.6838797111297403E-2</v>
      </c>
      <c r="D63" s="6">
        <f>Output!X196</f>
        <v>4.1826999774560454E-2</v>
      </c>
      <c r="F63" s="6">
        <v>2048</v>
      </c>
      <c r="G63" s="6">
        <f t="shared" si="6"/>
        <v>0</v>
      </c>
      <c r="H63" s="6">
        <f t="shared" si="7"/>
        <v>0</v>
      </c>
      <c r="I63" s="6">
        <f t="shared" si="8"/>
        <v>0</v>
      </c>
      <c r="J63" s="6">
        <f t="shared" si="9"/>
        <v>0</v>
      </c>
      <c r="K63" s="6">
        <f t="shared" si="10"/>
        <v>0</v>
      </c>
      <c r="L63" s="6">
        <f t="shared" si="11"/>
        <v>0</v>
      </c>
      <c r="M63" s="6">
        <f t="shared" si="12"/>
        <v>0</v>
      </c>
      <c r="N63" s="6">
        <f t="shared" si="13"/>
        <v>0</v>
      </c>
      <c r="O63" s="6">
        <f t="shared" si="14"/>
        <v>0</v>
      </c>
      <c r="Z63" s="6">
        <v>2048</v>
      </c>
      <c r="AA63" s="6">
        <f t="shared" si="15"/>
        <v>0</v>
      </c>
      <c r="AB63" s="6">
        <f t="shared" si="15"/>
        <v>0</v>
      </c>
      <c r="AC63" s="6">
        <f t="shared" si="15"/>
        <v>0</v>
      </c>
    </row>
    <row r="64" spans="1:29" x14ac:dyDescent="0.25">
      <c r="A64" s="6">
        <v>2049</v>
      </c>
      <c r="B64" s="6">
        <f>Output!X137</f>
        <v>5.3655216082780954E-2</v>
      </c>
      <c r="C64" s="6">
        <f>Output!X167</f>
        <v>4.6268903804097823E-2</v>
      </c>
      <c r="D64" s="6">
        <f>Output!X197</f>
        <v>4.1146962983049741E-2</v>
      </c>
      <c r="F64" s="6">
        <v>2049</v>
      </c>
      <c r="G64" s="6">
        <f t="shared" si="6"/>
        <v>0</v>
      </c>
      <c r="H64" s="6">
        <f t="shared" si="7"/>
        <v>0</v>
      </c>
      <c r="I64" s="6">
        <f t="shared" si="8"/>
        <v>0</v>
      </c>
      <c r="J64" s="6">
        <f t="shared" si="9"/>
        <v>0</v>
      </c>
      <c r="K64" s="6">
        <f t="shared" si="10"/>
        <v>0</v>
      </c>
      <c r="L64" s="6">
        <f t="shared" si="11"/>
        <v>0</v>
      </c>
      <c r="M64" s="6">
        <f t="shared" si="12"/>
        <v>0</v>
      </c>
      <c r="N64" s="6">
        <f t="shared" si="13"/>
        <v>0</v>
      </c>
      <c r="O64" s="6">
        <f t="shared" si="14"/>
        <v>0</v>
      </c>
      <c r="Z64" s="6">
        <v>2049</v>
      </c>
      <c r="AA64" s="6">
        <f t="shared" si="15"/>
        <v>0</v>
      </c>
      <c r="AB64" s="6">
        <f t="shared" si="15"/>
        <v>0</v>
      </c>
      <c r="AC64" s="6">
        <f t="shared" si="15"/>
        <v>0</v>
      </c>
    </row>
    <row r="65" spans="1:29" x14ac:dyDescent="0.25">
      <c r="A65" s="6">
        <v>2050</v>
      </c>
      <c r="B65" s="6">
        <f>Output!X138</f>
        <v>5.3206770209519118E-2</v>
      </c>
      <c r="C65" s="6">
        <f>Output!X168</f>
        <v>4.5695195357543024E-2</v>
      </c>
      <c r="D65" s="6">
        <f>Output!X198</f>
        <v>4.046311103460682E-2</v>
      </c>
      <c r="F65" s="6">
        <v>2050</v>
      </c>
      <c r="G65" s="6">
        <f t="shared" si="6"/>
        <v>0</v>
      </c>
      <c r="H65" s="6">
        <f t="shared" si="7"/>
        <v>0</v>
      </c>
      <c r="I65" s="6">
        <f t="shared" si="8"/>
        <v>0</v>
      </c>
      <c r="J65" s="6">
        <f t="shared" si="9"/>
        <v>0</v>
      </c>
      <c r="K65" s="6">
        <f t="shared" si="10"/>
        <v>0</v>
      </c>
      <c r="L65" s="6">
        <f t="shared" si="11"/>
        <v>0</v>
      </c>
      <c r="M65" s="6">
        <f t="shared" si="12"/>
        <v>0</v>
      </c>
      <c r="N65" s="6">
        <f t="shared" si="13"/>
        <v>0</v>
      </c>
      <c r="O65" s="6">
        <f t="shared" si="14"/>
        <v>0</v>
      </c>
      <c r="Z65" s="6">
        <v>2050</v>
      </c>
      <c r="AA65" s="6">
        <f t="shared" si="15"/>
        <v>0</v>
      </c>
      <c r="AB65" s="6">
        <f t="shared" si="15"/>
        <v>0</v>
      </c>
      <c r="AC65" s="6">
        <f t="shared" si="15"/>
        <v>0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025D-9122-44B7-A1FA-A2B27FE28508}">
  <dimension ref="A2:AC65"/>
  <sheetViews>
    <sheetView workbookViewId="0">
      <selection activeCell="J2" sqref="J2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15.668900000000002</v>
      </c>
      <c r="B2" s="6">
        <v>0.766250537150856</v>
      </c>
      <c r="D2" s="6">
        <v>1.7308157244163281E-4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4.8070000000000004</v>
      </c>
      <c r="C6" s="6">
        <v>4.8070000000000004</v>
      </c>
      <c r="D6" s="6">
        <v>4.8070000000000004</v>
      </c>
      <c r="F6" s="6">
        <v>2024</v>
      </c>
      <c r="G6" s="6">
        <f>(B9-$B$6)*$B$2*Output!$Y$98*$D$2/Output!$Y$95/1000000</f>
        <v>0.1278384369217922</v>
      </c>
      <c r="H6" s="6">
        <f>(C9-$B$6)*$B$2*Output!$Y$98*$D$2/Output!$Y$95/1000000</f>
        <v>0.25625242938162102</v>
      </c>
      <c r="I6" s="6">
        <f>(D9-$B$6)*$B$2*Output!$Y$98*$D$2/Output!$Y$95/1000000</f>
        <v>0.38466642184144934</v>
      </c>
      <c r="P6" s="6">
        <v>2024</v>
      </c>
      <c r="Q6" s="6">
        <v>0</v>
      </c>
      <c r="R6" s="6">
        <v>0</v>
      </c>
      <c r="S6" s="6">
        <v>0</v>
      </c>
      <c r="U6" s="6">
        <v>2024</v>
      </c>
      <c r="V6" s="6">
        <f>100-Q6</f>
        <v>100</v>
      </c>
      <c r="W6" s="6">
        <f t="shared" ref="W6:X21" si="0">100-R6</f>
        <v>100</v>
      </c>
      <c r="X6" s="6">
        <f t="shared" si="0"/>
        <v>100</v>
      </c>
      <c r="Z6" s="6">
        <v>2024</v>
      </c>
      <c r="AA6" s="6">
        <f>V6/100*$A$2</f>
        <v>15.668900000000002</v>
      </c>
      <c r="AB6" s="6">
        <f t="shared" ref="AB6:AC21" si="1">W6/100*$A$2</f>
        <v>15.668900000000002</v>
      </c>
      <c r="AC6" s="6">
        <f t="shared" si="1"/>
        <v>15.668900000000002</v>
      </c>
    </row>
    <row r="7" spans="1:29" x14ac:dyDescent="0.25">
      <c r="F7" s="6">
        <v>2025</v>
      </c>
      <c r="G7" s="6">
        <f>(B10-$B$6)*$B$2*Output!$Y$98*$D$2/Output!$Y$95/1000000</f>
        <v>0.2556768738435844</v>
      </c>
      <c r="H7" s="6">
        <f>(C10-$B$6)*$B$2*Output!$Y$98*$D$2/Output!$Y$95/1000000</f>
        <v>0.53745843914802283</v>
      </c>
      <c r="I7" s="6">
        <f>(D10-$B$6)*$B$2*Output!$Y$98*$D$2/Output!$Y$95/1000000</f>
        <v>0.81924000445246059</v>
      </c>
      <c r="P7" s="6">
        <v>2025</v>
      </c>
      <c r="Q7" s="6">
        <v>0</v>
      </c>
      <c r="R7" s="6">
        <v>0</v>
      </c>
      <c r="S7" s="6">
        <v>0</v>
      </c>
      <c r="U7" s="6">
        <v>2025</v>
      </c>
      <c r="V7" s="6">
        <f t="shared" ref="V7:X32" si="2">100-Q7</f>
        <v>100</v>
      </c>
      <c r="W7" s="6">
        <f t="shared" si="0"/>
        <v>100</v>
      </c>
      <c r="X7" s="6">
        <f t="shared" si="0"/>
        <v>100</v>
      </c>
      <c r="Z7" s="6">
        <v>2025</v>
      </c>
      <c r="AA7" s="6">
        <f t="shared" ref="AA7:AC32" si="3">V7/100*$A$2</f>
        <v>15.668900000000002</v>
      </c>
      <c r="AB7" s="6">
        <f t="shared" si="1"/>
        <v>15.668900000000002</v>
      </c>
      <c r="AC7" s="6">
        <f t="shared" si="1"/>
        <v>15.668900000000002</v>
      </c>
    </row>
    <row r="8" spans="1:29" x14ac:dyDescent="0.25">
      <c r="F8" s="6">
        <v>2026</v>
      </c>
      <c r="G8" s="6">
        <f>(B11-$B$6)*$B$2*Output!$Y$98*$D$2/Output!$Y$95/1000000</f>
        <v>0.38351531076537604</v>
      </c>
      <c r="H8" s="6">
        <f>(C11-$B$6)*$B$2*Output!$Y$98*$D$2/Output!$Y$95/1000000</f>
        <v>0.84685554179659972</v>
      </c>
      <c r="I8" s="6">
        <f>(D11-$B$6)*$B$2*Output!$Y$98*$D$2/Output!$Y$95/1000000</f>
        <v>1.310195772827822</v>
      </c>
      <c r="P8" s="6">
        <v>2026</v>
      </c>
      <c r="Q8" s="6">
        <v>0</v>
      </c>
      <c r="R8" s="6">
        <v>0</v>
      </c>
      <c r="S8" s="6">
        <v>0</v>
      </c>
      <c r="U8" s="6">
        <v>2026</v>
      </c>
      <c r="V8" s="6">
        <f t="shared" si="2"/>
        <v>100</v>
      </c>
      <c r="W8" s="6">
        <f t="shared" si="0"/>
        <v>100</v>
      </c>
      <c r="X8" s="6">
        <f t="shared" si="0"/>
        <v>100</v>
      </c>
      <c r="Z8" s="6">
        <v>2026</v>
      </c>
      <c r="AA8" s="6">
        <f t="shared" si="3"/>
        <v>15.668900000000002</v>
      </c>
      <c r="AB8" s="6">
        <f t="shared" si="1"/>
        <v>15.668900000000002</v>
      </c>
      <c r="AC8" s="6">
        <f t="shared" si="1"/>
        <v>15.668900000000002</v>
      </c>
    </row>
    <row r="9" spans="1:29" x14ac:dyDescent="0.25">
      <c r="A9" s="6">
        <v>2024</v>
      </c>
      <c r="B9" s="6">
        <v>5.0142668666850172</v>
      </c>
      <c r="C9" s="6">
        <v>5.2224668924092441</v>
      </c>
      <c r="D9" s="6">
        <v>5.4306669181334701</v>
      </c>
      <c r="F9" s="6">
        <v>2027</v>
      </c>
      <c r="G9" s="6">
        <f>(B12-$B$6)*$B$2*Output!$Y$98*$D$2/Output!$Y$95/1000000</f>
        <v>0.51135374768716824</v>
      </c>
      <c r="H9" s="6">
        <f>(C12-$B$6)*$B$2*Output!$Y$98*$D$2/Output!$Y$95/1000000</f>
        <v>1.1881012892342866</v>
      </c>
      <c r="I9" s="6">
        <f>(D12-$B$6)*$B$2*Output!$Y$98*$D$2/Output!$Y$95/1000000</f>
        <v>1.8648488307814053</v>
      </c>
      <c r="P9" s="6">
        <v>2027</v>
      </c>
      <c r="Q9" s="6">
        <v>0</v>
      </c>
      <c r="R9" s="6">
        <v>0</v>
      </c>
      <c r="S9" s="6">
        <v>0</v>
      </c>
      <c r="U9" s="6">
        <v>2027</v>
      </c>
      <c r="V9" s="6">
        <f t="shared" si="2"/>
        <v>100</v>
      </c>
      <c r="W9" s="6">
        <f t="shared" si="0"/>
        <v>100</v>
      </c>
      <c r="X9" s="6">
        <f t="shared" si="0"/>
        <v>100</v>
      </c>
      <c r="Z9" s="6">
        <v>2027</v>
      </c>
      <c r="AA9" s="6">
        <f t="shared" si="3"/>
        <v>15.668900000000002</v>
      </c>
      <c r="AB9" s="6">
        <f t="shared" si="1"/>
        <v>15.668900000000002</v>
      </c>
      <c r="AC9" s="6">
        <f t="shared" si="1"/>
        <v>15.668900000000002</v>
      </c>
    </row>
    <row r="10" spans="1:29" x14ac:dyDescent="0.25">
      <c r="A10" s="6">
        <v>2025</v>
      </c>
      <c r="B10" s="6">
        <v>5.221533733370034</v>
      </c>
      <c r="C10" s="6">
        <v>5.6783914949052461</v>
      </c>
      <c r="D10" s="6">
        <v>6.1352492564404573</v>
      </c>
      <c r="F10" s="6">
        <v>2028</v>
      </c>
      <c r="G10" s="6">
        <f>(B13-$B$6)*$B$2*Output!$Y$98*$D$2/Output!$Y$95/1000000</f>
        <v>0.63919218460896043</v>
      </c>
      <c r="H10" s="6">
        <f>(C13-$B$6)*$B$2*Output!$Y$98*$D$2/Output!$Y$95/1000000</f>
        <v>1.5653277692793408</v>
      </c>
      <c r="I10" s="6">
        <f>(D13-$B$6)*$B$2*Output!$Y$98*$D$2/Output!$Y$95/1000000</f>
        <v>2.4914633539497206</v>
      </c>
      <c r="P10" s="6">
        <v>2028</v>
      </c>
      <c r="Q10" s="6">
        <v>0</v>
      </c>
      <c r="R10" s="6">
        <v>0</v>
      </c>
      <c r="S10" s="6">
        <v>0</v>
      </c>
      <c r="U10" s="6">
        <v>2028</v>
      </c>
      <c r="V10" s="6">
        <f t="shared" si="2"/>
        <v>100</v>
      </c>
      <c r="W10" s="6">
        <f t="shared" si="0"/>
        <v>100</v>
      </c>
      <c r="X10" s="6">
        <f t="shared" si="0"/>
        <v>100</v>
      </c>
      <c r="Z10" s="6">
        <v>2028</v>
      </c>
      <c r="AA10" s="6">
        <f t="shared" si="3"/>
        <v>15.668900000000002</v>
      </c>
      <c r="AB10" s="6">
        <f t="shared" si="1"/>
        <v>15.668900000000002</v>
      </c>
      <c r="AC10" s="6">
        <f t="shared" si="1"/>
        <v>15.668900000000002</v>
      </c>
    </row>
    <row r="11" spans="1:29" x14ac:dyDescent="0.25">
      <c r="A11" s="6">
        <v>2026</v>
      </c>
      <c r="B11" s="6">
        <v>5.4288006000550499</v>
      </c>
      <c r="C11" s="6">
        <v>6.1800228475055956</v>
      </c>
      <c r="D11" s="6">
        <v>6.9312450949561386</v>
      </c>
      <c r="F11" s="6">
        <v>2029</v>
      </c>
      <c r="G11" s="6">
        <f>(B14-$B$6)*$B$2*Output!$Y$98*$D$2/Output!$Y$95/1000000</f>
        <v>0.76703062153075263</v>
      </c>
      <c r="H11" s="6">
        <f>(C14-$B$6)*$B$2*Output!$Y$98*$D$2/Output!$Y$95/1000000</f>
        <v>1.9832031726156414</v>
      </c>
      <c r="I11" s="6">
        <f>(D14-$B$6)*$B$2*Output!$Y$98*$D$2/Output!$Y$95/1000000</f>
        <v>3.1993757237005314</v>
      </c>
      <c r="P11" s="6">
        <v>2029</v>
      </c>
      <c r="Q11" s="6">
        <v>0</v>
      </c>
      <c r="R11" s="6">
        <v>0</v>
      </c>
      <c r="S11" s="6">
        <v>0</v>
      </c>
      <c r="U11" s="6">
        <v>2029</v>
      </c>
      <c r="V11" s="6">
        <f t="shared" si="2"/>
        <v>100</v>
      </c>
      <c r="W11" s="6">
        <f t="shared" si="0"/>
        <v>100</v>
      </c>
      <c r="X11" s="6">
        <f t="shared" si="0"/>
        <v>100</v>
      </c>
      <c r="Z11" s="6">
        <v>2029</v>
      </c>
      <c r="AA11" s="6">
        <f t="shared" si="3"/>
        <v>15.668900000000002</v>
      </c>
      <c r="AB11" s="6">
        <f t="shared" si="1"/>
        <v>15.668900000000002</v>
      </c>
      <c r="AC11" s="6">
        <f t="shared" si="1"/>
        <v>15.668900000000002</v>
      </c>
    </row>
    <row r="12" spans="1:29" x14ac:dyDescent="0.25">
      <c r="A12" s="6">
        <v>2027</v>
      </c>
      <c r="B12" s="6">
        <v>5.6360674667400668</v>
      </c>
      <c r="C12" s="6">
        <v>6.7332910080375168</v>
      </c>
      <c r="D12" s="6">
        <v>7.8305145493349668</v>
      </c>
      <c r="F12" s="6">
        <v>2030</v>
      </c>
      <c r="G12" s="6">
        <f>(B15-$B$6)*$B$2*Output!$Y$98*$D$2/Output!$Y$95/1000000</f>
        <v>0.89486905845254472</v>
      </c>
      <c r="H12" s="6">
        <f>(C15-$B$6)*$B$2*Output!$Y$98*$D$2/Output!$Y$95/1000000</f>
        <v>2.4470013475299597</v>
      </c>
      <c r="I12" s="6">
        <f>(D15-$B$6)*$B$2*Output!$Y$98*$D$2/Output!$Y$95/1000000</f>
        <v>3.999133636607374</v>
      </c>
      <c r="P12" s="6">
        <v>2030</v>
      </c>
      <c r="Q12" s="6">
        <v>0</v>
      </c>
      <c r="R12" s="6">
        <v>0</v>
      </c>
      <c r="S12" s="6">
        <v>0</v>
      </c>
      <c r="U12" s="6">
        <v>2030</v>
      </c>
      <c r="V12" s="6">
        <f t="shared" si="2"/>
        <v>100</v>
      </c>
      <c r="W12" s="6">
        <f t="shared" si="0"/>
        <v>100</v>
      </c>
      <c r="X12" s="6">
        <f t="shared" si="0"/>
        <v>100</v>
      </c>
      <c r="Z12" s="6">
        <v>2030</v>
      </c>
      <c r="AA12" s="6">
        <f t="shared" si="3"/>
        <v>15.668900000000002</v>
      </c>
      <c r="AB12" s="6">
        <f t="shared" si="1"/>
        <v>15.668900000000002</v>
      </c>
      <c r="AC12" s="6">
        <f t="shared" si="1"/>
        <v>15.668900000000002</v>
      </c>
    </row>
    <row r="13" spans="1:29" x14ac:dyDescent="0.25">
      <c r="A13" s="6">
        <v>2028</v>
      </c>
      <c r="B13" s="6">
        <v>5.8433343334250836</v>
      </c>
      <c r="C13" s="6">
        <v>7.3448954083431035</v>
      </c>
      <c r="D13" s="6">
        <v>8.8464564832611234</v>
      </c>
      <c r="F13" s="6">
        <v>2031</v>
      </c>
      <c r="G13" s="6">
        <f>(B16-$B$6)*$B$2*Output!$Y$98*$D$2/Output!$Y$95/1000000</f>
        <v>1.0227074953743369</v>
      </c>
      <c r="H13" s="6">
        <f>(C16-$B$6)*$B$2*Output!$Y$98*$D$2/Output!$Y$95/1000000</f>
        <v>2.6816295367276943</v>
      </c>
      <c r="I13" s="6">
        <f>(D16-$B$6)*$B$2*Output!$Y$98*$D$2/Output!$Y$95/1000000</f>
        <v>4.3405515780810502</v>
      </c>
      <c r="P13" s="6">
        <v>2031</v>
      </c>
      <c r="Q13" s="6">
        <v>0</v>
      </c>
      <c r="R13" s="6">
        <v>0</v>
      </c>
      <c r="S13" s="6">
        <v>0</v>
      </c>
      <c r="U13" s="6">
        <v>2031</v>
      </c>
      <c r="V13" s="6">
        <f t="shared" si="2"/>
        <v>100</v>
      </c>
      <c r="W13" s="6">
        <f t="shared" si="0"/>
        <v>100</v>
      </c>
      <c r="X13" s="6">
        <f t="shared" si="0"/>
        <v>100</v>
      </c>
      <c r="Z13" s="6">
        <v>2031</v>
      </c>
      <c r="AA13" s="6">
        <f t="shared" si="3"/>
        <v>15.668900000000002</v>
      </c>
      <c r="AB13" s="6">
        <f t="shared" si="1"/>
        <v>15.668900000000002</v>
      </c>
      <c r="AC13" s="6">
        <f t="shared" si="1"/>
        <v>15.668900000000002</v>
      </c>
    </row>
    <row r="14" spans="1:29" x14ac:dyDescent="0.25">
      <c r="A14" s="6">
        <v>2029</v>
      </c>
      <c r="B14" s="6">
        <v>6.0506012001101004</v>
      </c>
      <c r="C14" s="6">
        <v>8.0224046739424573</v>
      </c>
      <c r="D14" s="6">
        <v>9.994208147774815</v>
      </c>
      <c r="F14" s="6">
        <v>2032</v>
      </c>
      <c r="G14" s="6">
        <f>(B17-$B$6)*$B$2*Output!$Y$98*$D$2/Output!$Y$95/1000000</f>
        <v>1.1505459322961291</v>
      </c>
      <c r="H14" s="6">
        <f>(C17-$B$6)*$B$2*Output!$Y$98*$D$2/Output!$Y$95/1000000</f>
        <v>2.9246269207667526</v>
      </c>
      <c r="I14" s="6">
        <f>(D17-$B$6)*$B$2*Output!$Y$98*$D$2/Output!$Y$95/1000000</f>
        <v>4.6987079092373749</v>
      </c>
      <c r="P14" s="6">
        <v>2032</v>
      </c>
      <c r="Q14" s="6">
        <v>0</v>
      </c>
      <c r="R14" s="6">
        <v>0</v>
      </c>
      <c r="S14" s="6">
        <v>0</v>
      </c>
      <c r="U14" s="6">
        <v>2032</v>
      </c>
      <c r="V14" s="6">
        <f t="shared" si="2"/>
        <v>100</v>
      </c>
      <c r="W14" s="6">
        <f t="shared" si="0"/>
        <v>100</v>
      </c>
      <c r="X14" s="6">
        <f t="shared" si="0"/>
        <v>100</v>
      </c>
      <c r="Z14" s="6">
        <v>2032</v>
      </c>
      <c r="AA14" s="6">
        <f t="shared" si="3"/>
        <v>15.668900000000002</v>
      </c>
      <c r="AB14" s="6">
        <f t="shared" si="1"/>
        <v>15.668900000000002</v>
      </c>
      <c r="AC14" s="6">
        <f t="shared" si="1"/>
        <v>15.668900000000002</v>
      </c>
    </row>
    <row r="15" spans="1:29" x14ac:dyDescent="0.25">
      <c r="A15" s="6">
        <v>2030</v>
      </c>
      <c r="B15" s="6">
        <v>6.2578680667951172</v>
      </c>
      <c r="C15" s="6">
        <v>8.7743693944398586</v>
      </c>
      <c r="D15" s="6">
        <v>11.290870722084598</v>
      </c>
      <c r="F15" s="6">
        <v>2033</v>
      </c>
      <c r="G15" s="6">
        <f>(B18-$B$6)*$B$2*Output!$Y$98*$D$2/Output!$Y$95/1000000</f>
        <v>1.2783843692179213</v>
      </c>
      <c r="H15" s="6">
        <f>(C18-$B$6)*$B$2*Output!$Y$98*$D$2/Output!$Y$95/1000000</f>
        <v>3.176403808619122</v>
      </c>
      <c r="I15" s="6">
        <f>(D18-$B$6)*$B$2*Output!$Y$98*$D$2/Output!$Y$95/1000000</f>
        <v>5.0744232480203229</v>
      </c>
      <c r="P15" s="6">
        <v>2033</v>
      </c>
      <c r="Q15" s="6">
        <v>0</v>
      </c>
      <c r="R15" s="6">
        <v>0</v>
      </c>
      <c r="S15" s="6">
        <v>0</v>
      </c>
      <c r="U15" s="6">
        <v>2033</v>
      </c>
      <c r="V15" s="6">
        <f t="shared" si="2"/>
        <v>100</v>
      </c>
      <c r="W15" s="6">
        <f t="shared" si="0"/>
        <v>100</v>
      </c>
      <c r="X15" s="6">
        <f t="shared" si="0"/>
        <v>100</v>
      </c>
      <c r="Z15" s="6">
        <v>2033</v>
      </c>
      <c r="AA15" s="6">
        <f t="shared" si="3"/>
        <v>15.668900000000002</v>
      </c>
      <c r="AB15" s="6">
        <f t="shared" si="1"/>
        <v>15.668900000000002</v>
      </c>
      <c r="AC15" s="6">
        <f t="shared" si="1"/>
        <v>15.668900000000002</v>
      </c>
    </row>
    <row r="16" spans="1:29" x14ac:dyDescent="0.25">
      <c r="A16" s="6">
        <v>2031</v>
      </c>
      <c r="B16" s="6">
        <v>6.465134933480134</v>
      </c>
      <c r="C16" s="6">
        <v>9.1547764987659583</v>
      </c>
      <c r="D16" s="6">
        <v>11.84441806405178</v>
      </c>
      <c r="F16" s="6">
        <v>2034</v>
      </c>
      <c r="G16" s="6">
        <f>(B19-$B$6)*$B$2*Output!$Y$98*$D$2/Output!$Y$95/1000000</f>
        <v>1.4062228061397135</v>
      </c>
      <c r="H16" s="6">
        <f>(C19-$B$6)*$B$2*Output!$Y$98*$D$2/Output!$Y$95/1000000</f>
        <v>3.4373906251049333</v>
      </c>
      <c r="I16" s="6">
        <f>(D19-$B$6)*$B$2*Output!$Y$98*$D$2/Output!$Y$95/1000000</f>
        <v>5.4685584440701502</v>
      </c>
      <c r="P16" s="6">
        <v>2034</v>
      </c>
      <c r="Q16" s="6">
        <v>0</v>
      </c>
      <c r="R16" s="6">
        <v>0</v>
      </c>
      <c r="S16" s="6">
        <v>0</v>
      </c>
      <c r="U16" s="6">
        <v>2034</v>
      </c>
      <c r="V16" s="6">
        <f t="shared" si="2"/>
        <v>100</v>
      </c>
      <c r="W16" s="6">
        <f t="shared" si="0"/>
        <v>100</v>
      </c>
      <c r="X16" s="6">
        <f t="shared" si="0"/>
        <v>100</v>
      </c>
      <c r="Z16" s="6">
        <v>2034</v>
      </c>
      <c r="AA16" s="6">
        <f t="shared" si="3"/>
        <v>15.668900000000002</v>
      </c>
      <c r="AB16" s="6">
        <f t="shared" si="1"/>
        <v>15.668900000000002</v>
      </c>
      <c r="AC16" s="6">
        <f t="shared" si="1"/>
        <v>15.668900000000002</v>
      </c>
    </row>
    <row r="17" spans="1:29" x14ac:dyDescent="0.25">
      <c r="A17" s="6">
        <v>2032</v>
      </c>
      <c r="B17" s="6">
        <v>6.6724018001651508</v>
      </c>
      <c r="C17" s="6">
        <v>9.5487527363919185</v>
      </c>
      <c r="D17" s="6">
        <v>12.425103672618684</v>
      </c>
      <c r="F17" s="6">
        <v>2035</v>
      </c>
      <c r="G17" s="6">
        <f>(B20-$B$6)*$B$2*Output!$Y$98*$D$2/Output!$Y$95/1000000</f>
        <v>1.5340612430615057</v>
      </c>
      <c r="H17" s="6">
        <f>(C20-$B$6)*$B$2*Output!$Y$98*$D$2/Output!$Y$95/1000000</f>
        <v>3.708038897094009</v>
      </c>
      <c r="I17" s="6">
        <f>(D20-$B$6)*$B$2*Output!$Y$98*$D$2/Output!$Y$95/1000000</f>
        <v>5.8820165511265126</v>
      </c>
      <c r="P17" s="6">
        <v>2035</v>
      </c>
      <c r="Q17" s="6">
        <v>0</v>
      </c>
      <c r="R17" s="6">
        <v>0</v>
      </c>
      <c r="S17" s="6">
        <v>0</v>
      </c>
      <c r="U17" s="6">
        <v>2035</v>
      </c>
      <c r="V17" s="6">
        <f t="shared" si="2"/>
        <v>100</v>
      </c>
      <c r="W17" s="6">
        <f t="shared" si="0"/>
        <v>100</v>
      </c>
      <c r="X17" s="6">
        <f t="shared" si="0"/>
        <v>100</v>
      </c>
      <c r="Z17" s="6">
        <v>2035</v>
      </c>
      <c r="AA17" s="6">
        <f t="shared" si="3"/>
        <v>15.668900000000002</v>
      </c>
      <c r="AB17" s="6">
        <f t="shared" si="1"/>
        <v>15.668900000000002</v>
      </c>
      <c r="AC17" s="6">
        <f t="shared" si="1"/>
        <v>15.668900000000002</v>
      </c>
    </row>
    <row r="18" spans="1:29" x14ac:dyDescent="0.25">
      <c r="A18" s="6">
        <v>2033</v>
      </c>
      <c r="B18" s="6">
        <v>6.8796686668501676</v>
      </c>
      <c r="C18" s="6">
        <v>9.9569633489856155</v>
      </c>
      <c r="D18" s="6">
        <v>13.034258031121063</v>
      </c>
      <c r="F18" s="6">
        <v>2036</v>
      </c>
      <c r="G18" s="6">
        <f>(B21-$B$6)*$B$2*Output!$Y$98*$D$2/Output!$Y$95/1000000</f>
        <v>1.6618996799832981</v>
      </c>
      <c r="H18" s="6">
        <f>(C21-$B$6)*$B$2*Output!$Y$98*$D$2/Output!$Y$95/1000000</f>
        <v>3.9888222880570434</v>
      </c>
      <c r="I18" s="6">
        <f>(D21-$B$6)*$B$2*Output!$Y$98*$D$2/Output!$Y$95/1000000</f>
        <v>6.3157448961307887</v>
      </c>
      <c r="P18" s="6">
        <v>2036</v>
      </c>
      <c r="Q18" s="6">
        <v>0</v>
      </c>
      <c r="R18" s="6">
        <v>0</v>
      </c>
      <c r="S18" s="6">
        <v>0</v>
      </c>
      <c r="U18" s="6">
        <v>2036</v>
      </c>
      <c r="V18" s="6">
        <f t="shared" si="2"/>
        <v>100</v>
      </c>
      <c r="W18" s="6">
        <f t="shared" si="0"/>
        <v>100</v>
      </c>
      <c r="X18" s="6">
        <f t="shared" si="0"/>
        <v>100</v>
      </c>
      <c r="Z18" s="6">
        <v>2036</v>
      </c>
      <c r="AA18" s="6">
        <f t="shared" si="3"/>
        <v>15.668900000000002</v>
      </c>
      <c r="AB18" s="6">
        <f t="shared" si="1"/>
        <v>15.668900000000002</v>
      </c>
      <c r="AC18" s="6">
        <f t="shared" si="1"/>
        <v>15.668900000000002</v>
      </c>
    </row>
    <row r="19" spans="1:29" x14ac:dyDescent="0.25">
      <c r="A19" s="6">
        <v>2034</v>
      </c>
      <c r="B19" s="6">
        <v>7.0869355335351845</v>
      </c>
      <c r="C19" s="6">
        <v>10.38010619241857</v>
      </c>
      <c r="D19" s="6">
        <v>13.673276851301953</v>
      </c>
      <c r="F19" s="6">
        <v>2037</v>
      </c>
      <c r="G19" s="6">
        <f>(B22-$B$6)*$B$2*Output!$Y$98*$D$2/Output!$Y$95/1000000</f>
        <v>1.7897381169050901</v>
      </c>
      <c r="H19" s="6">
        <f>(C22-$B$6)*$B$2*Output!$Y$98*$D$2/Output!$Y$95/1000000</f>
        <v>4.2802376833367752</v>
      </c>
      <c r="I19" s="6">
        <f>(D22-$B$6)*$B$2*Output!$Y$98*$D$2/Output!$Y$95/1000000</f>
        <v>6.7707372497684615</v>
      </c>
      <c r="P19" s="6">
        <v>2037</v>
      </c>
      <c r="Q19" s="6">
        <v>0</v>
      </c>
      <c r="R19" s="6">
        <v>0</v>
      </c>
      <c r="S19" s="6">
        <v>0</v>
      </c>
      <c r="U19" s="6">
        <v>2037</v>
      </c>
      <c r="V19" s="6">
        <f t="shared" si="2"/>
        <v>100</v>
      </c>
      <c r="W19" s="6">
        <f t="shared" si="0"/>
        <v>100</v>
      </c>
      <c r="X19" s="6">
        <f t="shared" si="0"/>
        <v>100</v>
      </c>
      <c r="Z19" s="6">
        <v>2037</v>
      </c>
      <c r="AA19" s="6">
        <f t="shared" si="3"/>
        <v>15.668900000000002</v>
      </c>
      <c r="AB19" s="6">
        <f t="shared" si="1"/>
        <v>15.668900000000002</v>
      </c>
      <c r="AC19" s="6">
        <f t="shared" si="1"/>
        <v>15.668900000000002</v>
      </c>
    </row>
    <row r="20" spans="1:29" x14ac:dyDescent="0.25">
      <c r="A20" s="6">
        <v>2035</v>
      </c>
      <c r="B20" s="6">
        <v>7.2942024002202013</v>
      </c>
      <c r="C20" s="6">
        <v>10.818913335713102</v>
      </c>
      <c r="D20" s="6">
        <v>14.343624271206004</v>
      </c>
      <c r="F20" s="6">
        <v>2038</v>
      </c>
      <c r="G20" s="6">
        <f>(B23-$B$6)*$B$2*Output!$Y$98*$D$2/Output!$Y$95/1000000</f>
        <v>1.9175765538268827</v>
      </c>
      <c r="H20" s="6">
        <f>(C23-$B$6)*$B$2*Output!$Y$98*$D$2/Output!$Y$95/1000000</f>
        <v>4.582806328625777</v>
      </c>
      <c r="I20" s="6">
        <f>(D23-$B$6)*$B$2*Output!$Y$98*$D$2/Output!$Y$95/1000000</f>
        <v>7.2480361034246741</v>
      </c>
      <c r="P20" s="6">
        <v>2038</v>
      </c>
      <c r="Q20" s="6">
        <v>0</v>
      </c>
      <c r="R20" s="6">
        <v>0</v>
      </c>
      <c r="S20" s="6">
        <v>0</v>
      </c>
      <c r="U20" s="6">
        <v>2038</v>
      </c>
      <c r="V20" s="6">
        <f t="shared" si="2"/>
        <v>100</v>
      </c>
      <c r="W20" s="6">
        <f t="shared" si="0"/>
        <v>100</v>
      </c>
      <c r="X20" s="6">
        <f t="shared" si="0"/>
        <v>100</v>
      </c>
      <c r="Z20" s="6">
        <v>2038</v>
      </c>
      <c r="AA20" s="6">
        <f t="shared" si="3"/>
        <v>15.668900000000002</v>
      </c>
      <c r="AB20" s="6">
        <f t="shared" si="1"/>
        <v>15.668900000000002</v>
      </c>
      <c r="AC20" s="6">
        <f t="shared" si="1"/>
        <v>15.668900000000002</v>
      </c>
    </row>
    <row r="21" spans="1:29" x14ac:dyDescent="0.25">
      <c r="A21" s="6">
        <v>2036</v>
      </c>
      <c r="B21" s="6">
        <v>7.5014692669052181</v>
      </c>
      <c r="C21" s="6">
        <v>11.274152738379653</v>
      </c>
      <c r="D21" s="6">
        <v>15.046836209854089</v>
      </c>
      <c r="F21" s="6">
        <v>2039</v>
      </c>
      <c r="G21" s="6">
        <f>(B24-$B$6)*$B$2*Output!$Y$98*$D$2/Output!$Y$95/1000000</f>
        <v>2.0454149907486752</v>
      </c>
      <c r="H21" s="6">
        <f>(C24-$B$6)*$B$2*Output!$Y$98*$D$2/Output!$Y$95/1000000</f>
        <v>4.8970750242593732</v>
      </c>
      <c r="I21" s="6">
        <f>(D24-$B$6)*$B$2*Output!$Y$98*$D$2/Output!$Y$95/1000000</f>
        <v>7.7487350577700704</v>
      </c>
      <c r="P21" s="6">
        <v>2039</v>
      </c>
      <c r="Q21" s="6">
        <v>0</v>
      </c>
      <c r="R21" s="6">
        <v>0</v>
      </c>
      <c r="S21" s="6">
        <v>0</v>
      </c>
      <c r="U21" s="6">
        <v>2039</v>
      </c>
      <c r="V21" s="6">
        <f t="shared" si="2"/>
        <v>100</v>
      </c>
      <c r="W21" s="6">
        <f t="shared" si="0"/>
        <v>100</v>
      </c>
      <c r="X21" s="6">
        <f t="shared" si="0"/>
        <v>100</v>
      </c>
      <c r="Z21" s="6">
        <v>2039</v>
      </c>
      <c r="AA21" s="6">
        <f t="shared" si="3"/>
        <v>15.668900000000002</v>
      </c>
      <c r="AB21" s="6">
        <f t="shared" si="1"/>
        <v>15.668900000000002</v>
      </c>
      <c r="AC21" s="6">
        <f t="shared" si="1"/>
        <v>15.668900000000002</v>
      </c>
    </row>
    <row r="22" spans="1:29" x14ac:dyDescent="0.25">
      <c r="A22" s="6">
        <v>2037</v>
      </c>
      <c r="B22" s="6">
        <v>7.7087361335902349</v>
      </c>
      <c r="C22" s="6">
        <v>11.746630009987387</v>
      </c>
      <c r="D22" s="6">
        <v>15.784523886384539</v>
      </c>
      <c r="F22" s="6">
        <v>2040</v>
      </c>
      <c r="G22" s="6">
        <f>(B25-$B$6)*$B$2*Output!$Y$98*$D$2/Output!$Y$95/1000000</f>
        <v>2.1732534276704669</v>
      </c>
      <c r="H22" s="6">
        <f>(C25-$B$6)*$B$2*Output!$Y$98*$D$2/Output!$Y$95/1000000</f>
        <v>5.223617378060073</v>
      </c>
      <c r="I22" s="6">
        <f>(D25-$B$6)*$B$2*Output!$Y$98*$D$2/Output!$Y$95/1000000</f>
        <v>8.2739813284496773</v>
      </c>
      <c r="P22" s="6">
        <v>2040</v>
      </c>
      <c r="Q22" s="6">
        <v>0</v>
      </c>
      <c r="R22" s="6">
        <v>0</v>
      </c>
      <c r="S22" s="6">
        <v>0</v>
      </c>
      <c r="U22" s="6">
        <v>2040</v>
      </c>
      <c r="V22" s="6">
        <f t="shared" si="2"/>
        <v>100</v>
      </c>
      <c r="W22" s="6">
        <f t="shared" si="2"/>
        <v>100</v>
      </c>
      <c r="X22" s="6">
        <f t="shared" si="2"/>
        <v>100</v>
      </c>
      <c r="Z22" s="6">
        <v>2040</v>
      </c>
      <c r="AA22" s="6">
        <f t="shared" si="3"/>
        <v>15.668900000000002</v>
      </c>
      <c r="AB22" s="6">
        <f t="shared" si="3"/>
        <v>15.668900000000002</v>
      </c>
      <c r="AC22" s="6">
        <f t="shared" si="3"/>
        <v>15.668900000000002</v>
      </c>
    </row>
    <row r="23" spans="1:29" x14ac:dyDescent="0.25">
      <c r="A23" s="6">
        <v>2038</v>
      </c>
      <c r="B23" s="6">
        <v>7.9160030002752517</v>
      </c>
      <c r="C23" s="6">
        <v>12.237190255999682</v>
      </c>
      <c r="D23" s="6">
        <v>16.558377511724114</v>
      </c>
      <c r="F23" s="6">
        <v>2041</v>
      </c>
      <c r="G23" s="6">
        <f>(B26-$B$6)*$B$2*Output!$Y$98*$D$2/Output!$Y$95/1000000</f>
        <v>2.3010918645922591</v>
      </c>
      <c r="H23" s="6">
        <f>(C26-$B$6)*$B$2*Output!$Y$98*$D$2/Output!$Y$95/1000000</f>
        <v>5.4445230517422454</v>
      </c>
      <c r="I23" s="6">
        <f>(D26-$B$6)*$B$2*Output!$Y$98*$D$2/Output!$Y$95/1000000</f>
        <v>8.5879542388922356</v>
      </c>
      <c r="P23" s="6">
        <v>2041</v>
      </c>
      <c r="Q23" s="6">
        <v>0</v>
      </c>
      <c r="R23" s="6">
        <v>0</v>
      </c>
      <c r="S23" s="6">
        <v>0</v>
      </c>
      <c r="U23" s="6">
        <v>2041</v>
      </c>
      <c r="V23" s="6">
        <f t="shared" si="2"/>
        <v>100</v>
      </c>
      <c r="W23" s="6">
        <f t="shared" si="2"/>
        <v>100</v>
      </c>
      <c r="X23" s="6">
        <f t="shared" si="2"/>
        <v>100</v>
      </c>
      <c r="Z23" s="6">
        <v>2041</v>
      </c>
      <c r="AA23" s="6">
        <f t="shared" si="3"/>
        <v>15.668900000000002</v>
      </c>
      <c r="AB23" s="6">
        <f t="shared" si="3"/>
        <v>15.668900000000002</v>
      </c>
      <c r="AC23" s="6">
        <f t="shared" si="3"/>
        <v>15.668900000000002</v>
      </c>
    </row>
    <row r="24" spans="1:29" x14ac:dyDescent="0.25">
      <c r="A24" s="6">
        <v>2039</v>
      </c>
      <c r="B24" s="6">
        <v>8.1232698669602694</v>
      </c>
      <c r="C24" s="6">
        <v>12.746720014103747</v>
      </c>
      <c r="D24" s="6">
        <v>17.370170161247227</v>
      </c>
      <c r="F24" s="6">
        <v>2042</v>
      </c>
      <c r="G24" s="6">
        <f>(B27-$B$6)*$B$2*Output!$Y$98*$D$2/Output!$Y$95/1000000</f>
        <v>2.4289303015140513</v>
      </c>
      <c r="H24" s="6">
        <f>(C27-$B$6)*$B$2*Output!$Y$98*$D$2/Output!$Y$95/1000000</f>
        <v>5.6698143598385506</v>
      </c>
      <c r="I24" s="6">
        <f>(D27-$B$6)*$B$2*Output!$Y$98*$D$2/Output!$Y$95/1000000</f>
        <v>8.910698418163058</v>
      </c>
      <c r="P24" s="6">
        <v>2042</v>
      </c>
      <c r="Q24" s="6">
        <v>0</v>
      </c>
      <c r="R24" s="6">
        <v>0</v>
      </c>
      <c r="S24" s="6">
        <v>0</v>
      </c>
      <c r="U24" s="6">
        <v>2042</v>
      </c>
      <c r="V24" s="6">
        <f t="shared" si="2"/>
        <v>100</v>
      </c>
      <c r="W24" s="6">
        <f t="shared" si="2"/>
        <v>100</v>
      </c>
      <c r="X24" s="6">
        <f t="shared" si="2"/>
        <v>100</v>
      </c>
      <c r="Z24" s="6">
        <v>2042</v>
      </c>
      <c r="AA24" s="6">
        <f t="shared" si="3"/>
        <v>15.668900000000002</v>
      </c>
      <c r="AB24" s="6">
        <f t="shared" si="3"/>
        <v>15.668900000000002</v>
      </c>
      <c r="AC24" s="6">
        <f t="shared" si="3"/>
        <v>15.668900000000002</v>
      </c>
    </row>
    <row r="25" spans="1:29" x14ac:dyDescent="0.25">
      <c r="A25" s="6">
        <v>2040</v>
      </c>
      <c r="B25" s="6">
        <v>8.3305367336452854</v>
      </c>
      <c r="C25" s="6">
        <v>13.276149285470908</v>
      </c>
      <c r="D25" s="6">
        <v>18.221761837296533</v>
      </c>
      <c r="F25" s="6">
        <v>2043</v>
      </c>
      <c r="G25" s="6">
        <f>(B28-$B$6)*$B$2*Output!$Y$98*$D$2/Output!$Y$95/1000000</f>
        <v>2.556768738435844</v>
      </c>
      <c r="H25" s="6">
        <f>(C28-$B$6)*$B$2*Output!$Y$98*$D$2/Output!$Y$95/1000000</f>
        <v>5.8996138211305444</v>
      </c>
      <c r="I25" s="6">
        <f>(D28-$B$6)*$B$2*Output!$Y$98*$D$2/Output!$Y$95/1000000</f>
        <v>9.2424589038252538</v>
      </c>
      <c r="P25" s="6">
        <v>2043</v>
      </c>
      <c r="Q25" s="6">
        <v>0</v>
      </c>
      <c r="R25" s="6">
        <v>0</v>
      </c>
      <c r="S25" s="6">
        <v>0</v>
      </c>
      <c r="U25" s="6">
        <v>2043</v>
      </c>
      <c r="V25" s="6">
        <f t="shared" si="2"/>
        <v>100</v>
      </c>
      <c r="W25" s="6">
        <f t="shared" si="2"/>
        <v>100</v>
      </c>
      <c r="X25" s="6">
        <f t="shared" si="2"/>
        <v>100</v>
      </c>
      <c r="Z25" s="6">
        <v>2043</v>
      </c>
      <c r="AA25" s="6">
        <f t="shared" si="3"/>
        <v>15.668900000000002</v>
      </c>
      <c r="AB25" s="6">
        <f t="shared" si="3"/>
        <v>15.668900000000002</v>
      </c>
      <c r="AC25" s="6">
        <f t="shared" si="3"/>
        <v>15.668900000000002</v>
      </c>
    </row>
    <row r="26" spans="1:29" x14ac:dyDescent="0.25">
      <c r="A26" s="6">
        <v>2041</v>
      </c>
      <c r="B26" s="6">
        <v>8.5378036003303031</v>
      </c>
      <c r="C26" s="6">
        <v>13.634307816813541</v>
      </c>
      <c r="D26" s="6">
        <v>18.730812033296786</v>
      </c>
      <c r="F26" s="6">
        <v>2044</v>
      </c>
      <c r="G26" s="6">
        <f>(B29-$B$6)*$B$2*Output!$Y$98*$D$2/Output!$Y$95/1000000</f>
        <v>2.6846071753576357</v>
      </c>
      <c r="H26" s="6">
        <f>(C29-$B$6)*$B$2*Output!$Y$98*$D$2/Output!$Y$95/1000000</f>
        <v>6.1340473771319175</v>
      </c>
      <c r="I26" s="6">
        <f>(D29-$B$6)*$B$2*Output!$Y$98*$D$2/Output!$Y$95/1000000</f>
        <v>9.5834875789062046</v>
      </c>
      <c r="P26" s="6">
        <v>2044</v>
      </c>
      <c r="Q26" s="6">
        <v>0</v>
      </c>
      <c r="R26" s="6">
        <v>0</v>
      </c>
      <c r="S26" s="6">
        <v>0</v>
      </c>
      <c r="U26" s="6">
        <v>2044</v>
      </c>
      <c r="V26" s="6">
        <f t="shared" si="2"/>
        <v>100</v>
      </c>
      <c r="W26" s="6">
        <f t="shared" si="2"/>
        <v>100</v>
      </c>
      <c r="X26" s="6">
        <f t="shared" si="2"/>
        <v>100</v>
      </c>
      <c r="Z26" s="6">
        <v>2044</v>
      </c>
      <c r="AA26" s="6">
        <f t="shared" si="3"/>
        <v>15.668900000000002</v>
      </c>
      <c r="AB26" s="6">
        <f t="shared" si="3"/>
        <v>15.668900000000002</v>
      </c>
      <c r="AC26" s="6">
        <f t="shared" si="3"/>
        <v>15.668900000000002</v>
      </c>
    </row>
    <row r="27" spans="1:29" x14ac:dyDescent="0.25">
      <c r="A27" s="6">
        <v>2042</v>
      </c>
      <c r="B27" s="6">
        <v>8.745070467015319</v>
      </c>
      <c r="C27" s="6">
        <v>13.999576859871826</v>
      </c>
      <c r="D27" s="6">
        <v>19.254083252728343</v>
      </c>
      <c r="F27" s="6">
        <v>2045</v>
      </c>
      <c r="G27" s="6">
        <f>(B30-$B$6)*$B$2*Output!$Y$98*$D$2/Output!$Y$95/1000000</f>
        <v>2.8124456122794284</v>
      </c>
      <c r="H27" s="6">
        <f>(C30-$B$6)*$B$2*Output!$Y$98*$D$2/Output!$Y$95/1000000</f>
        <v>6.3732444877072592</v>
      </c>
      <c r="I27" s="6">
        <f>(D30-$B$6)*$B$2*Output!$Y$98*$D$2/Output!$Y$95/1000000</f>
        <v>9.9340433631350926</v>
      </c>
      <c r="P27" s="6">
        <v>2045</v>
      </c>
      <c r="Q27" s="6">
        <v>0</v>
      </c>
      <c r="R27" s="6">
        <v>0</v>
      </c>
      <c r="S27" s="6">
        <v>0</v>
      </c>
      <c r="U27" s="6">
        <v>2045</v>
      </c>
      <c r="V27" s="6">
        <f t="shared" si="2"/>
        <v>100</v>
      </c>
      <c r="W27" s="6">
        <f t="shared" si="2"/>
        <v>100</v>
      </c>
      <c r="X27" s="6">
        <f t="shared" si="2"/>
        <v>100</v>
      </c>
      <c r="Z27" s="6">
        <v>2045</v>
      </c>
      <c r="AA27" s="6">
        <f t="shared" si="3"/>
        <v>15.668900000000002</v>
      </c>
      <c r="AB27" s="6">
        <f t="shared" si="3"/>
        <v>15.668900000000002</v>
      </c>
      <c r="AC27" s="6">
        <f t="shared" si="3"/>
        <v>15.668900000000002</v>
      </c>
    </row>
    <row r="28" spans="1:29" x14ac:dyDescent="0.25">
      <c r="A28" s="6">
        <v>2043</v>
      </c>
      <c r="B28" s="6">
        <v>8.9523373337003367</v>
      </c>
      <c r="C28" s="6">
        <v>14.372155056654966</v>
      </c>
      <c r="D28" s="6">
        <v>19.791972779609605</v>
      </c>
      <c r="F28" s="6">
        <v>2046</v>
      </c>
      <c r="G28" s="6">
        <f>(B31-$B$6)*$B$2*Output!$Y$98*$D$2/Output!$Y$95/1000000</f>
        <v>2.9402840492012201</v>
      </c>
      <c r="H28" s="6">
        <f>(C31-$B$6)*$B$2*Output!$Y$98*$D$2/Output!$Y$95/1000000</f>
        <v>6.6173382293620797</v>
      </c>
      <c r="I28" s="6">
        <f>(D31-$B$6)*$B$2*Output!$Y$98*$D$2/Output!$Y$95/1000000</f>
        <v>10.29439240952294</v>
      </c>
      <c r="P28" s="6">
        <v>2046</v>
      </c>
      <c r="Q28" s="6">
        <v>0</v>
      </c>
      <c r="R28" s="6">
        <v>0</v>
      </c>
      <c r="S28" s="6">
        <v>0</v>
      </c>
      <c r="U28" s="6">
        <v>2046</v>
      </c>
      <c r="V28" s="6">
        <f t="shared" si="2"/>
        <v>100</v>
      </c>
      <c r="W28" s="6">
        <f t="shared" si="2"/>
        <v>100</v>
      </c>
      <c r="X28" s="6">
        <f t="shared" si="2"/>
        <v>100</v>
      </c>
      <c r="Z28" s="6">
        <v>2046</v>
      </c>
      <c r="AA28" s="6">
        <f t="shared" si="3"/>
        <v>15.668900000000002</v>
      </c>
      <c r="AB28" s="6">
        <f t="shared" si="3"/>
        <v>15.668900000000002</v>
      </c>
      <c r="AC28" s="6">
        <f t="shared" si="3"/>
        <v>15.668900000000002</v>
      </c>
    </row>
    <row r="29" spans="1:29" x14ac:dyDescent="0.25">
      <c r="A29" s="6">
        <v>2044</v>
      </c>
      <c r="B29" s="6">
        <v>9.1596042003853526</v>
      </c>
      <c r="C29" s="6">
        <v>14.752246598512263</v>
      </c>
      <c r="D29" s="6">
        <v>20.344888996639181</v>
      </c>
      <c r="F29" s="6">
        <v>2047</v>
      </c>
      <c r="G29" s="6">
        <f>(B32-$B$6)*$B$2*Output!$Y$98*$D$2/Output!$Y$95/1000000</f>
        <v>3.0681224861230114</v>
      </c>
      <c r="H29" s="6">
        <f>(C32-$B$6)*$B$2*Output!$Y$98*$D$2/Output!$Y$95/1000000</f>
        <v>6.866465396278687</v>
      </c>
      <c r="I29" s="6">
        <f>(D32-$B$6)*$B$2*Output!$Y$98*$D$2/Output!$Y$95/1000000</f>
        <v>10.664808306434365</v>
      </c>
      <c r="P29" s="6">
        <v>2047</v>
      </c>
      <c r="Q29" s="6">
        <v>0</v>
      </c>
      <c r="R29" s="6">
        <v>0</v>
      </c>
      <c r="S29" s="6">
        <v>0</v>
      </c>
      <c r="U29" s="6">
        <v>2047</v>
      </c>
      <c r="V29" s="6">
        <f t="shared" si="2"/>
        <v>100</v>
      </c>
      <c r="W29" s="6">
        <f t="shared" si="2"/>
        <v>100</v>
      </c>
      <c r="X29" s="6">
        <f t="shared" si="2"/>
        <v>100</v>
      </c>
      <c r="Z29" s="6">
        <v>2047</v>
      </c>
      <c r="AA29" s="6">
        <f t="shared" si="3"/>
        <v>15.668900000000002</v>
      </c>
      <c r="AB29" s="6">
        <f t="shared" si="3"/>
        <v>15.668900000000002</v>
      </c>
      <c r="AC29" s="6">
        <f t="shared" si="3"/>
        <v>15.668900000000002</v>
      </c>
    </row>
    <row r="30" spans="1:29" x14ac:dyDescent="0.25">
      <c r="A30" s="6">
        <v>2045</v>
      </c>
      <c r="B30" s="6">
        <v>9.3668710670703703</v>
      </c>
      <c r="C30" s="6">
        <v>15.140061381161637</v>
      </c>
      <c r="D30" s="6">
        <v>20.913251695252907</v>
      </c>
      <c r="F30" s="6">
        <v>2048</v>
      </c>
      <c r="G30" s="6">
        <f>(B33-$B$6)*$B$2*Output!$Y$98*$D$2/Output!$Y$95/1000000</f>
        <v>3.1959609230448041</v>
      </c>
      <c r="H30" s="6">
        <f>(C33-$B$6)*$B$2*Output!$Y$98*$D$2/Output!$Y$95/1000000</f>
        <v>7.1207666041746478</v>
      </c>
      <c r="I30" s="6">
        <f>(D33-$B$6)*$B$2*Output!$Y$98*$D$2/Output!$Y$95/1000000</f>
        <v>11.045572285304491</v>
      </c>
      <c r="P30" s="6">
        <v>2048</v>
      </c>
      <c r="Q30" s="6">
        <v>0</v>
      </c>
      <c r="R30" s="6">
        <v>0</v>
      </c>
      <c r="S30" s="6">
        <v>0</v>
      </c>
      <c r="U30" s="6">
        <v>2048</v>
      </c>
      <c r="V30" s="6">
        <f t="shared" si="2"/>
        <v>100</v>
      </c>
      <c r="W30" s="6">
        <f t="shared" si="2"/>
        <v>100</v>
      </c>
      <c r="X30" s="6">
        <f t="shared" si="2"/>
        <v>100</v>
      </c>
      <c r="Z30" s="6">
        <v>2048</v>
      </c>
      <c r="AA30" s="6">
        <f t="shared" si="3"/>
        <v>15.668900000000002</v>
      </c>
      <c r="AB30" s="6">
        <f t="shared" si="3"/>
        <v>15.668900000000002</v>
      </c>
      <c r="AC30" s="6">
        <f t="shared" si="3"/>
        <v>15.668900000000002</v>
      </c>
    </row>
    <row r="31" spans="1:29" x14ac:dyDescent="0.25">
      <c r="A31" s="6">
        <v>2046</v>
      </c>
      <c r="B31" s="6">
        <v>9.5741379337553862</v>
      </c>
      <c r="C31" s="6">
        <v>15.535815164049076</v>
      </c>
      <c r="D31" s="6">
        <v>21.497492394342768</v>
      </c>
      <c r="F31" s="6">
        <v>2049</v>
      </c>
      <c r="G31" s="6">
        <f>(B34-$B$6)*$B$2*Output!$Y$98*$D$2/Output!$Y$95/1000000</f>
        <v>3.3237993599665963</v>
      </c>
      <c r="H31" s="6">
        <f>(C34-$B$6)*$B$2*Output!$Y$98*$D$2/Output!$Y$95/1000000</f>
        <v>7.3803863970626713</v>
      </c>
      <c r="I31" s="6">
        <f>(D34-$B$6)*$B$2*Output!$Y$98*$D$2/Output!$Y$95/1000000</f>
        <v>11.43697343415875</v>
      </c>
      <c r="P31" s="6">
        <v>2049</v>
      </c>
      <c r="Q31" s="6">
        <v>0</v>
      </c>
      <c r="R31" s="6">
        <v>0</v>
      </c>
      <c r="S31" s="6">
        <v>0</v>
      </c>
      <c r="U31" s="6">
        <v>2049</v>
      </c>
      <c r="V31" s="6">
        <f t="shared" si="2"/>
        <v>100</v>
      </c>
      <c r="W31" s="6">
        <f t="shared" si="2"/>
        <v>100</v>
      </c>
      <c r="X31" s="6">
        <f t="shared" si="2"/>
        <v>100</v>
      </c>
      <c r="Z31" s="6">
        <v>2049</v>
      </c>
      <c r="AA31" s="6">
        <f t="shared" si="3"/>
        <v>15.668900000000002</v>
      </c>
      <c r="AB31" s="6">
        <f t="shared" si="3"/>
        <v>15.668900000000002</v>
      </c>
      <c r="AC31" s="6">
        <f t="shared" si="3"/>
        <v>15.668900000000002</v>
      </c>
    </row>
    <row r="32" spans="1:29" x14ac:dyDescent="0.25">
      <c r="A32" s="6">
        <v>2047</v>
      </c>
      <c r="B32" s="6">
        <v>9.7814048004404022</v>
      </c>
      <c r="C32" s="6">
        <v>15.939729734160016</v>
      </c>
      <c r="D32" s="6">
        <v>22.098054667879634</v>
      </c>
      <c r="F32" s="6">
        <v>2050</v>
      </c>
      <c r="G32" s="6">
        <f>(B35-$B$6)*$B$2*Output!$Y$98*$D$2/Output!$Y$95/1000000</f>
        <v>3.4516377968883889</v>
      </c>
      <c r="H32" s="6">
        <f>(C35-$B$6)*$B$2*Output!$Y$98*$D$2/Output!$Y$95/1000000</f>
        <v>7.6454733569929942</v>
      </c>
      <c r="I32" s="6">
        <f>(D35-$B$6)*$B$2*Output!$Y$98*$D$2/Output!$Y$95/1000000</f>
        <v>11.839308917097608</v>
      </c>
      <c r="P32" s="6">
        <v>2050</v>
      </c>
      <c r="Q32" s="6">
        <v>0</v>
      </c>
      <c r="R32" s="6">
        <v>0</v>
      </c>
      <c r="S32" s="6">
        <v>0</v>
      </c>
      <c r="U32" s="6">
        <v>2050</v>
      </c>
      <c r="V32" s="6">
        <f t="shared" si="2"/>
        <v>100</v>
      </c>
      <c r="W32" s="6">
        <f t="shared" si="2"/>
        <v>100</v>
      </c>
      <c r="X32" s="6">
        <f t="shared" si="2"/>
        <v>100</v>
      </c>
      <c r="Z32" s="6">
        <v>2050</v>
      </c>
      <c r="AA32" s="6">
        <f t="shared" si="3"/>
        <v>15.668900000000002</v>
      </c>
      <c r="AB32" s="6">
        <f t="shared" si="3"/>
        <v>15.668900000000002</v>
      </c>
      <c r="AC32" s="6">
        <f t="shared" si="3"/>
        <v>15.668900000000002</v>
      </c>
    </row>
    <row r="33" spans="1:29" x14ac:dyDescent="0.25">
      <c r="A33" s="6">
        <v>2048</v>
      </c>
      <c r="B33" s="6">
        <v>9.9886716671254199</v>
      </c>
      <c r="C33" s="6">
        <v>16.352033074407021</v>
      </c>
      <c r="D33" s="6">
        <v>22.715394481688627</v>
      </c>
    </row>
    <row r="34" spans="1:29" x14ac:dyDescent="0.25">
      <c r="A34" s="6">
        <v>2049</v>
      </c>
      <c r="B34" s="6">
        <v>10.195938533810436</v>
      </c>
      <c r="C34" s="6">
        <v>16.772959536721586</v>
      </c>
      <c r="D34" s="6">
        <v>23.349980539632746</v>
      </c>
    </row>
    <row r="35" spans="1:29" x14ac:dyDescent="0.25">
      <c r="A35" s="6">
        <v>2050</v>
      </c>
      <c r="B35" s="6">
        <v>10.403205400495454</v>
      </c>
      <c r="C35" s="6">
        <v>17.202750019981547</v>
      </c>
      <c r="D35" s="6">
        <v>24.002294639467646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Output!Y112</f>
        <v>4.2124324829723898E-2</v>
      </c>
      <c r="C39" s="6">
        <f>Output!Y142</f>
        <v>4.2124324829723898E-2</v>
      </c>
      <c r="D39" s="6">
        <f>Output!Y172</f>
        <v>4.2124324829723898E-2</v>
      </c>
      <c r="F39" s="6">
        <v>2024</v>
      </c>
      <c r="G39" s="6">
        <f>((G6*B39+L6*R39)*1000000)/10^9</f>
        <v>5.3851078426177426E-6</v>
      </c>
      <c r="H39" s="6">
        <f>((G6*C39+L6*S39)*1000000)/10^9</f>
        <v>5.3851078426177426E-6</v>
      </c>
      <c r="I39" s="6">
        <f>((G6*D39+L6*T39)*1000000)/10^9</f>
        <v>5.3851078426177426E-6</v>
      </c>
      <c r="J39" s="6">
        <f>((H6*B39+M6*R39)*1000000)/10^9</f>
        <v>1.0794460573677289E-5</v>
      </c>
      <c r="K39" s="6">
        <f>((H6*C39+M6*S39)*1000000)/10^9</f>
        <v>1.0794460573677289E-5</v>
      </c>
      <c r="L39" s="6">
        <f>((H6*D39+M6*T39)*1000000)/10^9</f>
        <v>1.0794460573677289E-5</v>
      </c>
      <c r="M39" s="6">
        <f>((I6*B39+N6*R39)*1000000)/10^9</f>
        <v>1.6203813304736814E-5</v>
      </c>
      <c r="N39" s="6">
        <f>((I6*C39+N6*S39)*1000000)/10^9</f>
        <v>1.6203813304736814E-5</v>
      </c>
      <c r="O39" s="6">
        <f>((I6*D39+N6*T39)*1000000)/10^9</f>
        <v>1.6203813304736814E-5</v>
      </c>
      <c r="Z39" s="6">
        <v>2024</v>
      </c>
      <c r="AA39" s="6">
        <f>0.181/10^3*AA6</f>
        <v>2.8360709000000003E-3</v>
      </c>
      <c r="AB39" s="6">
        <f t="shared" ref="AB39:AC39" si="4">0.181/10^3*AB6</f>
        <v>2.8360709000000003E-3</v>
      </c>
      <c r="AC39" s="6">
        <f t="shared" si="4"/>
        <v>2.8360709000000003E-3</v>
      </c>
    </row>
    <row r="40" spans="1:29" x14ac:dyDescent="0.25">
      <c r="A40" s="6">
        <v>2025</v>
      </c>
      <c r="B40" s="6">
        <f>Output!Y113</f>
        <v>4.0772467214726264E-2</v>
      </c>
      <c r="C40" s="6">
        <f>Output!Y143</f>
        <v>3.9525098641004737E-2</v>
      </c>
      <c r="D40" s="6">
        <f>Output!Y173</f>
        <v>3.8770351279981324E-2</v>
      </c>
      <c r="F40" s="6">
        <v>2025</v>
      </c>
      <c r="G40" s="6">
        <f>G39+((G7-G6)*B40+(L7-L6)*R40)*1000000/10^9</f>
        <v>1.0597396320793366E-5</v>
      </c>
      <c r="H40" s="6">
        <f>H39+((G7-G6)*C40+(L7-L6)*S40)*1000000/10^9</f>
        <v>1.0437934672063442E-5</v>
      </c>
      <c r="I40" s="6">
        <f>I39+((G7-G6)*D40+(L7-L6)*T40)*1000000/10^9</f>
        <v>1.0341448949159361E-5</v>
      </c>
      <c r="J40" s="6">
        <f>J39+((H7-H6)*B40+(M7-M6)*R40)*1000000/10^9</f>
        <v>2.2259923387461903E-5</v>
      </c>
      <c r="K40" s="6">
        <f>K39+((H7-H6)*C40+(M7-M6)*S40)*1000000/10^9</f>
        <v>2.1909155848137662E-5</v>
      </c>
      <c r="L40" s="6">
        <f>L39+((H7-H6)*D40+(M7-M6)*T40)*1000000/10^9</f>
        <v>2.1696916354362545E-5</v>
      </c>
      <c r="M40" s="6">
        <f>M39+((I7-I6)*B40+(N7-N6)*R40)*1000000/10^9</f>
        <v>3.3922450454130408E-5</v>
      </c>
      <c r="N40" s="6">
        <f>N39+((I7-I6)*C40+(N7-N6)*S40)*1000000/10^9</f>
        <v>3.3380377024211854E-5</v>
      </c>
      <c r="O40" s="6">
        <f>O39+((I7-I6)*D40+(N7-N6)*T40)*1000000/10^9</f>
        <v>3.3052383759565705E-5</v>
      </c>
      <c r="Z40" s="6">
        <v>2025</v>
      </c>
      <c r="AA40" s="6">
        <f t="shared" ref="AA40:AC55" si="5">0.181/10^3*AA7</f>
        <v>2.8360709000000003E-3</v>
      </c>
      <c r="AB40" s="6">
        <f t="shared" si="5"/>
        <v>2.8360709000000003E-3</v>
      </c>
      <c r="AC40" s="6">
        <f t="shared" si="5"/>
        <v>2.8360709000000003E-3</v>
      </c>
    </row>
    <row r="41" spans="1:29" x14ac:dyDescent="0.25">
      <c r="A41" s="6">
        <v>2026</v>
      </c>
      <c r="B41" s="6">
        <f>Output!Y114</f>
        <v>3.9550706090723559E-2</v>
      </c>
      <c r="C41" s="6">
        <f>Output!Y144</f>
        <v>3.7991502377797498E-2</v>
      </c>
      <c r="D41" s="6">
        <f>Output!Y174</f>
        <v>3.7048061172292382E-2</v>
      </c>
      <c r="F41" s="6">
        <v>2026</v>
      </c>
      <c r="G41" s="6">
        <f t="shared" ref="G41:G65" si="6">G40+((G8-G7)*B41+(L8-L7)*R41)*1000000/10^9</f>
        <v>1.5653496766584649E-5</v>
      </c>
      <c r="H41" s="6">
        <f t="shared" ref="H41:H65" si="7">H40+((G8-G7)*C41+(L8-L7)*S41)*1000000/10^9</f>
        <v>1.5294708952351604E-5</v>
      </c>
      <c r="I41" s="6">
        <f t="shared" ref="I41:I65" si="8">I40+((G8-G7)*D41+(L8-L7)*T41)*1000000/10^9</f>
        <v>1.5077615180408138E-5</v>
      </c>
      <c r="J41" s="6">
        <f t="shared" ref="J41:J65" si="9">J40+((H8-H7)*B41+(M8-M7)*R41)*1000000/10^9</f>
        <v>3.4496797259637198E-5</v>
      </c>
      <c r="K41" s="6">
        <f t="shared" ref="K41:K65" si="10">K40+((H8-H7)*C41+(M8-M7)*S41)*1000000/10^9</f>
        <v>3.3663616609094729E-5</v>
      </c>
      <c r="L41" s="6">
        <f t="shared" ref="L41:L65" si="11">L40+((H8-H7)*D41+(M8-M7)*T41)*1000000/10^9</f>
        <v>3.3159479139817048E-5</v>
      </c>
      <c r="M41" s="6">
        <f t="shared" ref="M41:M65" si="12">M40+((I8-I7)*B41+(N8-N7)*R41)*1000000/10^9</f>
        <v>5.3340097752689679E-5</v>
      </c>
      <c r="N41" s="6">
        <f t="shared" ref="N41:N65" si="13">N40+((I8-I7)*C41+(N8-N7)*S41)*1000000/10^9</f>
        <v>5.2032524265837793E-5</v>
      </c>
      <c r="O41" s="6">
        <f t="shared" ref="O41:O65" si="14">O40+((I8-I7)*D41+(N8-N7)*T41)*1000000/10^9</f>
        <v>5.1241343099225903E-5</v>
      </c>
      <c r="Z41" s="6">
        <v>2026</v>
      </c>
      <c r="AA41" s="6">
        <f t="shared" si="5"/>
        <v>2.8360709000000003E-3</v>
      </c>
      <c r="AB41" s="6">
        <f t="shared" si="5"/>
        <v>2.8360709000000003E-3</v>
      </c>
      <c r="AC41" s="6">
        <f t="shared" si="5"/>
        <v>2.8360709000000003E-3</v>
      </c>
    </row>
    <row r="42" spans="1:29" x14ac:dyDescent="0.25">
      <c r="A42" s="6">
        <v>2027</v>
      </c>
      <c r="B42" s="6">
        <f>Output!Y115</f>
        <v>3.8443800262259492E-2</v>
      </c>
      <c r="C42" s="6">
        <f>Output!Y145</f>
        <v>3.6572754405903053E-2</v>
      </c>
      <c r="D42" s="6">
        <f>Output!Y175</f>
        <v>3.5440626360142079E-2</v>
      </c>
      <c r="F42" s="6">
        <v>2027</v>
      </c>
      <c r="G42" s="6">
        <f t="shared" si="6"/>
        <v>2.0568092101445486E-5</v>
      </c>
      <c r="H42" s="6">
        <f t="shared" si="7"/>
        <v>1.9970112709526838E-5</v>
      </c>
      <c r="I42" s="6">
        <f t="shared" si="8"/>
        <v>1.9608289457817967E-5</v>
      </c>
      <c r="J42" s="6">
        <f t="shared" si="9"/>
        <v>4.7615580614477081E-5</v>
      </c>
      <c r="K42" s="6">
        <f t="shared" si="10"/>
        <v>4.6143913522192071E-5</v>
      </c>
      <c r="L42" s="6">
        <f t="shared" si="11"/>
        <v>4.5253442171743517E-5</v>
      </c>
      <c r="M42" s="6">
        <f t="shared" si="12"/>
        <v>7.4663069127508676E-5</v>
      </c>
      <c r="N42" s="6">
        <f t="shared" si="13"/>
        <v>7.2317714334857317E-5</v>
      </c>
      <c r="O42" s="6">
        <f t="shared" si="14"/>
        <v>7.0898594885669084E-5</v>
      </c>
      <c r="Z42" s="6">
        <v>2027</v>
      </c>
      <c r="AA42" s="6">
        <f t="shared" si="5"/>
        <v>2.8360709000000003E-3</v>
      </c>
      <c r="AB42" s="6">
        <f t="shared" si="5"/>
        <v>2.8360709000000003E-3</v>
      </c>
      <c r="AC42" s="6">
        <f t="shared" si="5"/>
        <v>2.8360709000000003E-3</v>
      </c>
    </row>
    <row r="43" spans="1:29" x14ac:dyDescent="0.25">
      <c r="A43" s="6">
        <v>2028</v>
      </c>
      <c r="B43" s="6">
        <f>Output!Y116</f>
        <v>3.7438308619922034E-2</v>
      </c>
      <c r="C43" s="6">
        <f>Output!Y146</f>
        <v>3.5255420620135203E-2</v>
      </c>
      <c r="D43" s="6">
        <f>Output!Y176</f>
        <v>3.3934605734118384E-2</v>
      </c>
      <c r="F43" s="6">
        <v>2028</v>
      </c>
      <c r="G43" s="6">
        <f t="shared" si="6"/>
        <v>2.5354146956411976E-5</v>
      </c>
      <c r="H43" s="6">
        <f t="shared" si="7"/>
        <v>2.4477110574625244E-5</v>
      </c>
      <c r="I43" s="6">
        <f t="shared" si="8"/>
        <v>2.3946436412424947E-5</v>
      </c>
      <c r="J43" s="6">
        <f t="shared" si="9"/>
        <v>6.1738301994010674E-5</v>
      </c>
      <c r="K43" s="6">
        <f t="shared" si="10"/>
        <v>5.9443191745233494E-5</v>
      </c>
      <c r="L43" s="6">
        <f t="shared" si="11"/>
        <v>5.8054474044541709E-5</v>
      </c>
      <c r="M43" s="6">
        <f t="shared" si="12"/>
        <v>9.8122457031609355E-5</v>
      </c>
      <c r="N43" s="6">
        <f t="shared" si="13"/>
        <v>9.4409272915841724E-5</v>
      </c>
      <c r="O43" s="6">
        <f t="shared" si="14"/>
        <v>9.2162511676658457E-5</v>
      </c>
      <c r="Z43" s="6">
        <v>2028</v>
      </c>
      <c r="AA43" s="6">
        <f t="shared" si="5"/>
        <v>2.8360709000000003E-3</v>
      </c>
      <c r="AB43" s="6">
        <f t="shared" si="5"/>
        <v>2.8360709000000003E-3</v>
      </c>
      <c r="AC43" s="6">
        <f t="shared" si="5"/>
        <v>2.8360709000000003E-3</v>
      </c>
    </row>
    <row r="44" spans="1:29" x14ac:dyDescent="0.25">
      <c r="A44" s="6">
        <v>2029</v>
      </c>
      <c r="B44" s="6">
        <f>Output!Y117</f>
        <v>3.6522359000890216E-2</v>
      </c>
      <c r="C44" s="6">
        <f>Output!Y147</f>
        <v>3.4027628857673006E-2</v>
      </c>
      <c r="D44" s="6">
        <f>Output!Y177</f>
        <v>3.2518127131400329E-2</v>
      </c>
      <c r="F44" s="6">
        <v>2029</v>
      </c>
      <c r="G44" s="6">
        <f t="shared" si="6"/>
        <v>3.0023108243782329E-5</v>
      </c>
      <c r="H44" s="6">
        <f t="shared" si="7"/>
        <v>2.8827149459945031E-5</v>
      </c>
      <c r="I44" s="6">
        <f t="shared" si="8"/>
        <v>2.8103502956527289E-5</v>
      </c>
      <c r="J44" s="6">
        <f t="shared" si="9"/>
        <v>7.7000097492300841E-5</v>
      </c>
      <c r="K44" s="6">
        <f t="shared" si="10"/>
        <v>7.3662500878711541E-5</v>
      </c>
      <c r="L44" s="6">
        <f t="shared" si="11"/>
        <v>7.1642999535316727E-5</v>
      </c>
      <c r="M44" s="6">
        <f t="shared" si="12"/>
        <v>1.2397708674081941E-4</v>
      </c>
      <c r="N44" s="6">
        <f t="shared" si="13"/>
        <v>1.1849785229747809E-4</v>
      </c>
      <c r="O44" s="6">
        <f t="shared" si="14"/>
        <v>1.151824961141062E-4</v>
      </c>
      <c r="Z44" s="6">
        <v>2029</v>
      </c>
      <c r="AA44" s="6">
        <f t="shared" si="5"/>
        <v>2.8360709000000003E-3</v>
      </c>
      <c r="AB44" s="6">
        <f t="shared" si="5"/>
        <v>2.8360709000000003E-3</v>
      </c>
      <c r="AC44" s="6">
        <f t="shared" si="5"/>
        <v>2.8360709000000003E-3</v>
      </c>
    </row>
    <row r="45" spans="1:29" x14ac:dyDescent="0.25">
      <c r="A45" s="6">
        <v>2030</v>
      </c>
      <c r="B45" s="6">
        <f>Output!Y118</f>
        <v>3.5684289369118681E-2</v>
      </c>
      <c r="C45" s="6">
        <f>Output!Y148</f>
        <v>3.2877717082471093E-2</v>
      </c>
      <c r="D45" s="6">
        <f>Output!Y178</f>
        <v>3.1179528515942561E-2</v>
      </c>
      <c r="F45" s="6">
        <v>2030</v>
      </c>
      <c r="G45" s="6">
        <f t="shared" si="6"/>
        <v>3.4584932019395383E-5</v>
      </c>
      <c r="H45" s="6">
        <f t="shared" si="7"/>
        <v>3.3030185421325037E-5</v>
      </c>
      <c r="I45" s="6">
        <f t="shared" si="8"/>
        <v>3.2089445145963829E-5</v>
      </c>
      <c r="J45" s="6">
        <f t="shared" si="9"/>
        <v>9.3550405774812497E-5</v>
      </c>
      <c r="K45" s="6">
        <f t="shared" si="10"/>
        <v>8.8911126056910939E-5</v>
      </c>
      <c r="L45" s="6">
        <f t="shared" si="11"/>
        <v>8.6104007955699834E-5</v>
      </c>
      <c r="M45" s="6">
        <f t="shared" si="12"/>
        <v>1.5251587953022961E-4</v>
      </c>
      <c r="N45" s="6">
        <f t="shared" si="13"/>
        <v>1.4479206669249683E-4</v>
      </c>
      <c r="O45" s="6">
        <f t="shared" si="14"/>
        <v>1.4011857076543581E-4</v>
      </c>
      <c r="Z45" s="6">
        <v>2030</v>
      </c>
      <c r="AA45" s="6">
        <f t="shared" si="5"/>
        <v>2.8360709000000003E-3</v>
      </c>
      <c r="AB45" s="6">
        <f t="shared" si="5"/>
        <v>2.8360709000000003E-3</v>
      </c>
      <c r="AC45" s="6">
        <f t="shared" si="5"/>
        <v>2.8360709000000003E-3</v>
      </c>
    </row>
    <row r="46" spans="1:29" x14ac:dyDescent="0.25">
      <c r="A46" s="6">
        <v>2031</v>
      </c>
      <c r="B46" s="6">
        <f>Output!Y119</f>
        <v>3.532914710146462E-2</v>
      </c>
      <c r="C46" s="6">
        <f>Output!Y149</f>
        <v>3.2452350446414147E-2</v>
      </c>
      <c r="D46" s="6">
        <f>Output!Y179</f>
        <v>3.0692412624764957E-2</v>
      </c>
      <c r="F46" s="6">
        <v>2031</v>
      </c>
      <c r="G46" s="6">
        <f t="shared" si="6"/>
        <v>3.9101354962626685E-5</v>
      </c>
      <c r="H46" s="6">
        <f t="shared" si="7"/>
        <v>3.7178843176832847E-5</v>
      </c>
      <c r="I46" s="6">
        <f t="shared" si="8"/>
        <v>3.601311520127246E-5</v>
      </c>
      <c r="J46" s="6">
        <f t="shared" si="9"/>
        <v>1.0183961958512954E-4</v>
      </c>
      <c r="K46" s="6">
        <f t="shared" si="10"/>
        <v>9.6525362277363383E-5</v>
      </c>
      <c r="L46" s="6">
        <f t="shared" si="11"/>
        <v>9.3305313151958129E-5</v>
      </c>
      <c r="M46" s="6">
        <f t="shared" si="12"/>
        <v>1.6457788420763236E-4</v>
      </c>
      <c r="N46" s="6">
        <f t="shared" si="13"/>
        <v>1.5587188137789387E-4</v>
      </c>
      <c r="O46" s="6">
        <f t="shared" si="14"/>
        <v>1.5059751110264372E-4</v>
      </c>
      <c r="Z46" s="6">
        <v>2031</v>
      </c>
      <c r="AA46" s="6">
        <f t="shared" si="5"/>
        <v>2.8360709000000003E-3</v>
      </c>
      <c r="AB46" s="6">
        <f t="shared" si="5"/>
        <v>2.8360709000000003E-3</v>
      </c>
      <c r="AC46" s="6">
        <f t="shared" si="5"/>
        <v>2.8360709000000003E-3</v>
      </c>
    </row>
    <row r="47" spans="1:29" x14ac:dyDescent="0.25">
      <c r="A47" s="6">
        <v>2032</v>
      </c>
      <c r="B47" s="6">
        <f>Output!Y120</f>
        <v>3.4979517159556925E-2</v>
      </c>
      <c r="C47" s="6">
        <f>Output!Y150</f>
        <v>3.2032503140329426E-2</v>
      </c>
      <c r="D47" s="6">
        <f>Output!Y180</f>
        <v>3.0210816063559569E-2</v>
      </c>
      <c r="F47" s="6">
        <v>2032</v>
      </c>
      <c r="G47" s="6">
        <f t="shared" si="6"/>
        <v>4.3573081760583449E-5</v>
      </c>
      <c r="H47" s="6">
        <f t="shared" si="7"/>
        <v>4.1273828308984962E-5</v>
      </c>
      <c r="I47" s="6">
        <f t="shared" si="8"/>
        <v>3.9875218704969689E-5</v>
      </c>
      <c r="J47" s="6">
        <f t="shared" si="9"/>
        <v>1.1033955074985122E-4</v>
      </c>
      <c r="K47" s="6">
        <f t="shared" si="10"/>
        <v>1.0430917674468634E-4</v>
      </c>
      <c r="L47" s="6">
        <f t="shared" si="11"/>
        <v>1.0064646242508826E-4</v>
      </c>
      <c r="M47" s="6">
        <f t="shared" si="12"/>
        <v>1.7710601973911896E-4</v>
      </c>
      <c r="N47" s="6">
        <f t="shared" si="13"/>
        <v>1.6734452518038772E-4</v>
      </c>
      <c r="O47" s="6">
        <f t="shared" si="14"/>
        <v>1.6141770614520678E-4</v>
      </c>
      <c r="Z47" s="6">
        <v>2032</v>
      </c>
      <c r="AA47" s="6">
        <f t="shared" si="5"/>
        <v>2.8360709000000003E-3</v>
      </c>
      <c r="AB47" s="6">
        <f t="shared" si="5"/>
        <v>2.8360709000000003E-3</v>
      </c>
      <c r="AC47" s="6">
        <f t="shared" si="5"/>
        <v>2.8360709000000003E-3</v>
      </c>
    </row>
    <row r="48" spans="1:29" x14ac:dyDescent="0.25">
      <c r="A48" s="6">
        <v>2033</v>
      </c>
      <c r="B48" s="6">
        <f>Output!Y121</f>
        <v>3.4635518615235096E-2</v>
      </c>
      <c r="C48" s="6">
        <f>Output!Y151</f>
        <v>3.1618280227604718E-2</v>
      </c>
      <c r="D48" s="6">
        <f>Output!Y181</f>
        <v>2.973485089994005E-2</v>
      </c>
      <c r="F48" s="6">
        <v>2033</v>
      </c>
      <c r="G48" s="6">
        <f t="shared" si="6"/>
        <v>4.8000832322330742E-5</v>
      </c>
      <c r="H48" s="6">
        <f t="shared" si="7"/>
        <v>4.5315859831437159E-5</v>
      </c>
      <c r="I48" s="6">
        <f t="shared" si="8"/>
        <v>4.3676475566120575E-5</v>
      </c>
      <c r="J48" s="6">
        <f t="shared" si="9"/>
        <v>1.1905997383594792E-4</v>
      </c>
      <c r="K48" s="6">
        <f t="shared" si="10"/>
        <v>1.1226992893963677E-4</v>
      </c>
      <c r="L48" s="6">
        <f t="shared" si="11"/>
        <v>1.0813301064542939E-4</v>
      </c>
      <c r="M48" s="6">
        <f t="shared" si="12"/>
        <v>1.9011911534956512E-4</v>
      </c>
      <c r="N48" s="6">
        <f t="shared" si="13"/>
        <v>1.7922399804783641E-4</v>
      </c>
      <c r="O48" s="6">
        <f t="shared" si="14"/>
        <v>1.725895457247382E-4</v>
      </c>
      <c r="Z48" s="6">
        <v>2033</v>
      </c>
      <c r="AA48" s="6">
        <f t="shared" si="5"/>
        <v>2.8360709000000003E-3</v>
      </c>
      <c r="AB48" s="6">
        <f t="shared" si="5"/>
        <v>2.8360709000000003E-3</v>
      </c>
      <c r="AC48" s="6">
        <f t="shared" si="5"/>
        <v>2.8360709000000003E-3</v>
      </c>
    </row>
    <row r="49" spans="1:29" x14ac:dyDescent="0.25">
      <c r="A49" s="6">
        <v>2034</v>
      </c>
      <c r="B49" s="6">
        <f>Output!Y122</f>
        <v>3.429694134172355E-2</v>
      </c>
      <c r="C49" s="6">
        <f>Output!Y152</f>
        <v>3.120947858569029E-2</v>
      </c>
      <c r="D49" s="6">
        <f>Output!Y182</f>
        <v>2.9264300002904954E-2</v>
      </c>
      <c r="F49" s="6">
        <v>2034</v>
      </c>
      <c r="G49" s="6">
        <f t="shared" si="6"/>
        <v>5.2385299694655073E-5</v>
      </c>
      <c r="H49" s="6">
        <f t="shared" si="7"/>
        <v>4.9305630790975947E-5</v>
      </c>
      <c r="I49" s="6">
        <f t="shared" si="8"/>
        <v>4.7417577936102346E-5</v>
      </c>
      <c r="J49" s="6">
        <f t="shared" si="9"/>
        <v>1.2801102337192495E-4</v>
      </c>
      <c r="K49" s="6">
        <f t="shared" si="10"/>
        <v>1.2041519139989817E-4</v>
      </c>
      <c r="L49" s="6">
        <f t="shared" si="11"/>
        <v>1.1577060713987327E-4</v>
      </c>
      <c r="M49" s="6">
        <f t="shared" si="12"/>
        <v>2.0363674704919476E-4</v>
      </c>
      <c r="N49" s="6">
        <f t="shared" si="13"/>
        <v>1.9152475200882033E-4</v>
      </c>
      <c r="O49" s="6">
        <f t="shared" si="14"/>
        <v>1.841236363436441E-4</v>
      </c>
      <c r="Z49" s="6">
        <v>2034</v>
      </c>
      <c r="AA49" s="6">
        <f t="shared" si="5"/>
        <v>2.8360709000000003E-3</v>
      </c>
      <c r="AB49" s="6">
        <f t="shared" si="5"/>
        <v>2.8360709000000003E-3</v>
      </c>
      <c r="AC49" s="6">
        <f t="shared" si="5"/>
        <v>2.8360709000000003E-3</v>
      </c>
    </row>
    <row r="50" spans="1:29" x14ac:dyDescent="0.25">
      <c r="A50" s="6">
        <v>2035</v>
      </c>
      <c r="B50" s="6">
        <f>Output!Y123</f>
        <v>3.3963589220698386E-2</v>
      </c>
      <c r="C50" s="6">
        <f>Output!Y153</f>
        <v>3.0805909100488103E-2</v>
      </c>
      <c r="D50" s="6">
        <f>Output!Y183</f>
        <v>2.87989812625821E-2</v>
      </c>
      <c r="F50" s="6">
        <v>2035</v>
      </c>
      <c r="G50" s="6">
        <f t="shared" si="6"/>
        <v>5.6727151852882984E-5</v>
      </c>
      <c r="H50" s="6">
        <f t="shared" si="7"/>
        <v>5.3243810058337159E-5</v>
      </c>
      <c r="I50" s="6">
        <f t="shared" si="8"/>
        <v>5.1099194685650827E-5</v>
      </c>
      <c r="J50" s="6">
        <f t="shared" si="9"/>
        <v>1.3720321010505376E-4</v>
      </c>
      <c r="K50" s="6">
        <f t="shared" si="10"/>
        <v>1.2875275746499783E-4</v>
      </c>
      <c r="L50" s="6">
        <f t="shared" si="11"/>
        <v>1.2356500165363688E-4</v>
      </c>
      <c r="M50" s="6">
        <f t="shared" si="12"/>
        <v>2.176792683572246E-4</v>
      </c>
      <c r="N50" s="6">
        <f t="shared" si="13"/>
        <v>2.0426170487165851E-4</v>
      </c>
      <c r="O50" s="6">
        <f t="shared" si="14"/>
        <v>1.9603080862162295E-4</v>
      </c>
      <c r="Z50" s="6">
        <v>2035</v>
      </c>
      <c r="AA50" s="6">
        <f t="shared" si="5"/>
        <v>2.8360709000000003E-3</v>
      </c>
      <c r="AB50" s="6">
        <f t="shared" si="5"/>
        <v>2.8360709000000003E-3</v>
      </c>
      <c r="AC50" s="6">
        <f t="shared" si="5"/>
        <v>2.8360709000000003E-3</v>
      </c>
    </row>
    <row r="51" spans="1:29" x14ac:dyDescent="0.25">
      <c r="A51" s="6">
        <v>2036</v>
      </c>
      <c r="B51" s="6">
        <f>Output!Y124</f>
        <v>3.3635273138061583E-2</v>
      </c>
      <c r="C51" s="6">
        <f>Output!Y154</f>
        <v>3.0407361645222567E-2</v>
      </c>
      <c r="D51" s="6">
        <f>Output!Y184</f>
        <v>2.8338691556421752E-2</v>
      </c>
      <c r="F51" s="6">
        <v>2036</v>
      </c>
      <c r="G51" s="6">
        <f t="shared" si="6"/>
        <v>6.1027032596290329E-5</v>
      </c>
      <c r="H51" s="6">
        <f t="shared" si="7"/>
        <v>5.7131039641978074E-5</v>
      </c>
      <c r="I51" s="6">
        <f t="shared" si="8"/>
        <v>5.4721968718632579E-5</v>
      </c>
      <c r="J51" s="6">
        <f t="shared" si="9"/>
        <v>1.4664743615272656E-4</v>
      </c>
      <c r="K51" s="6">
        <f t="shared" si="10"/>
        <v>1.3729063957798273E-4</v>
      </c>
      <c r="L51" s="6">
        <f t="shared" si="11"/>
        <v>1.3152203556430448E-4</v>
      </c>
      <c r="M51" s="6">
        <f t="shared" si="12"/>
        <v>2.3226783970916283E-4</v>
      </c>
      <c r="N51" s="6">
        <f t="shared" si="13"/>
        <v>2.1745023951398739E-4</v>
      </c>
      <c r="O51" s="6">
        <f t="shared" si="14"/>
        <v>2.0832210240997643E-4</v>
      </c>
      <c r="Z51" s="6">
        <v>2036</v>
      </c>
      <c r="AA51" s="6">
        <f t="shared" si="5"/>
        <v>2.8360709000000003E-3</v>
      </c>
      <c r="AB51" s="6">
        <f t="shared" si="5"/>
        <v>2.8360709000000003E-3</v>
      </c>
      <c r="AC51" s="6">
        <f t="shared" si="5"/>
        <v>2.8360709000000003E-3</v>
      </c>
    </row>
    <row r="52" spans="1:29" x14ac:dyDescent="0.25">
      <c r="A52" s="6">
        <v>2037</v>
      </c>
      <c r="B52" s="6">
        <f>Output!Y125</f>
        <v>3.3311803979715102E-2</v>
      </c>
      <c r="C52" s="6">
        <f>Output!Y155</f>
        <v>3.0013675122699059E-2</v>
      </c>
      <c r="D52" s="6">
        <f>Output!Y185</f>
        <v>2.7883255778777583E-2</v>
      </c>
      <c r="F52" s="6">
        <v>2037</v>
      </c>
      <c r="G52" s="6">
        <f t="shared" si="6"/>
        <v>6.528556154810223E-5</v>
      </c>
      <c r="H52" s="6">
        <f t="shared" si="7"/>
        <v>6.0967940955942396E-5</v>
      </c>
      <c r="I52" s="6">
        <f t="shared" si="8"/>
        <v>5.8286520553682032E-5</v>
      </c>
      <c r="J52" s="6">
        <f t="shared" si="9"/>
        <v>1.5635500867695618E-4</v>
      </c>
      <c r="K52" s="6">
        <f t="shared" si="10"/>
        <v>1.4603708657766153E-4</v>
      </c>
      <c r="L52" s="6">
        <f t="shared" si="11"/>
        <v>1.3964764556876282E-4</v>
      </c>
      <c r="M52" s="6">
        <f t="shared" si="12"/>
        <v>2.4742445580581019E-4</v>
      </c>
      <c r="N52" s="6">
        <f t="shared" si="13"/>
        <v>2.311062321993807E-4</v>
      </c>
      <c r="O52" s="6">
        <f t="shared" si="14"/>
        <v>2.2100877058384369E-4</v>
      </c>
      <c r="Z52" s="6">
        <v>2037</v>
      </c>
      <c r="AA52" s="6">
        <f t="shared" si="5"/>
        <v>2.8360709000000003E-3</v>
      </c>
      <c r="AB52" s="6">
        <f t="shared" si="5"/>
        <v>2.8360709000000003E-3</v>
      </c>
      <c r="AC52" s="6">
        <f t="shared" si="5"/>
        <v>2.8360709000000003E-3</v>
      </c>
    </row>
    <row r="53" spans="1:29" x14ac:dyDescent="0.25">
      <c r="A53" s="6">
        <v>2038</v>
      </c>
      <c r="B53" s="6">
        <f>Output!Y126</f>
        <v>3.2993013644238477E-2</v>
      </c>
      <c r="C53" s="6">
        <f>Output!Y156</f>
        <v>2.9624667423045405E-2</v>
      </c>
      <c r="D53" s="6">
        <f>Output!Y186</f>
        <v>2.7432498824003261E-2</v>
      </c>
      <c r="F53" s="6">
        <v>2038</v>
      </c>
      <c r="G53" s="6">
        <f t="shared" si="6"/>
        <v>6.9503336841721049E-5</v>
      </c>
      <c r="H53" s="6">
        <f t="shared" si="7"/>
        <v>6.475511213363247E-5</v>
      </c>
      <c r="I53" s="6">
        <f t="shared" si="8"/>
        <v>6.179344832420153E-5</v>
      </c>
      <c r="J53" s="6">
        <f t="shared" si="9"/>
        <v>1.6633766011929496E-4</v>
      </c>
      <c r="K53" s="6">
        <f t="shared" si="10"/>
        <v>1.5500058206698961E-4</v>
      </c>
      <c r="L53" s="6">
        <f t="shared" si="11"/>
        <v>1.4794785957483362E-4</v>
      </c>
      <c r="M53" s="6">
        <f t="shared" si="12"/>
        <v>2.6317198339686901E-4</v>
      </c>
      <c r="N53" s="6">
        <f t="shared" si="13"/>
        <v>2.4524605200034681E-4</v>
      </c>
      <c r="O53" s="6">
        <f t="shared" si="14"/>
        <v>2.3410227082546584E-4</v>
      </c>
      <c r="Z53" s="6">
        <v>2038</v>
      </c>
      <c r="AA53" s="6">
        <f t="shared" si="5"/>
        <v>2.8360709000000003E-3</v>
      </c>
      <c r="AB53" s="6">
        <f t="shared" si="5"/>
        <v>2.8360709000000003E-3</v>
      </c>
      <c r="AC53" s="6">
        <f t="shared" si="5"/>
        <v>2.8360709000000003E-3</v>
      </c>
    </row>
    <row r="54" spans="1:29" x14ac:dyDescent="0.25">
      <c r="A54" s="6">
        <v>2039</v>
      </c>
      <c r="B54" s="6">
        <f>Output!Y127</f>
        <v>3.2678734030211223E-2</v>
      </c>
      <c r="C54" s="6">
        <f>Output!Y157</f>
        <v>2.9240156436389421E-2</v>
      </c>
      <c r="D54" s="6">
        <f>Output!Y187</f>
        <v>2.6986245586452465E-2</v>
      </c>
      <c r="F54" s="6">
        <v>2039</v>
      </c>
      <c r="G54" s="6">
        <f t="shared" si="6"/>
        <v>7.3680935120726241E-5</v>
      </c>
      <c r="H54" s="6">
        <f t="shared" si="7"/>
        <v>6.8493128027809176E-5</v>
      </c>
      <c r="I54" s="6">
        <f t="shared" si="8"/>
        <v>6.5243327778361228E-5</v>
      </c>
      <c r="J54" s="6">
        <f t="shared" si="9"/>
        <v>1.7660756323792666E-4</v>
      </c>
      <c r="K54" s="6">
        <f t="shared" si="10"/>
        <v>1.6418984789037602E-4</v>
      </c>
      <c r="L54" s="6">
        <f t="shared" si="11"/>
        <v>1.5642879177533593E-4</v>
      </c>
      <c r="M54" s="6">
        <f t="shared" si="12"/>
        <v>2.7953419135512707E-4</v>
      </c>
      <c r="N54" s="6">
        <f t="shared" si="13"/>
        <v>2.5988656775294283E-4</v>
      </c>
      <c r="O54" s="6">
        <f t="shared" si="14"/>
        <v>2.4761425577231067E-4</v>
      </c>
      <c r="Z54" s="6">
        <v>2039</v>
      </c>
      <c r="AA54" s="6">
        <f t="shared" si="5"/>
        <v>2.8360709000000003E-3</v>
      </c>
      <c r="AB54" s="6">
        <f t="shared" si="5"/>
        <v>2.8360709000000003E-3</v>
      </c>
      <c r="AC54" s="6">
        <f t="shared" si="5"/>
        <v>2.8360709000000003E-3</v>
      </c>
    </row>
    <row r="55" spans="1:29" x14ac:dyDescent="0.25">
      <c r="A55" s="6">
        <v>2040</v>
      </c>
      <c r="B55" s="6">
        <f>Output!Y128</f>
        <v>3.2368397795339253E-2</v>
      </c>
      <c r="C55" s="6">
        <f>Output!Y158</f>
        <v>2.8859602837340421E-2</v>
      </c>
      <c r="D55" s="6">
        <f>Output!Y188</f>
        <v>2.6543942732282801E-2</v>
      </c>
      <c r="F55" s="6">
        <v>2040</v>
      </c>
      <c r="G55" s="6">
        <f t="shared" si="6"/>
        <v>7.7818860500545174E-5</v>
      </c>
      <c r="H55" s="6">
        <f t="shared" si="7"/>
        <v>7.2182494544718485E-5</v>
      </c>
      <c r="I55" s="6">
        <f t="shared" si="8"/>
        <v>6.8636663926997809E-5</v>
      </c>
      <c r="J55" s="6">
        <f t="shared" si="9"/>
        <v>1.8717721604277412E-4</v>
      </c>
      <c r="K55" s="6">
        <f t="shared" si="10"/>
        <v>1.736137305306345E-4</v>
      </c>
      <c r="L55" s="6">
        <f t="shared" si="11"/>
        <v>1.6509651331428652E-4</v>
      </c>
      <c r="M55" s="6">
        <f t="shared" si="12"/>
        <v>2.9653557158500302E-4</v>
      </c>
      <c r="N55" s="6">
        <f t="shared" si="13"/>
        <v>2.750449665165505E-4</v>
      </c>
      <c r="O55" s="6">
        <f t="shared" si="14"/>
        <v>2.6155636270157529E-4</v>
      </c>
      <c r="Z55" s="6">
        <v>2040</v>
      </c>
      <c r="AA55" s="6">
        <f t="shared" si="5"/>
        <v>2.8360709000000003E-3</v>
      </c>
      <c r="AB55" s="6">
        <f t="shared" si="5"/>
        <v>2.8360709000000003E-3</v>
      </c>
      <c r="AC55" s="6">
        <f t="shared" si="5"/>
        <v>2.8360709000000003E-3</v>
      </c>
    </row>
    <row r="56" spans="1:29" x14ac:dyDescent="0.25">
      <c r="A56" s="6">
        <v>2041</v>
      </c>
      <c r="B56" s="6">
        <f>Output!Y129</f>
        <v>3.2108933252838125E-2</v>
      </c>
      <c r="C56" s="6">
        <f>Output!Y159</f>
        <v>2.8529913926436418E-2</v>
      </c>
      <c r="D56" s="6">
        <f>Output!Y189</f>
        <v>2.6152504566258131E-2</v>
      </c>
      <c r="F56" s="6">
        <v>2041</v>
      </c>
      <c r="G56" s="6">
        <f t="shared" si="6"/>
        <v>8.1923616338814155E-5</v>
      </c>
      <c r="H56" s="6">
        <f t="shared" si="7"/>
        <v>7.5829714146587388E-5</v>
      </c>
      <c r="I56" s="6">
        <f t="shared" si="8"/>
        <v>7.1979959232338278E-5</v>
      </c>
      <c r="J56" s="6">
        <f t="shared" si="9"/>
        <v>1.9427026157420822E-4</v>
      </c>
      <c r="K56" s="6">
        <f t="shared" si="10"/>
        <v>1.7991615038664833E-4</v>
      </c>
      <c r="L56" s="6">
        <f t="shared" si="11"/>
        <v>1.7087374995397188E-4</v>
      </c>
      <c r="M56" s="6">
        <f t="shared" si="12"/>
        <v>3.0661690680960246E-4</v>
      </c>
      <c r="N56" s="6">
        <f t="shared" si="13"/>
        <v>2.8400258662670944E-4</v>
      </c>
      <c r="O56" s="6">
        <f t="shared" si="14"/>
        <v>2.6976754067560565E-4</v>
      </c>
      <c r="Z56" s="6">
        <v>2041</v>
      </c>
      <c r="AA56" s="6">
        <f t="shared" ref="AA56:AC65" si="15">0.181/10^3*AA23</f>
        <v>2.8360709000000003E-3</v>
      </c>
      <c r="AB56" s="6">
        <f t="shared" si="15"/>
        <v>2.8360709000000003E-3</v>
      </c>
      <c r="AC56" s="6">
        <f t="shared" si="15"/>
        <v>2.8360709000000003E-3</v>
      </c>
    </row>
    <row r="57" spans="1:29" x14ac:dyDescent="0.25">
      <c r="A57" s="6">
        <v>2042</v>
      </c>
      <c r="B57" s="6">
        <f>Output!Y130</f>
        <v>3.1850610399151054E-2</v>
      </c>
      <c r="C57" s="6">
        <f>Output!Y160</f>
        <v>2.8201366704346462E-2</v>
      </c>
      <c r="D57" s="6">
        <f>Output!Y190</f>
        <v>2.5762215093273366E-2</v>
      </c>
      <c r="F57" s="6">
        <v>2042</v>
      </c>
      <c r="G57" s="6">
        <f t="shared" si="6"/>
        <v>8.5995348587246612E-5</v>
      </c>
      <c r="H57" s="6">
        <f t="shared" si="7"/>
        <v>7.9434932785129315E-5</v>
      </c>
      <c r="I57" s="6">
        <f t="shared" si="8"/>
        <v>7.5273360541505352E-5</v>
      </c>
      <c r="J57" s="6">
        <f t="shared" si="9"/>
        <v>2.0144592725469874E-4</v>
      </c>
      <c r="K57" s="6">
        <f t="shared" si="10"/>
        <v>1.8626967318157413E-4</v>
      </c>
      <c r="L57" s="6">
        <f t="shared" si="11"/>
        <v>1.7667775309179382E-4</v>
      </c>
      <c r="M57" s="6">
        <f t="shared" si="12"/>
        <v>3.1689650592215117E-4</v>
      </c>
      <c r="N57" s="6">
        <f t="shared" si="13"/>
        <v>2.9310441357801925E-4</v>
      </c>
      <c r="O57" s="6">
        <f t="shared" si="14"/>
        <v>2.7808214564208257E-4</v>
      </c>
      <c r="Z57" s="6">
        <v>2042</v>
      </c>
      <c r="AA57" s="6">
        <f t="shared" si="15"/>
        <v>2.8360709000000003E-3</v>
      </c>
      <c r="AB57" s="6">
        <f t="shared" si="15"/>
        <v>2.8360709000000003E-3</v>
      </c>
      <c r="AC57" s="6">
        <f t="shared" si="15"/>
        <v>2.8360709000000003E-3</v>
      </c>
    </row>
    <row r="58" spans="1:29" x14ac:dyDescent="0.25">
      <c r="A58" s="6">
        <v>2043</v>
      </c>
      <c r="B58" s="6">
        <f>Output!Y131</f>
        <v>3.1593667377957033E-2</v>
      </c>
      <c r="C58" s="6">
        <f>Output!Y161</f>
        <v>2.7874206318975414E-2</v>
      </c>
      <c r="D58" s="6">
        <f>Output!Y191</f>
        <v>2.5373298448555799E-2</v>
      </c>
      <c r="F58" s="6">
        <v>2043</v>
      </c>
      <c r="G58" s="6">
        <f t="shared" si="6"/>
        <v>9.0034233641471674E-5</v>
      </c>
      <c r="H58" s="6">
        <f t="shared" si="7"/>
        <v>8.2998327751382682E-5</v>
      </c>
      <c r="I58" s="6">
        <f t="shared" si="8"/>
        <v>7.851704335471887E-5</v>
      </c>
      <c r="J58" s="6">
        <f t="shared" si="9"/>
        <v>2.0870613499839171E-4</v>
      </c>
      <c r="K58" s="6">
        <f t="shared" si="10"/>
        <v>1.9267515077761656E-4</v>
      </c>
      <c r="L58" s="6">
        <f t="shared" si="11"/>
        <v>1.8250852340647293E-4</v>
      </c>
      <c r="M58" s="6">
        <f t="shared" si="12"/>
        <v>3.2737803635531207E-4</v>
      </c>
      <c r="N58" s="6">
        <f t="shared" si="13"/>
        <v>3.0235197380385078E-4</v>
      </c>
      <c r="O58" s="6">
        <f t="shared" si="14"/>
        <v>2.8650000345822727E-4</v>
      </c>
      <c r="Z58" s="6">
        <v>2043</v>
      </c>
      <c r="AA58" s="6">
        <f t="shared" si="15"/>
        <v>2.8360709000000003E-3</v>
      </c>
      <c r="AB58" s="6">
        <f t="shared" si="15"/>
        <v>2.8360709000000003E-3</v>
      </c>
      <c r="AC58" s="6">
        <f t="shared" si="15"/>
        <v>2.8360709000000003E-3</v>
      </c>
    </row>
    <row r="59" spans="1:29" x14ac:dyDescent="0.25">
      <c r="A59" s="6">
        <v>2044</v>
      </c>
      <c r="B59" s="6">
        <f>Output!Y132</f>
        <v>3.1338076172352652E-2</v>
      </c>
      <c r="C59" s="6">
        <f>Output!Y162</f>
        <v>2.7548390744968159E-2</v>
      </c>
      <c r="D59" s="6">
        <f>Output!Y192</f>
        <v>2.4985740623653729E-2</v>
      </c>
      <c r="F59" s="6">
        <v>2044</v>
      </c>
      <c r="G59" s="6">
        <f t="shared" si="6"/>
        <v>9.4040444315481286E-5</v>
      </c>
      <c r="H59" s="6">
        <f t="shared" si="7"/>
        <v>8.6520070963930172E-5</v>
      </c>
      <c r="I59" s="6">
        <f t="shared" si="8"/>
        <v>8.171118138138008E-5</v>
      </c>
      <c r="J59" s="6">
        <f t="shared" si="9"/>
        <v>2.1605283163371824E-4</v>
      </c>
      <c r="K59" s="6">
        <f t="shared" si="10"/>
        <v>1.9913341798207475E-4</v>
      </c>
      <c r="L59" s="6">
        <f t="shared" si="11"/>
        <v>1.8836601943020403E-4</v>
      </c>
      <c r="M59" s="6">
        <f t="shared" si="12"/>
        <v>3.3806521895195539E-4</v>
      </c>
      <c r="N59" s="6">
        <f t="shared" si="13"/>
        <v>3.1174676500021959E-4</v>
      </c>
      <c r="O59" s="6">
        <f t="shared" si="14"/>
        <v>2.9502085747902822E-4</v>
      </c>
      <c r="Z59" s="6">
        <v>2044</v>
      </c>
      <c r="AA59" s="6">
        <f t="shared" si="15"/>
        <v>2.8360709000000003E-3</v>
      </c>
      <c r="AB59" s="6">
        <f t="shared" si="15"/>
        <v>2.8360709000000003E-3</v>
      </c>
      <c r="AC59" s="6">
        <f t="shared" si="15"/>
        <v>2.8360709000000003E-3</v>
      </c>
    </row>
    <row r="60" spans="1:29" x14ac:dyDescent="0.25">
      <c r="A60" s="6">
        <v>2045</v>
      </c>
      <c r="B60" s="6">
        <f>Output!Y133</f>
        <v>3.1083808765434508E-2</v>
      </c>
      <c r="C60" s="6">
        <f>Output!Y163</f>
        <v>2.7223891965421278E-2</v>
      </c>
      <c r="D60" s="6">
        <f>Output!Y193</f>
        <v>2.4599499593212039E-2</v>
      </c>
      <c r="F60" s="6">
        <v>2045</v>
      </c>
      <c r="G60" s="6">
        <f t="shared" si="6"/>
        <v>9.8014149841630356E-5</v>
      </c>
      <c r="H60" s="6">
        <f t="shared" si="7"/>
        <v>9.0000330759717377E-5</v>
      </c>
      <c r="I60" s="6">
        <f t="shared" si="8"/>
        <v>8.4855942958434575E-5</v>
      </c>
      <c r="J60" s="6">
        <f t="shared" si="9"/>
        <v>2.2348798887608664E-4</v>
      </c>
      <c r="K60" s="6">
        <f t="shared" si="10"/>
        <v>2.0564529427881878E-4</v>
      </c>
      <c r="L60" s="6">
        <f t="shared" si="11"/>
        <v>1.9425014865449966E-4</v>
      </c>
      <c r="M60" s="6">
        <f t="shared" si="12"/>
        <v>3.4896182791054308E-4</v>
      </c>
      <c r="N60" s="6">
        <f t="shared" si="13"/>
        <v>3.2129025779792039E-4</v>
      </c>
      <c r="O60" s="6">
        <f t="shared" si="14"/>
        <v>3.0364435435056489E-4</v>
      </c>
      <c r="Z60" s="6">
        <v>2045</v>
      </c>
      <c r="AA60" s="6">
        <f t="shared" si="15"/>
        <v>2.8360709000000003E-3</v>
      </c>
      <c r="AB60" s="6">
        <f t="shared" si="15"/>
        <v>2.8360709000000003E-3</v>
      </c>
      <c r="AC60" s="6">
        <f t="shared" si="15"/>
        <v>2.8360709000000003E-3</v>
      </c>
    </row>
    <row r="61" spans="1:29" x14ac:dyDescent="0.25">
      <c r="A61" s="6">
        <v>2046</v>
      </c>
      <c r="B61" s="6">
        <f>Output!Y134</f>
        <v>3.0830830136073326E-2</v>
      </c>
      <c r="C61" s="6">
        <f>Output!Y164</f>
        <v>2.6900695971883069E-2</v>
      </c>
      <c r="D61" s="6">
        <f>Output!Y194</f>
        <v>2.4214547340327311E-2</v>
      </c>
      <c r="F61" s="6">
        <v>2046</v>
      </c>
      <c r="G61" s="6">
        <f t="shared" si="6"/>
        <v>1.0195551497522724E-4</v>
      </c>
      <c r="H61" s="6">
        <f t="shared" si="7"/>
        <v>9.3439273684871245E-5</v>
      </c>
      <c r="I61" s="6">
        <f t="shared" si="8"/>
        <v>8.7951492841190749E-5</v>
      </c>
      <c r="J61" s="6">
        <f t="shared" si="9"/>
        <v>2.3101360156232498E-4</v>
      </c>
      <c r="K61" s="6">
        <f t="shared" si="10"/>
        <v>2.1221158581171448E-4</v>
      </c>
      <c r="L61" s="6">
        <f t="shared" si="11"/>
        <v>2.0016076811727793E-4</v>
      </c>
      <c r="M61" s="6">
        <f t="shared" si="12"/>
        <v>3.6007168814942281E-4</v>
      </c>
      <c r="N61" s="6">
        <f t="shared" si="13"/>
        <v>3.3098389793855784E-4</v>
      </c>
      <c r="O61" s="6">
        <f t="shared" si="14"/>
        <v>3.1237004339336526E-4</v>
      </c>
      <c r="Z61" s="6">
        <v>2046</v>
      </c>
      <c r="AA61" s="6">
        <f t="shared" si="15"/>
        <v>2.8360709000000003E-3</v>
      </c>
      <c r="AB61" s="6">
        <f t="shared" si="15"/>
        <v>2.8360709000000003E-3</v>
      </c>
      <c r="AC61" s="6">
        <f t="shared" si="15"/>
        <v>2.8360709000000003E-3</v>
      </c>
    </row>
    <row r="62" spans="1:29" x14ac:dyDescent="0.25">
      <c r="A62" s="6">
        <v>2047</v>
      </c>
      <c r="B62" s="6">
        <f>Output!Y135</f>
        <v>3.057911927159155E-2</v>
      </c>
      <c r="C62" s="6">
        <f>Output!Y165</f>
        <v>2.6578760738998411E-2</v>
      </c>
      <c r="D62" s="6">
        <f>Output!Y195</f>
        <v>2.3830869856547841E-2</v>
      </c>
      <c r="F62" s="6">
        <v>2047</v>
      </c>
      <c r="G62" s="6">
        <f t="shared" si="6"/>
        <v>1.0586470178535253E-4</v>
      </c>
      <c r="H62" s="6">
        <f t="shared" si="7"/>
        <v>9.6837060913063081E-5</v>
      </c>
      <c r="I62" s="6">
        <f t="shared" si="8"/>
        <v>9.099799399413846E-5</v>
      </c>
      <c r="J62" s="6">
        <f t="shared" si="9"/>
        <v>2.3863169091326161E-4</v>
      </c>
      <c r="K62" s="6">
        <f t="shared" si="10"/>
        <v>2.1883307717477551E-4</v>
      </c>
      <c r="L62" s="6">
        <f t="shared" si="11"/>
        <v>2.0609768520979808E-4</v>
      </c>
      <c r="M62" s="6">
        <f t="shared" si="12"/>
        <v>3.7139868004117083E-4</v>
      </c>
      <c r="N62" s="6">
        <f t="shared" si="13"/>
        <v>3.4082909343648811E-4</v>
      </c>
      <c r="O62" s="6">
        <f t="shared" si="14"/>
        <v>3.2119737642545787E-4</v>
      </c>
      <c r="Z62" s="6">
        <v>2047</v>
      </c>
      <c r="AA62" s="6">
        <f t="shared" si="15"/>
        <v>2.8360709000000003E-3</v>
      </c>
      <c r="AB62" s="6">
        <f t="shared" si="15"/>
        <v>2.8360709000000003E-3</v>
      </c>
      <c r="AC62" s="6">
        <f t="shared" si="15"/>
        <v>2.8360709000000003E-3</v>
      </c>
    </row>
    <row r="63" spans="1:29" x14ac:dyDescent="0.25">
      <c r="A63" s="6">
        <v>2048</v>
      </c>
      <c r="B63" s="6">
        <f>Output!Y136</f>
        <v>3.0328641150859911E-2</v>
      </c>
      <c r="C63" s="6">
        <f>Output!Y166</f>
        <v>2.6258058249863898E-2</v>
      </c>
      <c r="D63" s="6">
        <f>Output!Y196</f>
        <v>2.3448425116518512E-2</v>
      </c>
      <c r="F63" s="6">
        <v>2048</v>
      </c>
      <c r="G63" s="6">
        <f t="shared" si="6"/>
        <v>1.0974186786404042E-4</v>
      </c>
      <c r="H63" s="6">
        <f t="shared" si="7"/>
        <v>1.0019385003632706E-4</v>
      </c>
      <c r="I63" s="6">
        <f t="shared" si="8"/>
        <v>9.3995604009311897E-5</v>
      </c>
      <c r="J63" s="6">
        <f t="shared" si="9"/>
        <v>2.4634430099176841E-4</v>
      </c>
      <c r="K63" s="6">
        <f t="shared" si="10"/>
        <v>2.2551053310471838E-4</v>
      </c>
      <c r="L63" s="6">
        <f t="shared" si="11"/>
        <v>2.1206064804018672E-4</v>
      </c>
      <c r="M63" s="6">
        <f t="shared" si="12"/>
        <v>3.8294673411949648E-4</v>
      </c>
      <c r="N63" s="6">
        <f t="shared" si="13"/>
        <v>3.5082721617310986E-4</v>
      </c>
      <c r="O63" s="6">
        <f t="shared" si="14"/>
        <v>3.3012569207106166E-4</v>
      </c>
      <c r="Z63" s="6">
        <v>2048</v>
      </c>
      <c r="AA63" s="6">
        <f t="shared" si="15"/>
        <v>2.8360709000000003E-3</v>
      </c>
      <c r="AB63" s="6">
        <f t="shared" si="15"/>
        <v>2.8360709000000003E-3</v>
      </c>
      <c r="AC63" s="6">
        <f t="shared" si="15"/>
        <v>2.8360709000000003E-3</v>
      </c>
    </row>
    <row r="64" spans="1:29" x14ac:dyDescent="0.25">
      <c r="A64" s="6">
        <v>2049</v>
      </c>
      <c r="B64" s="6">
        <f>Output!Y137</f>
        <v>3.007938176542671E-2</v>
      </c>
      <c r="C64" s="6">
        <f>Output!Y167</f>
        <v>2.5938574496027815E-2</v>
      </c>
      <c r="D64" s="6">
        <f>Output!Y197</f>
        <v>2.3067192107561765E-2</v>
      </c>
      <c r="F64" s="6">
        <v>2049</v>
      </c>
      <c r="G64" s="6">
        <f t="shared" si="6"/>
        <v>1.1358716901250642E-4</v>
      </c>
      <c r="H64" s="6">
        <f t="shared" si="7"/>
        <v>1.0350979685587871E-4</v>
      </c>
      <c r="I64" s="6">
        <f t="shared" si="8"/>
        <v>9.6944477792517301E-5</v>
      </c>
      <c r="J64" s="6">
        <f t="shared" si="9"/>
        <v>2.5415350385590829E-4</v>
      </c>
      <c r="K64" s="6">
        <f t="shared" si="10"/>
        <v>2.3224470044318768E-4</v>
      </c>
      <c r="L64" s="6">
        <f t="shared" si="11"/>
        <v>2.1804934767766015E-4</v>
      </c>
      <c r="M64" s="6">
        <f t="shared" si="12"/>
        <v>3.9471983869931033E-4</v>
      </c>
      <c r="N64" s="6">
        <f t="shared" si="13"/>
        <v>3.6097960403049694E-4</v>
      </c>
      <c r="O64" s="6">
        <f t="shared" si="14"/>
        <v>3.3915421756280321E-4</v>
      </c>
      <c r="Z64" s="6">
        <v>2049</v>
      </c>
      <c r="AA64" s="6">
        <f t="shared" si="15"/>
        <v>2.8360709000000003E-3</v>
      </c>
      <c r="AB64" s="6">
        <f t="shared" si="15"/>
        <v>2.8360709000000003E-3</v>
      </c>
      <c r="AC64" s="6">
        <f t="shared" si="15"/>
        <v>2.8360709000000003E-3</v>
      </c>
    </row>
    <row r="65" spans="1:29" x14ac:dyDescent="0.25">
      <c r="A65" s="6">
        <v>2050</v>
      </c>
      <c r="B65" s="6">
        <f>Output!Y138</f>
        <v>2.9827979086882467E-2</v>
      </c>
      <c r="C65" s="6">
        <f>Output!Y168</f>
        <v>2.5616954453306546E-2</v>
      </c>
      <c r="D65" s="6">
        <f>Output!Y198</f>
        <v>2.2683822809719832E-2</v>
      </c>
      <c r="F65" s="6">
        <v>2050</v>
      </c>
      <c r="G65" s="6">
        <f t="shared" si="6"/>
        <v>1.1740033123550939E-4</v>
      </c>
      <c r="H65" s="6">
        <f t="shared" si="7"/>
        <v>1.0678462827188618E-4</v>
      </c>
      <c r="I65" s="6">
        <f t="shared" si="8"/>
        <v>9.9844342243922792E-5</v>
      </c>
      <c r="J65" s="6">
        <f t="shared" si="9"/>
        <v>2.6206051215291523E-4</v>
      </c>
      <c r="K65" s="6">
        <f t="shared" si="10"/>
        <v>2.3903542102188827E-4</v>
      </c>
      <c r="L65" s="6">
        <f t="shared" si="11"/>
        <v>2.2406253330588689E-4</v>
      </c>
      <c r="M65" s="6">
        <f t="shared" si="12"/>
        <v>4.0672069307032136E-4</v>
      </c>
      <c r="N65" s="6">
        <f t="shared" si="13"/>
        <v>3.7128621377189073E-4</v>
      </c>
      <c r="O65" s="6">
        <f t="shared" si="14"/>
        <v>3.4828072436785131E-4</v>
      </c>
      <c r="Z65" s="6">
        <v>2050</v>
      </c>
      <c r="AA65" s="6">
        <f t="shared" si="15"/>
        <v>2.8360709000000003E-3</v>
      </c>
      <c r="AB65" s="6">
        <f t="shared" si="15"/>
        <v>2.8360709000000003E-3</v>
      </c>
      <c r="AC65" s="6">
        <f t="shared" si="15"/>
        <v>2.8360709000000003E-3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F086-9EFD-47B3-8F8B-0F4667E1BE12}">
  <dimension ref="A2:AC65"/>
  <sheetViews>
    <sheetView workbookViewId="0">
      <selection activeCell="J3" sqref="J3"/>
    </sheetView>
  </sheetViews>
  <sheetFormatPr defaultRowHeight="15" x14ac:dyDescent="0.25"/>
  <cols>
    <col min="1" max="6" width="9.140625" style="6"/>
    <col min="7" max="13" width="12" style="6" bestFit="1" customWidth="1"/>
    <col min="14" max="15" width="11" style="6" bestFit="1" customWidth="1"/>
    <col min="16" max="16384" width="9.140625" style="6"/>
  </cols>
  <sheetData>
    <row r="2" spans="1:29" x14ac:dyDescent="0.25">
      <c r="A2" s="6">
        <v>22.046050000000001</v>
      </c>
      <c r="B2" s="6">
        <v>0.63486985387001671</v>
      </c>
      <c r="D2" s="6">
        <v>7.593731277860783E-4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1.143</v>
      </c>
      <c r="C6" s="6">
        <v>1.143</v>
      </c>
      <c r="D6" s="6">
        <v>1.143</v>
      </c>
      <c r="F6" s="6">
        <v>2024</v>
      </c>
      <c r="G6" s="6">
        <f>(B9-$B$6)*$B$2*Output!$Z$98*$D$2/Output!$Z$95/1000000</f>
        <v>3.4070176124629571E-2</v>
      </c>
      <c r="H6" s="6">
        <f>(C9-$B$6)*$B$2*Output!$Z$98*$D$2/Output!$Z$95/1000000</f>
        <v>6.8293743349953015E-2</v>
      </c>
      <c r="I6" s="6">
        <f>(D9-$B$6)*$B$2*Output!$Z$98*$D$2/Output!$Z$95/1000000</f>
        <v>0.10251731057527645</v>
      </c>
      <c r="P6" s="6">
        <v>2024</v>
      </c>
      <c r="Q6" s="6">
        <f>($A$2-(G6*0.67/0.16))/$A$2*100</f>
        <v>99.352859752554821</v>
      </c>
      <c r="R6" s="6">
        <f t="shared" ref="R6:S6" si="0">($A$2-(H6*0.67/0.16))/$A$2*100</f>
        <v>98.70280594356845</v>
      </c>
      <c r="S6" s="6">
        <f t="shared" si="0"/>
        <v>98.052752134582079</v>
      </c>
      <c r="U6" s="6">
        <v>2024</v>
      </c>
      <c r="V6" s="6">
        <f>100-Q6</f>
        <v>0.64714024744517928</v>
      </c>
      <c r="W6" s="6">
        <f t="shared" ref="W6:X21" si="1">100-R6</f>
        <v>1.2971940564315503</v>
      </c>
      <c r="X6" s="6">
        <f t="shared" si="1"/>
        <v>1.9472478654179213</v>
      </c>
      <c r="Z6" s="6">
        <v>2024</v>
      </c>
      <c r="AA6" s="6">
        <f>V6/100*$A$2</f>
        <v>0.14266886252188796</v>
      </c>
      <c r="AB6" s="6">
        <f t="shared" ref="AB6:AC21" si="2">W6/100*$A$2</f>
        <v>0.28598005027792783</v>
      </c>
      <c r="AC6" s="6">
        <f t="shared" si="2"/>
        <v>0.42929123803396763</v>
      </c>
    </row>
    <row r="7" spans="1:29" x14ac:dyDescent="0.25">
      <c r="F7" s="6">
        <v>2025</v>
      </c>
      <c r="G7" s="6">
        <f>(B10-$B$6)*$B$2*Output!$Z$98*$D$2/Output!$Z$95/1000000</f>
        <v>6.8140352249259295E-2</v>
      </c>
      <c r="H7" s="6">
        <f>(C10-$B$6)*$B$2*Output!$Z$98*$D$2/Output!$Z$95/1000000</f>
        <v>0.14323785648790419</v>
      </c>
      <c r="I7" s="6">
        <f>(D10-$B$6)*$B$2*Output!$Z$98*$D$2/Output!$Z$95/1000000</f>
        <v>0.21833536072654902</v>
      </c>
      <c r="P7" s="6">
        <v>2025</v>
      </c>
      <c r="Q7" s="6">
        <f t="shared" ref="Q7:Q32" si="3">($A$2-(G7*0.67/0.16))/$A$2*100</f>
        <v>98.705719505109641</v>
      </c>
      <c r="R7" s="6">
        <f t="shared" ref="R7:R32" si="4">($A$2-(H7*0.67/0.16))/$A$2*100</f>
        <v>97.27929255334584</v>
      </c>
      <c r="S7" s="6">
        <f t="shared" ref="S7:S32" si="5">($A$2-(I7*0.67/0.16))/$A$2*100</f>
        <v>95.852865601582025</v>
      </c>
      <c r="U7" s="6">
        <v>2025</v>
      </c>
      <c r="V7" s="6">
        <f t="shared" ref="V7:X32" si="6">100-Q7</f>
        <v>1.2942804948903586</v>
      </c>
      <c r="W7" s="6">
        <f t="shared" si="1"/>
        <v>2.7207074466541599</v>
      </c>
      <c r="X7" s="6">
        <f t="shared" si="1"/>
        <v>4.1471343984179754</v>
      </c>
      <c r="Z7" s="6">
        <v>2025</v>
      </c>
      <c r="AA7" s="6">
        <f t="shared" ref="AA7:AC32" si="7">V7/100*$A$2</f>
        <v>0.28533772504377591</v>
      </c>
      <c r="AB7" s="6">
        <f t="shared" si="2"/>
        <v>0.59980852404309948</v>
      </c>
      <c r="AC7" s="6">
        <f t="shared" si="2"/>
        <v>0.9142793230424261</v>
      </c>
    </row>
    <row r="8" spans="1:29" x14ac:dyDescent="0.25">
      <c r="F8" s="6">
        <v>2026</v>
      </c>
      <c r="G8" s="6">
        <f>(B11-$B$6)*$B$2*Output!$Z$98*$D$2/Output!$Z$95/1000000</f>
        <v>0.10221052837388886</v>
      </c>
      <c r="H8" s="6">
        <f>(C11-$B$6)*$B$2*Output!$Z$98*$D$2/Output!$Z$95/1000000</f>
        <v>0.22569516771219517</v>
      </c>
      <c r="I8" s="6">
        <f>(D11-$B$6)*$B$2*Output!$Z$98*$D$2/Output!$Z$95/1000000</f>
        <v>0.34917980705050145</v>
      </c>
      <c r="P8" s="6">
        <v>2026</v>
      </c>
      <c r="Q8" s="6">
        <f t="shared" si="3"/>
        <v>98.058579257664491</v>
      </c>
      <c r="R8" s="6">
        <f t="shared" si="4"/>
        <v>95.713070981900074</v>
      </c>
      <c r="S8" s="6">
        <f t="shared" si="5"/>
        <v>93.367562706135686</v>
      </c>
      <c r="U8" s="6">
        <v>2026</v>
      </c>
      <c r="V8" s="6">
        <f t="shared" si="6"/>
        <v>1.9414207423355094</v>
      </c>
      <c r="W8" s="6">
        <f t="shared" si="1"/>
        <v>4.2869290180999258</v>
      </c>
      <c r="X8" s="6">
        <f t="shared" si="1"/>
        <v>6.6324372938643137</v>
      </c>
      <c r="Z8" s="6">
        <v>2026</v>
      </c>
      <c r="AA8" s="6">
        <f t="shared" si="7"/>
        <v>0.42800658756565757</v>
      </c>
      <c r="AB8" s="6">
        <f t="shared" si="2"/>
        <v>0.94509851479481866</v>
      </c>
      <c r="AC8" s="6">
        <f t="shared" si="2"/>
        <v>1.4621904420239737</v>
      </c>
    </row>
    <row r="9" spans="1:29" x14ac:dyDescent="0.25">
      <c r="A9" s="6">
        <v>2024</v>
      </c>
      <c r="B9" s="6">
        <v>1.1922835507844756</v>
      </c>
      <c r="C9" s="6">
        <v>1.2417889864829967</v>
      </c>
      <c r="D9" s="6">
        <v>1.2912944221815179</v>
      </c>
      <c r="F9" s="6">
        <v>2027</v>
      </c>
      <c r="G9" s="6">
        <f>(B12-$B$6)*$B$2*Output!$Z$98*$D$2/Output!$Z$95/1000000</f>
        <v>0.13628070449851859</v>
      </c>
      <c r="H9" s="6">
        <f>(C12-$B$6)*$B$2*Output!$Z$98*$D$2/Output!$Z$95/1000000</f>
        <v>0.31664044987405005</v>
      </c>
      <c r="I9" s="6">
        <f>(D12-$B$6)*$B$2*Output!$Z$98*$D$2/Output!$Z$95/1000000</f>
        <v>0.49700019524958194</v>
      </c>
      <c r="P9" s="6">
        <v>2027</v>
      </c>
      <c r="Q9" s="6">
        <f t="shared" si="3"/>
        <v>97.411439010219311</v>
      </c>
      <c r="R9" s="6">
        <f t="shared" si="4"/>
        <v>93.985626069760414</v>
      </c>
      <c r="S9" s="6">
        <f t="shared" si="5"/>
        <v>90.559813129301517</v>
      </c>
      <c r="U9" s="6">
        <v>2027</v>
      </c>
      <c r="V9" s="6">
        <f t="shared" si="6"/>
        <v>2.5885609897806887</v>
      </c>
      <c r="W9" s="6">
        <f t="shared" si="1"/>
        <v>6.0143739302395858</v>
      </c>
      <c r="X9" s="6">
        <f t="shared" si="1"/>
        <v>9.4401868706984828</v>
      </c>
      <c r="Z9" s="6">
        <v>2027</v>
      </c>
      <c r="AA9" s="6">
        <f t="shared" si="7"/>
        <v>0.57067545008754561</v>
      </c>
      <c r="AB9" s="6">
        <f t="shared" si="2"/>
        <v>1.3259318838475842</v>
      </c>
      <c r="AC9" s="6">
        <f t="shared" si="2"/>
        <v>2.0811883176076229</v>
      </c>
    </row>
    <row r="10" spans="1:29" x14ac:dyDescent="0.25">
      <c r="A10" s="6">
        <v>2025</v>
      </c>
      <c r="B10" s="6">
        <v>1.2415671015689513</v>
      </c>
      <c r="C10" s="6">
        <v>1.3501979360675465</v>
      </c>
      <c r="D10" s="6">
        <v>1.4588287705661416</v>
      </c>
      <c r="F10" s="6">
        <v>2028</v>
      </c>
      <c r="G10" s="6">
        <f>(B13-$B$6)*$B$2*Output!$Z$98*$D$2/Output!$Z$95/1000000</f>
        <v>0.17035088062314832</v>
      </c>
      <c r="H10" s="6">
        <f>(C13-$B$6)*$B$2*Output!$Z$98*$D$2/Output!$Z$95/1000000</f>
        <v>0.41717494422078272</v>
      </c>
      <c r="I10" s="6">
        <f>(D13-$B$6)*$B$2*Output!$Z$98*$D$2/Output!$Z$95/1000000</f>
        <v>0.66399900781841747</v>
      </c>
      <c r="P10" s="6">
        <v>2028</v>
      </c>
      <c r="Q10" s="6">
        <f t="shared" si="3"/>
        <v>96.764298762774132</v>
      </c>
      <c r="R10" s="6">
        <f t="shared" si="4"/>
        <v>92.076040474713025</v>
      </c>
      <c r="S10" s="6">
        <f t="shared" si="5"/>
        <v>87.387782186651918</v>
      </c>
      <c r="U10" s="6">
        <v>2028</v>
      </c>
      <c r="V10" s="6">
        <f t="shared" si="6"/>
        <v>3.235701237225868</v>
      </c>
      <c r="W10" s="6">
        <f t="shared" si="1"/>
        <v>7.9239595252869748</v>
      </c>
      <c r="X10" s="6">
        <f t="shared" si="1"/>
        <v>12.612217813348082</v>
      </c>
      <c r="Z10" s="6">
        <v>2028</v>
      </c>
      <c r="AA10" s="6">
        <f t="shared" si="7"/>
        <v>0.71334431260943354</v>
      </c>
      <c r="AB10" s="6">
        <f t="shared" si="2"/>
        <v>1.7469200789245292</v>
      </c>
      <c r="AC10" s="6">
        <f t="shared" si="2"/>
        <v>2.7804958452396247</v>
      </c>
    </row>
    <row r="11" spans="1:29" x14ac:dyDescent="0.25">
      <c r="A11" s="6">
        <v>2026</v>
      </c>
      <c r="B11" s="6">
        <v>1.2908506523534269</v>
      </c>
      <c r="C11" s="6">
        <v>1.4694749562510703</v>
      </c>
      <c r="D11" s="6">
        <v>1.6480992601487137</v>
      </c>
      <c r="F11" s="6">
        <v>2029</v>
      </c>
      <c r="G11" s="6">
        <f>(B14-$B$6)*$B$2*Output!$Z$98*$D$2/Output!$Z$95/1000000</f>
        <v>0.20442105674777786</v>
      </c>
      <c r="H11" s="6">
        <f>(C14-$B$6)*$B$2*Output!$Z$98*$D$2/Output!$Z$95/1000000</f>
        <v>0.52854276858277993</v>
      </c>
      <c r="I11" s="6">
        <f>(D14-$B$6)*$B$2*Output!$Z$98*$D$2/Output!$Z$95/1000000</f>
        <v>0.85266448041778242</v>
      </c>
      <c r="P11" s="6">
        <v>2029</v>
      </c>
      <c r="Q11" s="6">
        <f t="shared" si="3"/>
        <v>96.117158515328953</v>
      </c>
      <c r="R11" s="6">
        <f t="shared" si="4"/>
        <v>89.960683009244789</v>
      </c>
      <c r="S11" s="6">
        <f t="shared" si="5"/>
        <v>83.804207503160598</v>
      </c>
      <c r="U11" s="6">
        <v>2029</v>
      </c>
      <c r="V11" s="6">
        <f t="shared" si="6"/>
        <v>3.8828414846710473</v>
      </c>
      <c r="W11" s="6">
        <f t="shared" si="1"/>
        <v>10.039316990755211</v>
      </c>
      <c r="X11" s="6">
        <f t="shared" si="1"/>
        <v>16.195792496839402</v>
      </c>
      <c r="Z11" s="6">
        <v>2029</v>
      </c>
      <c r="AA11" s="6">
        <f t="shared" si="7"/>
        <v>0.85601317513132147</v>
      </c>
      <c r="AB11" s="6">
        <f t="shared" si="2"/>
        <v>2.2132728434403894</v>
      </c>
      <c r="AC11" s="6">
        <f t="shared" si="2"/>
        <v>3.5705325117494633</v>
      </c>
    </row>
    <row r="12" spans="1:29" x14ac:dyDescent="0.25">
      <c r="A12" s="6">
        <v>2027</v>
      </c>
      <c r="B12" s="6">
        <v>1.3401342031379027</v>
      </c>
      <c r="C12" s="6">
        <v>1.6010300857472188</v>
      </c>
      <c r="D12" s="6">
        <v>1.8619259683565357</v>
      </c>
      <c r="F12" s="6">
        <v>2030</v>
      </c>
      <c r="G12" s="6">
        <f>(B15-$B$6)*$B$2*Output!$Z$98*$D$2/Output!$Z$95/1000000</f>
        <v>0.23849123287240759</v>
      </c>
      <c r="H12" s="6">
        <f>(C15-$B$6)*$B$2*Output!$Z$98*$D$2/Output!$Z$95/1000000</f>
        <v>0.65214945438166516</v>
      </c>
      <c r="I12" s="6">
        <f>(D15-$B$6)*$B$2*Output!$Z$98*$D$2/Output!$Z$95/1000000</f>
        <v>1.0658076758909236</v>
      </c>
      <c r="P12" s="6">
        <v>2030</v>
      </c>
      <c r="Q12" s="6">
        <f t="shared" si="3"/>
        <v>95.470018267883788</v>
      </c>
      <c r="R12" s="6">
        <f t="shared" si="4"/>
        <v>87.612856542449904</v>
      </c>
      <c r="S12" s="6">
        <f t="shared" si="5"/>
        <v>79.755694817015993</v>
      </c>
      <c r="U12" s="6">
        <v>2030</v>
      </c>
      <c r="V12" s="6">
        <f t="shared" si="6"/>
        <v>4.5299817321162124</v>
      </c>
      <c r="W12" s="6">
        <f t="shared" si="1"/>
        <v>12.387143457550096</v>
      </c>
      <c r="X12" s="6">
        <f t="shared" si="1"/>
        <v>20.244305182984007</v>
      </c>
      <c r="Z12" s="6">
        <v>2030</v>
      </c>
      <c r="AA12" s="6">
        <f t="shared" si="7"/>
        <v>0.99868203765320629</v>
      </c>
      <c r="AB12" s="6">
        <f t="shared" si="2"/>
        <v>2.7308758402232232</v>
      </c>
      <c r="AC12" s="6">
        <f t="shared" si="2"/>
        <v>4.4630696427932461</v>
      </c>
    </row>
    <row r="13" spans="1:29" x14ac:dyDescent="0.25">
      <c r="A13" s="6">
        <v>2028</v>
      </c>
      <c r="B13" s="6">
        <v>1.3894177539223784</v>
      </c>
      <c r="C13" s="6">
        <v>1.746456303668851</v>
      </c>
      <c r="D13" s="6">
        <v>2.1034948534153242</v>
      </c>
      <c r="F13" s="6">
        <v>2031</v>
      </c>
      <c r="G13" s="6">
        <f>(B16-$B$6)*$B$2*Output!$Z$98*$D$2/Output!$Z$95/1000000</f>
        <v>0.27256140899703718</v>
      </c>
      <c r="H13" s="6">
        <f>(C16-$B$6)*$B$2*Output!$Z$98*$D$2/Output!$Z$95/1000000</f>
        <v>0.71468012921039548</v>
      </c>
      <c r="I13" s="6">
        <f>(D16-$B$6)*$B$2*Output!$Z$98*$D$2/Output!$Z$95/1000000</f>
        <v>1.1567988494237542</v>
      </c>
      <c r="P13" s="6">
        <v>2031</v>
      </c>
      <c r="Q13" s="6">
        <f t="shared" si="3"/>
        <v>94.822878020438608</v>
      </c>
      <c r="R13" s="6">
        <f t="shared" si="4"/>
        <v>86.425128124682061</v>
      </c>
      <c r="S13" s="6">
        <f t="shared" si="5"/>
        <v>78.0273782289255</v>
      </c>
      <c r="U13" s="6">
        <v>2031</v>
      </c>
      <c r="V13" s="6">
        <f t="shared" si="6"/>
        <v>5.1771219795613916</v>
      </c>
      <c r="W13" s="6">
        <f t="shared" si="1"/>
        <v>13.574871875317939</v>
      </c>
      <c r="X13" s="6">
        <f t="shared" si="1"/>
        <v>21.9726217710745</v>
      </c>
      <c r="Z13" s="6">
        <v>2031</v>
      </c>
      <c r="AA13" s="6">
        <f t="shared" si="7"/>
        <v>1.1413509001750941</v>
      </c>
      <c r="AB13" s="6">
        <f t="shared" si="2"/>
        <v>2.9927230410685306</v>
      </c>
      <c r="AC13" s="6">
        <f t="shared" si="2"/>
        <v>4.8440951819619702</v>
      </c>
    </row>
    <row r="14" spans="1:29" x14ac:dyDescent="0.25">
      <c r="A14" s="6">
        <v>2029</v>
      </c>
      <c r="B14" s="6">
        <v>1.438701304706854</v>
      </c>
      <c r="C14" s="6">
        <v>1.9075532644718594</v>
      </c>
      <c r="D14" s="6">
        <v>2.3764052242368656</v>
      </c>
      <c r="F14" s="6">
        <v>2032</v>
      </c>
      <c r="G14" s="6">
        <f>(B17-$B$6)*$B$2*Output!$Z$98*$D$2/Output!$Z$95/1000000</f>
        <v>0.30663158512166688</v>
      </c>
      <c r="H14" s="6">
        <f>(C17-$B$6)*$B$2*Output!$Z$98*$D$2/Output!$Z$95/1000000</f>
        <v>0.77944127516448591</v>
      </c>
      <c r="I14" s="6">
        <f>(D17-$B$6)*$B$2*Output!$Z$98*$D$2/Output!$Z$95/1000000</f>
        <v>1.2522509652073059</v>
      </c>
      <c r="P14" s="6">
        <v>2032</v>
      </c>
      <c r="Q14" s="6">
        <f t="shared" si="3"/>
        <v>94.175737772993429</v>
      </c>
      <c r="R14" s="6">
        <f t="shared" si="4"/>
        <v>85.195033397133344</v>
      </c>
      <c r="S14" s="6">
        <f t="shared" si="5"/>
        <v>76.21432902127323</v>
      </c>
      <c r="U14" s="6">
        <v>2032</v>
      </c>
      <c r="V14" s="6">
        <f t="shared" si="6"/>
        <v>5.8242622270065709</v>
      </c>
      <c r="W14" s="6">
        <f t="shared" si="1"/>
        <v>14.804966602866656</v>
      </c>
      <c r="X14" s="6">
        <f t="shared" si="1"/>
        <v>23.78567097872677</v>
      </c>
      <c r="Z14" s="6">
        <v>2032</v>
      </c>
      <c r="AA14" s="6">
        <f t="shared" si="7"/>
        <v>1.284019762696982</v>
      </c>
      <c r="AB14" s="6">
        <f t="shared" si="2"/>
        <v>3.2639103397512845</v>
      </c>
      <c r="AC14" s="6">
        <f t="shared" si="2"/>
        <v>5.2438009168055935</v>
      </c>
    </row>
    <row r="15" spans="1:29" x14ac:dyDescent="0.25">
      <c r="A15" s="6">
        <v>2030</v>
      </c>
      <c r="B15" s="6">
        <v>1.4879848554913297</v>
      </c>
      <c r="C15" s="6">
        <v>2.0863541123038813</v>
      </c>
      <c r="D15" s="6">
        <v>2.6847233691164338</v>
      </c>
      <c r="F15" s="6">
        <v>2033</v>
      </c>
      <c r="G15" s="6">
        <f>(B18-$B$6)*$B$2*Output!$Z$98*$D$2/Output!$Z$95/1000000</f>
        <v>0.34070176124629653</v>
      </c>
      <c r="H15" s="6">
        <f>(C18-$B$6)*$B$2*Output!$Z$98*$D$2/Output!$Z$95/1000000</f>
        <v>0.84654224354138519</v>
      </c>
      <c r="I15" s="6">
        <f>(D18-$B$6)*$B$2*Output!$Z$98*$D$2/Output!$Z$95/1000000</f>
        <v>1.3523827258364736</v>
      </c>
      <c r="P15" s="6">
        <v>2033</v>
      </c>
      <c r="Q15" s="6">
        <f t="shared" si="3"/>
        <v>93.528597525548278</v>
      </c>
      <c r="R15" s="6">
        <f t="shared" si="4"/>
        <v>83.920495304920607</v>
      </c>
      <c r="S15" s="6">
        <f t="shared" si="5"/>
        <v>74.312393084292964</v>
      </c>
      <c r="U15" s="6">
        <v>2033</v>
      </c>
      <c r="V15" s="6">
        <f t="shared" si="6"/>
        <v>6.4714024744517218</v>
      </c>
      <c r="W15" s="6">
        <f t="shared" si="1"/>
        <v>16.079504695079393</v>
      </c>
      <c r="X15" s="6">
        <f t="shared" si="1"/>
        <v>25.687606915707036</v>
      </c>
      <c r="Z15" s="6">
        <v>2033</v>
      </c>
      <c r="AA15" s="6">
        <f t="shared" si="7"/>
        <v>1.426688625218864</v>
      </c>
      <c r="AB15" s="6">
        <f t="shared" si="2"/>
        <v>3.544895644829551</v>
      </c>
      <c r="AC15" s="6">
        <f t="shared" si="2"/>
        <v>5.6631026644402311</v>
      </c>
    </row>
    <row r="16" spans="1:29" x14ac:dyDescent="0.25">
      <c r="A16" s="6">
        <v>2031</v>
      </c>
      <c r="B16" s="6">
        <v>1.5372684062758053</v>
      </c>
      <c r="C16" s="6">
        <v>2.1768066440793614</v>
      </c>
      <c r="D16" s="6">
        <v>2.8163448818829178</v>
      </c>
      <c r="F16" s="6">
        <v>2034</v>
      </c>
      <c r="G16" s="6">
        <f>(B19-$B$6)*$B$2*Output!$Z$98*$D$2/Output!$Z$95/1000000</f>
        <v>0.37477193737092618</v>
      </c>
      <c r="H16" s="6">
        <f>(C19-$B$6)*$B$2*Output!$Z$98*$D$2/Output!$Z$95/1000000</f>
        <v>0.9160977467060375</v>
      </c>
      <c r="I16" s="6">
        <f>(D19-$B$6)*$B$2*Output!$Z$98*$D$2/Output!$Z$95/1000000</f>
        <v>1.4574235560411495</v>
      </c>
      <c r="P16" s="6">
        <v>2034</v>
      </c>
      <c r="Q16" s="6">
        <f t="shared" si="3"/>
        <v>92.881457278103099</v>
      </c>
      <c r="R16" s="6">
        <f t="shared" si="4"/>
        <v>82.599334963263118</v>
      </c>
      <c r="S16" s="6">
        <f t="shared" si="5"/>
        <v>72.317212648423123</v>
      </c>
      <c r="U16" s="6">
        <v>2034</v>
      </c>
      <c r="V16" s="6">
        <f t="shared" si="6"/>
        <v>7.1185427218969011</v>
      </c>
      <c r="W16" s="6">
        <f t="shared" si="1"/>
        <v>17.400665036736882</v>
      </c>
      <c r="X16" s="6">
        <f t="shared" si="1"/>
        <v>27.682787351576877</v>
      </c>
      <c r="Z16" s="6">
        <v>2034</v>
      </c>
      <c r="AA16" s="6">
        <f t="shared" si="7"/>
        <v>1.5693574877407517</v>
      </c>
      <c r="AB16" s="6">
        <f t="shared" si="2"/>
        <v>3.8361593143315313</v>
      </c>
      <c r="AC16" s="6">
        <f t="shared" si="2"/>
        <v>6.1029611409223143</v>
      </c>
    </row>
    <row r="17" spans="1:29" x14ac:dyDescent="0.25">
      <c r="A17" s="6">
        <v>2032</v>
      </c>
      <c r="B17" s="6">
        <v>1.5865519570602811</v>
      </c>
      <c r="C17" s="6">
        <v>2.2704856204901107</v>
      </c>
      <c r="D17" s="6">
        <v>2.9544192839199415</v>
      </c>
      <c r="F17" s="6">
        <v>2035</v>
      </c>
      <c r="G17" s="6">
        <f>(B20-$B$6)*$B$2*Output!$Z$98*$D$2/Output!$Z$95/1000000</f>
        <v>0.40884211349555571</v>
      </c>
      <c r="H17" s="6">
        <f>(C20-$B$6)*$B$2*Output!$Z$98*$D$2/Output!$Z$95/1000000</f>
        <v>0.98822812092311019</v>
      </c>
      <c r="I17" s="6">
        <f>(D20-$B$6)*$B$2*Output!$Z$98*$D$2/Output!$Z$95/1000000</f>
        <v>1.5676141283506646</v>
      </c>
      <c r="P17" s="6">
        <v>2035</v>
      </c>
      <c r="Q17" s="6">
        <f t="shared" si="3"/>
        <v>92.23431703065792</v>
      </c>
      <c r="R17" s="6">
        <f t="shared" si="4"/>
        <v>81.229266665159855</v>
      </c>
      <c r="S17" s="6">
        <f t="shared" si="5"/>
        <v>70.224216299661805</v>
      </c>
      <c r="U17" s="6">
        <v>2035</v>
      </c>
      <c r="V17" s="6">
        <f t="shared" si="6"/>
        <v>7.7656829693420804</v>
      </c>
      <c r="W17" s="6">
        <f t="shared" si="1"/>
        <v>18.770733334840145</v>
      </c>
      <c r="X17" s="6">
        <f t="shared" si="1"/>
        <v>29.775783700338195</v>
      </c>
      <c r="Z17" s="6">
        <v>2035</v>
      </c>
      <c r="AA17" s="6">
        <f t="shared" si="7"/>
        <v>1.7120263502626398</v>
      </c>
      <c r="AB17" s="6">
        <f t="shared" si="2"/>
        <v>4.1382052563655263</v>
      </c>
      <c r="AC17" s="6">
        <f t="shared" si="2"/>
        <v>6.5643841624684089</v>
      </c>
    </row>
    <row r="18" spans="1:29" x14ac:dyDescent="0.25">
      <c r="A18" s="6">
        <v>2033</v>
      </c>
      <c r="B18" s="6">
        <v>1.6358355078447566</v>
      </c>
      <c r="C18" s="6">
        <v>2.3675492215291367</v>
      </c>
      <c r="D18" s="6">
        <v>3.0992629352135168</v>
      </c>
      <c r="F18" s="6">
        <v>2036</v>
      </c>
      <c r="G18" s="6">
        <f>(B21-$B$6)*$B$2*Output!$Z$98*$D$2/Output!$Z$95/1000000</f>
        <v>0.44291228962018553</v>
      </c>
      <c r="H18" s="6">
        <f>(C21-$B$6)*$B$2*Output!$Z$98*$D$2/Output!$Z$95/1000000</f>
        <v>1.0630596020748526</v>
      </c>
      <c r="I18" s="6">
        <f>(D21-$B$6)*$B$2*Output!$Z$98*$D$2/Output!$Z$95/1000000</f>
        <v>1.6832069145295205</v>
      </c>
      <c r="P18" s="6">
        <v>2036</v>
      </c>
      <c r="Q18" s="6">
        <f t="shared" si="3"/>
        <v>91.58717678321274</v>
      </c>
      <c r="R18" s="6">
        <f t="shared" si="4"/>
        <v>79.807892644312957</v>
      </c>
      <c r="S18" s="6">
        <f t="shared" si="5"/>
        <v>68.028608505413132</v>
      </c>
      <c r="U18" s="6">
        <v>2036</v>
      </c>
      <c r="V18" s="6">
        <f t="shared" si="6"/>
        <v>8.4128232167872596</v>
      </c>
      <c r="W18" s="6">
        <f t="shared" si="1"/>
        <v>20.192107355687043</v>
      </c>
      <c r="X18" s="6">
        <f t="shared" si="1"/>
        <v>31.971391494586868</v>
      </c>
      <c r="Z18" s="6">
        <v>2036</v>
      </c>
      <c r="AA18" s="6">
        <f t="shared" si="7"/>
        <v>1.8546952127845278</v>
      </c>
      <c r="AB18" s="6">
        <f t="shared" si="2"/>
        <v>4.4515620836884429</v>
      </c>
      <c r="AC18" s="6">
        <f t="shared" si="2"/>
        <v>7.0484289545923691</v>
      </c>
    </row>
    <row r="19" spans="1:29" x14ac:dyDescent="0.25">
      <c r="A19" s="6">
        <v>2034</v>
      </c>
      <c r="B19" s="6">
        <v>1.6851190586292324</v>
      </c>
      <c r="C19" s="6">
        <v>2.4681633821373885</v>
      </c>
      <c r="D19" s="6">
        <v>3.2512077056455446</v>
      </c>
      <c r="F19" s="6">
        <v>2037</v>
      </c>
      <c r="G19" s="6">
        <f>(B22-$B$6)*$B$2*Output!$Z$98*$D$2/Output!$Z$95/1000000</f>
        <v>0.47698246574481507</v>
      </c>
      <c r="H19" s="6">
        <f>(C22-$B$6)*$B$2*Output!$Z$98*$D$2/Output!$Z$95/1000000</f>
        <v>1.1407246148963328</v>
      </c>
      <c r="I19" s="6">
        <f>(D22-$B$6)*$B$2*Output!$Z$98*$D$2/Output!$Z$95/1000000</f>
        <v>1.8044667640478511</v>
      </c>
      <c r="P19" s="6">
        <v>2037</v>
      </c>
      <c r="Q19" s="6">
        <f t="shared" si="3"/>
        <v>90.940036535767561</v>
      </c>
      <c r="R19" s="6">
        <f t="shared" si="4"/>
        <v>78.332697581297353</v>
      </c>
      <c r="S19" s="6">
        <f t="shared" si="5"/>
        <v>65.725358626827131</v>
      </c>
      <c r="U19" s="6">
        <v>2037</v>
      </c>
      <c r="V19" s="6">
        <f t="shared" si="6"/>
        <v>9.0599634642324389</v>
      </c>
      <c r="W19" s="6">
        <f t="shared" si="1"/>
        <v>21.667302418702647</v>
      </c>
      <c r="X19" s="6">
        <f t="shared" si="1"/>
        <v>34.274641373172869</v>
      </c>
      <c r="Z19" s="6">
        <v>2037</v>
      </c>
      <c r="AA19" s="6">
        <f t="shared" si="7"/>
        <v>1.9973640753064157</v>
      </c>
      <c r="AB19" s="6">
        <f t="shared" si="2"/>
        <v>4.7767843248783954</v>
      </c>
      <c r="AC19" s="6">
        <f t="shared" si="2"/>
        <v>7.5562045744503781</v>
      </c>
    </row>
    <row r="20" spans="1:29" x14ac:dyDescent="0.25">
      <c r="A20" s="6">
        <v>2035</v>
      </c>
      <c r="B20" s="6">
        <v>1.7344026094137079</v>
      </c>
      <c r="C20" s="6">
        <v>2.5725021723986017</v>
      </c>
      <c r="D20" s="6">
        <v>3.4106017353834956</v>
      </c>
      <c r="F20" s="6">
        <v>2038</v>
      </c>
      <c r="G20" s="6">
        <f>(B23-$B$6)*$B$2*Output!$Z$98*$D$2/Output!$Z$95/1000000</f>
        <v>0.51105264186944477</v>
      </c>
      <c r="H20" s="6">
        <f>(C23-$B$6)*$B$2*Output!$Z$98*$D$2/Output!$Z$95/1000000</f>
        <v>1.2213620763907456</v>
      </c>
      <c r="I20" s="6">
        <f>(D23-$B$6)*$B$2*Output!$Z$98*$D$2/Output!$Z$95/1000000</f>
        <v>1.9316715109120468</v>
      </c>
      <c r="P20" s="6">
        <v>2038</v>
      </c>
      <c r="Q20" s="6">
        <f t="shared" si="3"/>
        <v>90.292896288322382</v>
      </c>
      <c r="R20" s="6">
        <f t="shared" si="4"/>
        <v>76.801042840389783</v>
      </c>
      <c r="S20" s="6">
        <f t="shared" si="5"/>
        <v>63.309189392457164</v>
      </c>
      <c r="U20" s="6">
        <v>2038</v>
      </c>
      <c r="V20" s="6">
        <f t="shared" si="6"/>
        <v>9.7071037116776182</v>
      </c>
      <c r="W20" s="6">
        <f t="shared" si="1"/>
        <v>23.198957159610217</v>
      </c>
      <c r="X20" s="6">
        <f t="shared" si="1"/>
        <v>36.690810607542836</v>
      </c>
      <c r="Z20" s="6">
        <v>2038</v>
      </c>
      <c r="AA20" s="6">
        <f t="shared" si="7"/>
        <v>2.1400329378283036</v>
      </c>
      <c r="AB20" s="6">
        <f t="shared" si="2"/>
        <v>5.1144536948862482</v>
      </c>
      <c r="AC20" s="6">
        <f t="shared" si="2"/>
        <v>8.0888744519441982</v>
      </c>
    </row>
    <row r="21" spans="1:29" x14ac:dyDescent="0.25">
      <c r="A21" s="6">
        <v>2036</v>
      </c>
      <c r="B21" s="6">
        <v>1.7836861601981837</v>
      </c>
      <c r="C21" s="6">
        <v>2.6807481963736106</v>
      </c>
      <c r="D21" s="6">
        <v>3.5778102325490382</v>
      </c>
      <c r="F21" s="6">
        <v>2039</v>
      </c>
      <c r="G21" s="6">
        <f>(B24-$B$6)*$B$2*Output!$Z$98*$D$2/Output!$Z$95/1000000</f>
        <v>0.54512281799407436</v>
      </c>
      <c r="H21" s="6">
        <f>(C24-$B$6)*$B$2*Output!$Z$98*$D$2/Output!$Z$95/1000000</f>
        <v>1.3051177141199879</v>
      </c>
      <c r="I21" s="6">
        <f>(D24-$B$6)*$B$2*Output!$Z$98*$D$2/Output!$Z$95/1000000</f>
        <v>2.0651126102459019</v>
      </c>
      <c r="P21" s="6">
        <v>2039</v>
      </c>
      <c r="Q21" s="6">
        <f t="shared" si="3"/>
        <v>89.645756040877231</v>
      </c>
      <c r="R21" s="6">
        <f t="shared" si="4"/>
        <v>75.210160423851676</v>
      </c>
      <c r="S21" s="6">
        <f t="shared" si="5"/>
        <v>60.774564806826106</v>
      </c>
      <c r="U21" s="6">
        <v>2039</v>
      </c>
      <c r="V21" s="6">
        <f t="shared" si="6"/>
        <v>10.354243959122769</v>
      </c>
      <c r="W21" s="6">
        <f t="shared" si="1"/>
        <v>24.789839576148324</v>
      </c>
      <c r="X21" s="6">
        <f t="shared" si="1"/>
        <v>39.225435193173894</v>
      </c>
      <c r="Z21" s="6">
        <v>2039</v>
      </c>
      <c r="AA21" s="6">
        <f t="shared" si="7"/>
        <v>2.2827018003501856</v>
      </c>
      <c r="AB21" s="6">
        <f t="shared" si="2"/>
        <v>5.4651804278774474</v>
      </c>
      <c r="AC21" s="6">
        <f t="shared" si="2"/>
        <v>8.6476590554047146</v>
      </c>
    </row>
    <row r="22" spans="1:29" x14ac:dyDescent="0.25">
      <c r="A22" s="6">
        <v>2037</v>
      </c>
      <c r="B22" s="6">
        <v>1.8329697109826593</v>
      </c>
      <c r="C22" s="6">
        <v>2.7930930104879517</v>
      </c>
      <c r="D22" s="6">
        <v>3.753216309993245</v>
      </c>
      <c r="F22" s="6">
        <v>2040</v>
      </c>
      <c r="G22" s="6">
        <f>(B25-$B$6)*$B$2*Output!$Z$98*$D$2/Output!$Z$95/1000000</f>
        <v>0.57919299411870406</v>
      </c>
      <c r="H22" s="6">
        <f>(C25-$B$6)*$B$2*Output!$Z$98*$D$2/Output!$Z$95/1000000</f>
        <v>1.3921444000997849</v>
      </c>
      <c r="I22" s="6">
        <f>(D25-$B$6)*$B$2*Output!$Z$98*$D$2/Output!$Z$95/1000000</f>
        <v>2.205095806080867</v>
      </c>
      <c r="P22" s="6">
        <v>2040</v>
      </c>
      <c r="Q22" s="6">
        <f t="shared" si="3"/>
        <v>88.998615793432052</v>
      </c>
      <c r="R22" s="6">
        <f t="shared" si="4"/>
        <v>73.557146629814198</v>
      </c>
      <c r="S22" s="6">
        <f t="shared" si="5"/>
        <v>58.115677466196303</v>
      </c>
      <c r="U22" s="6">
        <v>2040</v>
      </c>
      <c r="V22" s="6">
        <f t="shared" si="6"/>
        <v>11.001384206567948</v>
      </c>
      <c r="W22" s="6">
        <f t="shared" si="6"/>
        <v>26.442853370185802</v>
      </c>
      <c r="X22" s="6">
        <f t="shared" si="6"/>
        <v>41.884322533803697</v>
      </c>
      <c r="Z22" s="6">
        <v>2040</v>
      </c>
      <c r="AA22" s="6">
        <f t="shared" si="7"/>
        <v>2.4253706628720733</v>
      </c>
      <c r="AB22" s="6">
        <f t="shared" si="7"/>
        <v>5.8296046754178477</v>
      </c>
      <c r="AC22" s="6">
        <f t="shared" si="7"/>
        <v>9.2338386879636296</v>
      </c>
    </row>
    <row r="23" spans="1:29" x14ac:dyDescent="0.25">
      <c r="A23" s="6">
        <v>2038</v>
      </c>
      <c r="B23" s="6">
        <v>1.882253261767135</v>
      </c>
      <c r="C23" s="6">
        <v>2.909737562431379</v>
      </c>
      <c r="D23" s="6">
        <v>3.9372218630956235</v>
      </c>
      <c r="F23" s="6">
        <v>2041</v>
      </c>
      <c r="G23" s="6">
        <f>(B26-$B$6)*$B$2*Output!$Z$98*$D$2/Output!$Z$95/1000000</f>
        <v>0.61326317024333377</v>
      </c>
      <c r="H23" s="6">
        <f>(C26-$B$6)*$B$2*Output!$Z$98*$D$2/Output!$Z$95/1000000</f>
        <v>1.4510178922239576</v>
      </c>
      <c r="I23" s="6">
        <f>(D26-$B$6)*$B$2*Output!$Z$98*$D$2/Output!$Z$95/1000000</f>
        <v>2.2887726142045817</v>
      </c>
      <c r="P23" s="6">
        <v>2041</v>
      </c>
      <c r="Q23" s="6">
        <f t="shared" si="3"/>
        <v>88.351475545986887</v>
      </c>
      <c r="R23" s="6">
        <f t="shared" si="4"/>
        <v>72.438883955684489</v>
      </c>
      <c r="S23" s="6">
        <f t="shared" si="5"/>
        <v>56.526292365382083</v>
      </c>
      <c r="U23" s="6">
        <v>2041</v>
      </c>
      <c r="V23" s="6">
        <f t="shared" si="6"/>
        <v>11.648524454013113</v>
      </c>
      <c r="W23" s="6">
        <f t="shared" si="6"/>
        <v>27.561116044315511</v>
      </c>
      <c r="X23" s="6">
        <f t="shared" si="6"/>
        <v>43.473707634617917</v>
      </c>
      <c r="Z23" s="6">
        <v>2041</v>
      </c>
      <c r="AA23" s="6">
        <f t="shared" si="7"/>
        <v>2.5680395253939583</v>
      </c>
      <c r="AB23" s="6">
        <f t="shared" si="7"/>
        <v>6.0761374236878192</v>
      </c>
      <c r="AC23" s="6">
        <f t="shared" si="7"/>
        <v>9.5842353219816836</v>
      </c>
    </row>
    <row r="24" spans="1:29" x14ac:dyDescent="0.25">
      <c r="A24" s="6">
        <v>2039</v>
      </c>
      <c r="B24" s="6">
        <v>1.9315368125516106</v>
      </c>
      <c r="C24" s="6">
        <v>3.0308926515749084</v>
      </c>
      <c r="D24" s="6">
        <v>4.1302484905982073</v>
      </c>
      <c r="F24" s="6">
        <v>2042</v>
      </c>
      <c r="G24" s="6">
        <f>(B27-$B$6)*$B$2*Output!$Z$98*$D$2/Output!$Z$95/1000000</f>
        <v>0.64733334636796336</v>
      </c>
      <c r="H24" s="6">
        <f>(C27-$B$6)*$B$2*Output!$Z$98*$D$2/Output!$Z$95/1000000</f>
        <v>1.5110601982080734</v>
      </c>
      <c r="I24" s="6">
        <f>(D27-$B$6)*$B$2*Output!$Z$98*$D$2/Output!$Z$95/1000000</f>
        <v>2.3747870500481842</v>
      </c>
      <c r="P24" s="6">
        <v>2042</v>
      </c>
      <c r="Q24" s="6">
        <f t="shared" si="3"/>
        <v>87.704335298541707</v>
      </c>
      <c r="R24" s="6">
        <f t="shared" si="4"/>
        <v>71.298420442681092</v>
      </c>
      <c r="S24" s="6">
        <f t="shared" si="5"/>
        <v>54.892505586820448</v>
      </c>
      <c r="U24" s="6">
        <v>2042</v>
      </c>
      <c r="V24" s="6">
        <f t="shared" si="6"/>
        <v>12.295664701458293</v>
      </c>
      <c r="W24" s="6">
        <f t="shared" si="6"/>
        <v>28.701579557318908</v>
      </c>
      <c r="X24" s="6">
        <f t="shared" si="6"/>
        <v>45.107494413179552</v>
      </c>
      <c r="Z24" s="6">
        <v>2042</v>
      </c>
      <c r="AA24" s="6">
        <f t="shared" si="7"/>
        <v>2.710708387915846</v>
      </c>
      <c r="AB24" s="6">
        <f t="shared" si="7"/>
        <v>6.3275645799963049</v>
      </c>
      <c r="AC24" s="6">
        <f t="shared" si="7"/>
        <v>9.9444207720767714</v>
      </c>
    </row>
    <row r="25" spans="1:29" x14ac:dyDescent="0.25">
      <c r="A25" s="6">
        <v>2040</v>
      </c>
      <c r="B25" s="6">
        <v>1.9808203633360864</v>
      </c>
      <c r="C25" s="6">
        <v>3.1567794119603181</v>
      </c>
      <c r="D25" s="6">
        <v>4.3327384605845509</v>
      </c>
      <c r="F25" s="6">
        <v>2043</v>
      </c>
      <c r="G25" s="6">
        <f>(B28-$B$6)*$B$2*Output!$Z$98*$D$2/Output!$Z$95/1000000</f>
        <v>0.68140352249259328</v>
      </c>
      <c r="H25" s="6">
        <f>(C28-$B$6)*$B$2*Output!$Z$98*$D$2/Output!$Z$95/1000000</f>
        <v>1.5723039704888075</v>
      </c>
      <c r="I25" s="6">
        <f>(D28-$B$6)*$B$2*Output!$Z$98*$D$2/Output!$Z$95/1000000</f>
        <v>2.4632044184850228</v>
      </c>
      <c r="P25" s="6">
        <v>2043</v>
      </c>
      <c r="Q25" s="6">
        <f t="shared" si="3"/>
        <v>87.057195051096528</v>
      </c>
      <c r="R25" s="6">
        <f t="shared" si="4"/>
        <v>70.135135879570811</v>
      </c>
      <c r="S25" s="6">
        <f t="shared" si="5"/>
        <v>53.213076708045051</v>
      </c>
      <c r="U25" s="6">
        <v>2043</v>
      </c>
      <c r="V25" s="6">
        <f t="shared" si="6"/>
        <v>12.942804948903472</v>
      </c>
      <c r="W25" s="6">
        <f t="shared" si="6"/>
        <v>29.864864120429189</v>
      </c>
      <c r="X25" s="6">
        <f t="shared" si="6"/>
        <v>46.786923291954949</v>
      </c>
      <c r="Z25" s="6">
        <v>2043</v>
      </c>
      <c r="AA25" s="6">
        <f t="shared" si="7"/>
        <v>2.8533772504377342</v>
      </c>
      <c r="AB25" s="6">
        <f t="shared" si="7"/>
        <v>6.58402287642188</v>
      </c>
      <c r="AC25" s="6">
        <f t="shared" si="7"/>
        <v>10.314668502406034</v>
      </c>
    </row>
    <row r="26" spans="1:29" x14ac:dyDescent="0.25">
      <c r="A26" s="6">
        <v>2041</v>
      </c>
      <c r="B26" s="6">
        <v>2.0301039141205619</v>
      </c>
      <c r="C26" s="6">
        <v>3.2419417172077969</v>
      </c>
      <c r="D26" s="6">
        <v>4.4537795202950328</v>
      </c>
      <c r="F26" s="6">
        <v>2044</v>
      </c>
      <c r="G26" s="6">
        <f>(B29-$B$6)*$B$2*Output!$Z$98*$D$2/Output!$Z$95/1000000</f>
        <v>0.71547369861722243</v>
      </c>
      <c r="H26" s="6">
        <f>(C29-$B$6)*$B$2*Output!$Z$98*$D$2/Output!$Z$95/1000000</f>
        <v>1.634782773693952</v>
      </c>
      <c r="I26" s="6">
        <f>(D29-$B$6)*$B$2*Output!$Z$98*$D$2/Output!$Z$95/1000000</f>
        <v>2.5540918487706836</v>
      </c>
      <c r="P26" s="6">
        <v>2044</v>
      </c>
      <c r="Q26" s="6">
        <f t="shared" si="3"/>
        <v>86.410054803651377</v>
      </c>
      <c r="R26" s="6">
        <f t="shared" si="4"/>
        <v>68.948392728659229</v>
      </c>
      <c r="S26" s="6">
        <f t="shared" si="5"/>
        <v>51.486730653667031</v>
      </c>
      <c r="U26" s="6">
        <v>2044</v>
      </c>
      <c r="V26" s="6">
        <f t="shared" si="6"/>
        <v>13.589945196348623</v>
      </c>
      <c r="W26" s="6">
        <f t="shared" si="6"/>
        <v>31.051607271340771</v>
      </c>
      <c r="X26" s="6">
        <f t="shared" si="6"/>
        <v>48.513269346332969</v>
      </c>
      <c r="Z26" s="6">
        <v>2044</v>
      </c>
      <c r="AA26" s="6">
        <f t="shared" si="7"/>
        <v>2.9960461129596161</v>
      </c>
      <c r="AB26" s="6">
        <f t="shared" si="7"/>
        <v>6.8456528648434221</v>
      </c>
      <c r="AC26" s="6">
        <f t="shared" si="7"/>
        <v>10.69525961672724</v>
      </c>
    </row>
    <row r="27" spans="1:29" x14ac:dyDescent="0.25">
      <c r="A27" s="6">
        <v>2042</v>
      </c>
      <c r="B27" s="6">
        <v>2.0793874649050377</v>
      </c>
      <c r="C27" s="6">
        <v>3.3287947474169961</v>
      </c>
      <c r="D27" s="6">
        <v>4.5782020299289563</v>
      </c>
      <c r="F27" s="6">
        <v>2045</v>
      </c>
      <c r="G27" s="6">
        <f>(B30-$B$6)*$B$2*Output!$Z$98*$D$2/Output!$Z$95/1000000</f>
        <v>0.74954387474185213</v>
      </c>
      <c r="H27" s="6">
        <f>(C30-$B$6)*$B$2*Output!$Z$98*$D$2/Output!$Z$95/1000000</f>
        <v>1.6985311101257408</v>
      </c>
      <c r="I27" s="6">
        <f>(D30-$B$6)*$B$2*Output!$Z$98*$D$2/Output!$Z$95/1000000</f>
        <v>2.6475183455096305</v>
      </c>
      <c r="P27" s="6">
        <v>2045</v>
      </c>
      <c r="Q27" s="6">
        <f t="shared" si="3"/>
        <v>85.762914556206198</v>
      </c>
      <c r="R27" s="6">
        <f t="shared" si="4"/>
        <v>67.737535641751961</v>
      </c>
      <c r="S27" s="6">
        <f t="shared" si="5"/>
        <v>49.712156727297732</v>
      </c>
      <c r="U27" s="6">
        <v>2045</v>
      </c>
      <c r="V27" s="6">
        <f t="shared" si="6"/>
        <v>14.237085443793802</v>
      </c>
      <c r="W27" s="6">
        <f t="shared" si="6"/>
        <v>32.262464358248039</v>
      </c>
      <c r="X27" s="6">
        <f t="shared" si="6"/>
        <v>50.287843272702268</v>
      </c>
      <c r="Z27" s="6">
        <v>2045</v>
      </c>
      <c r="AA27" s="6">
        <f t="shared" si="7"/>
        <v>3.1387149754815034</v>
      </c>
      <c r="AB27" s="6">
        <f t="shared" si="7"/>
        <v>7.1125990236515424</v>
      </c>
      <c r="AC27" s="6">
        <f t="shared" si="7"/>
        <v>11.086483071821579</v>
      </c>
    </row>
    <row r="28" spans="1:29" x14ac:dyDescent="0.25">
      <c r="A28" s="6">
        <v>2043</v>
      </c>
      <c r="B28" s="6">
        <v>2.1286710156895134</v>
      </c>
      <c r="C28" s="6">
        <v>3.4173857353352672</v>
      </c>
      <c r="D28" s="6">
        <v>4.7061004549810228</v>
      </c>
      <c r="F28" s="6">
        <v>2046</v>
      </c>
      <c r="G28" s="6">
        <f>(B31-$B$6)*$B$2*Output!$Z$98*$D$2/Output!$Z$95/1000000</f>
        <v>0.78361405086648195</v>
      </c>
      <c r="H28" s="6">
        <f>(C31-$B$6)*$B$2*Output!$Z$98*$D$2/Output!$Z$95/1000000</f>
        <v>1.7635844459560845</v>
      </c>
      <c r="I28" s="6">
        <f>(D31-$B$6)*$B$2*Output!$Z$98*$D$2/Output!$Z$95/1000000</f>
        <v>2.7435548410456887</v>
      </c>
      <c r="P28" s="6">
        <v>2046</v>
      </c>
      <c r="Q28" s="6">
        <f t="shared" si="3"/>
        <v>85.115774308761019</v>
      </c>
      <c r="R28" s="6">
        <f t="shared" si="4"/>
        <v>66.501890962593734</v>
      </c>
      <c r="S28" s="6">
        <f t="shared" si="5"/>
        <v>47.888007616426428</v>
      </c>
      <c r="U28" s="6">
        <v>2046</v>
      </c>
      <c r="V28" s="6">
        <f t="shared" si="6"/>
        <v>14.884225691238981</v>
      </c>
      <c r="W28" s="6">
        <f t="shared" si="6"/>
        <v>33.498109037406266</v>
      </c>
      <c r="X28" s="6">
        <f t="shared" si="6"/>
        <v>52.111992383573572</v>
      </c>
      <c r="Z28" s="6">
        <v>2046</v>
      </c>
      <c r="AA28" s="6">
        <f t="shared" si="7"/>
        <v>3.2813838380033915</v>
      </c>
      <c r="AB28" s="6">
        <f t="shared" si="7"/>
        <v>7.385009867441104</v>
      </c>
      <c r="AC28" s="6">
        <f t="shared" si="7"/>
        <v>11.48863589687882</v>
      </c>
    </row>
    <row r="29" spans="1:29" x14ac:dyDescent="0.25">
      <c r="A29" s="6">
        <v>2044</v>
      </c>
      <c r="B29" s="6">
        <v>2.1779545664739888</v>
      </c>
      <c r="C29" s="6">
        <v>3.5077632332222843</v>
      </c>
      <c r="D29" s="6">
        <v>4.8375718999705812</v>
      </c>
      <c r="F29" s="6">
        <v>2047</v>
      </c>
      <c r="G29" s="6">
        <f>(B32-$B$6)*$B$2*Output!$Z$98*$D$2/Output!$Z$95/1000000</f>
        <v>0.81768422699111176</v>
      </c>
      <c r="H29" s="6">
        <f>(C32-$B$6)*$B$2*Output!$Z$98*$D$2/Output!$Z$95/1000000</f>
        <v>1.8299792381536095</v>
      </c>
      <c r="I29" s="6">
        <f>(D32-$B$6)*$B$2*Output!$Z$98*$D$2/Output!$Z$95/1000000</f>
        <v>2.8422742493161093</v>
      </c>
      <c r="P29" s="6">
        <v>2047</v>
      </c>
      <c r="Q29" s="6">
        <f t="shared" si="3"/>
        <v>84.468634061315839</v>
      </c>
      <c r="R29" s="6">
        <f t="shared" si="4"/>
        <v>65.240766215407106</v>
      </c>
      <c r="S29" s="6">
        <f t="shared" si="5"/>
        <v>46.012898369498359</v>
      </c>
      <c r="U29" s="6">
        <v>2047</v>
      </c>
      <c r="V29" s="6">
        <f t="shared" si="6"/>
        <v>15.531365938684161</v>
      </c>
      <c r="W29" s="6">
        <f t="shared" si="6"/>
        <v>34.759233784592894</v>
      </c>
      <c r="X29" s="6">
        <f t="shared" si="6"/>
        <v>53.987101630501641</v>
      </c>
      <c r="Z29" s="6">
        <v>2047</v>
      </c>
      <c r="AA29" s="6">
        <f t="shared" si="7"/>
        <v>3.4240527005252797</v>
      </c>
      <c r="AB29" s="6">
        <f t="shared" si="7"/>
        <v>7.6630380597682413</v>
      </c>
      <c r="AC29" s="6">
        <f t="shared" si="7"/>
        <v>11.902023419011208</v>
      </c>
    </row>
    <row r="30" spans="1:29" x14ac:dyDescent="0.25">
      <c r="A30" s="6">
        <v>2045</v>
      </c>
      <c r="B30" s="6">
        <v>2.2272381172584645</v>
      </c>
      <c r="C30" s="6">
        <v>3.5999771497124513</v>
      </c>
      <c r="D30" s="6">
        <v>4.9727161821664403</v>
      </c>
      <c r="F30" s="6">
        <v>2048</v>
      </c>
      <c r="G30" s="6">
        <f>(B33-$B$6)*$B$2*Output!$Z$98*$D$2/Output!$Z$95/1000000</f>
        <v>0.85175440311574113</v>
      </c>
      <c r="H30" s="6">
        <f>(C33-$B$6)*$B$2*Output!$Z$98*$D$2/Output!$Z$95/1000000</f>
        <v>1.897752962162937</v>
      </c>
      <c r="I30" s="6">
        <f>(D33-$B$6)*$B$2*Output!$Z$98*$D$2/Output!$Z$95/1000000</f>
        <v>2.9437515212101353</v>
      </c>
      <c r="P30" s="6">
        <v>2048</v>
      </c>
      <c r="Q30" s="6">
        <f t="shared" si="3"/>
        <v>83.82149381387066</v>
      </c>
      <c r="R30" s="6">
        <f t="shared" si="4"/>
        <v>63.953449579143218</v>
      </c>
      <c r="S30" s="6">
        <f t="shared" si="5"/>
        <v>44.085405344415705</v>
      </c>
      <c r="U30" s="6">
        <v>2048</v>
      </c>
      <c r="V30" s="6">
        <f t="shared" si="6"/>
        <v>16.17850618612934</v>
      </c>
      <c r="W30" s="6">
        <f t="shared" si="6"/>
        <v>36.046550420856782</v>
      </c>
      <c r="X30" s="6">
        <f t="shared" si="6"/>
        <v>55.914594655584295</v>
      </c>
      <c r="Z30" s="6">
        <v>2048</v>
      </c>
      <c r="AA30" s="6">
        <f t="shared" si="7"/>
        <v>3.5667215630471678</v>
      </c>
      <c r="AB30" s="6">
        <f t="shared" si="7"/>
        <v>7.9468405290572974</v>
      </c>
      <c r="AC30" s="6">
        <f t="shared" si="7"/>
        <v>12.326959495067442</v>
      </c>
    </row>
    <row r="31" spans="1:29" x14ac:dyDescent="0.25">
      <c r="A31" s="6">
        <v>2046</v>
      </c>
      <c r="B31" s="6">
        <v>2.2765216680429403</v>
      </c>
      <c r="C31" s="6">
        <v>3.694078787707114</v>
      </c>
      <c r="D31" s="6">
        <v>5.1116359073712898</v>
      </c>
      <c r="F31" s="6">
        <v>2049</v>
      </c>
      <c r="G31" s="6">
        <f>(B34-$B$6)*$B$2*Output!$Z$98*$D$2/Output!$Z$95/1000000</f>
        <v>0.88582457924037095</v>
      </c>
      <c r="H31" s="6">
        <f>(C34-$B$6)*$B$2*Output!$Z$98*$D$2/Output!$Z$95/1000000</f>
        <v>1.9669441403572243</v>
      </c>
      <c r="I31" s="6">
        <f>(D34-$B$6)*$B$2*Output!$Z$98*$D$2/Output!$Z$95/1000000</f>
        <v>3.0480637014740801</v>
      </c>
      <c r="P31" s="6">
        <v>2049</v>
      </c>
      <c r="Q31" s="6">
        <f t="shared" si="3"/>
        <v>83.174353566425481</v>
      </c>
      <c r="R31" s="6">
        <f t="shared" si="4"/>
        <v>62.639209347044591</v>
      </c>
      <c r="S31" s="6">
        <f t="shared" si="5"/>
        <v>42.104065127663638</v>
      </c>
      <c r="U31" s="6">
        <v>2049</v>
      </c>
      <c r="V31" s="6">
        <f t="shared" si="6"/>
        <v>16.825646433574519</v>
      </c>
      <c r="W31" s="6">
        <f t="shared" si="6"/>
        <v>37.360790652955409</v>
      </c>
      <c r="X31" s="6">
        <f t="shared" si="6"/>
        <v>57.895934872336362</v>
      </c>
      <c r="Z31" s="6">
        <v>2049</v>
      </c>
      <c r="AA31" s="6">
        <f t="shared" si="7"/>
        <v>3.7093904255690555</v>
      </c>
      <c r="AB31" s="6">
        <f t="shared" si="7"/>
        <v>8.2365785877458766</v>
      </c>
      <c r="AC31" s="6">
        <f t="shared" si="7"/>
        <v>12.763766749922711</v>
      </c>
    </row>
    <row r="32" spans="1:29" x14ac:dyDescent="0.25">
      <c r="A32" s="6">
        <v>2047</v>
      </c>
      <c r="B32" s="6">
        <v>2.3258052188274161</v>
      </c>
      <c r="C32" s="6">
        <v>3.7901208833253386</v>
      </c>
      <c r="D32" s="6">
        <v>5.2544365478232642</v>
      </c>
      <c r="F32" s="6">
        <v>2050</v>
      </c>
      <c r="G32" s="6">
        <f>(B35-$B$6)*$B$2*Output!$Z$98*$D$2/Output!$Z$95/1000000</f>
        <v>0.91989475536500043</v>
      </c>
      <c r="H32" s="6">
        <f>(C35-$B$6)*$B$2*Output!$Z$98*$D$2/Output!$Z$95/1000000</f>
        <v>2.0375923712855646</v>
      </c>
      <c r="I32" s="6">
        <f>(D35-$B$6)*$B$2*Output!$Z$98*$D$2/Output!$Z$95/1000000</f>
        <v>3.1552899872061309</v>
      </c>
      <c r="P32" s="6">
        <v>2050</v>
      </c>
      <c r="Q32" s="6">
        <f t="shared" si="3"/>
        <v>82.527213318980316</v>
      </c>
      <c r="R32" s="6">
        <f t="shared" si="4"/>
        <v>61.297293371110463</v>
      </c>
      <c r="S32" s="6">
        <f t="shared" si="5"/>
        <v>40.067373423240568</v>
      </c>
      <c r="U32" s="6">
        <v>2050</v>
      </c>
      <c r="V32" s="6">
        <f t="shared" si="6"/>
        <v>17.472786681019684</v>
      </c>
      <c r="W32" s="6">
        <f t="shared" si="6"/>
        <v>38.702706628889537</v>
      </c>
      <c r="X32" s="6">
        <f t="shared" si="6"/>
        <v>59.932626576759432</v>
      </c>
      <c r="Z32" s="6">
        <v>2050</v>
      </c>
      <c r="AA32" s="6">
        <f t="shared" si="7"/>
        <v>3.8520592880909401</v>
      </c>
      <c r="AB32" s="6">
        <f t="shared" si="7"/>
        <v>8.5324180547583026</v>
      </c>
      <c r="AC32" s="6">
        <f t="shared" si="7"/>
        <v>13.212776821425672</v>
      </c>
    </row>
    <row r="33" spans="1:29" x14ac:dyDescent="0.25">
      <c r="A33" s="6">
        <v>2048</v>
      </c>
      <c r="B33" s="6">
        <v>2.3750887696118914</v>
      </c>
      <c r="C33" s="6">
        <v>3.8881576459428389</v>
      </c>
      <c r="D33" s="6">
        <v>5.401226522273789</v>
      </c>
    </row>
    <row r="34" spans="1:29" x14ac:dyDescent="0.25">
      <c r="A34" s="6">
        <v>2049</v>
      </c>
      <c r="B34" s="6">
        <v>2.4243723203963672</v>
      </c>
      <c r="C34" s="6">
        <v>3.9882447993494439</v>
      </c>
      <c r="D34" s="6">
        <v>5.5521172783025241</v>
      </c>
    </row>
    <row r="35" spans="1:29" x14ac:dyDescent="0.25">
      <c r="A35" s="6">
        <v>2050</v>
      </c>
      <c r="B35" s="6">
        <v>2.473655871180843</v>
      </c>
      <c r="C35" s="6">
        <v>4.0904396240563576</v>
      </c>
      <c r="D35" s="6">
        <v>5.7072233769318759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Output!Z112</f>
        <v>0.10801703854998948</v>
      </c>
      <c r="C39" s="6">
        <f>Output!Z142</f>
        <v>0.10801703854998948</v>
      </c>
      <c r="D39" s="6">
        <f>Output!Z172</f>
        <v>0.10801703854998948</v>
      </c>
      <c r="F39" s="6">
        <v>2024</v>
      </c>
      <c r="G39" s="6">
        <f>((G6*B39+L6*R39)*1000000)/10^9</f>
        <v>3.6801595278590436E-6</v>
      </c>
      <c r="H39" s="6">
        <f>((G6*C39+L6*S39)*1000000)/10^9</f>
        <v>3.6801595278590436E-6</v>
      </c>
      <c r="I39" s="6">
        <f>((G6*D39+L6*T39)*1000000)/10^9</f>
        <v>3.6801595278590436E-6</v>
      </c>
      <c r="J39" s="6">
        <f>((H6*B39+M6*R39)*1000000)/10^9</f>
        <v>7.3768879081549624E-6</v>
      </c>
      <c r="K39" s="6">
        <f>((H6*C39+M6*S39)*1000000)/10^9</f>
        <v>7.3768879081549624E-6</v>
      </c>
      <c r="L39" s="6">
        <f>((H6*D39+M6*T39)*1000000)/10^9</f>
        <v>7.3768879081549624E-6</v>
      </c>
      <c r="M39" s="6">
        <f>((I6*B39+N6*R39)*1000000)/10^9</f>
        <v>1.1073616288450881E-5</v>
      </c>
      <c r="N39" s="6">
        <f>((I6*C39+N6*S39)*1000000)/10^9</f>
        <v>1.1073616288450881E-5</v>
      </c>
      <c r="O39" s="6">
        <f>((I6*D39+N6*T39)*1000000)/10^9</f>
        <v>1.1073616288450881E-5</v>
      </c>
      <c r="Z39" s="6">
        <v>2024</v>
      </c>
      <c r="AA39" s="6">
        <f>0.181/10^3*AA6</f>
        <v>2.5823064116461716E-5</v>
      </c>
      <c r="AB39" s="6">
        <f t="shared" ref="AB39:AC39" si="8">0.181/10^3*AB6</f>
        <v>5.1762389100304931E-5</v>
      </c>
      <c r="AC39" s="6">
        <f t="shared" si="8"/>
        <v>7.7701714084148129E-5</v>
      </c>
    </row>
    <row r="40" spans="1:29" x14ac:dyDescent="0.25">
      <c r="A40" s="6">
        <v>2025</v>
      </c>
      <c r="B40" s="6">
        <f>Output!Z113</f>
        <v>0.10455057882439217</v>
      </c>
      <c r="C40" s="6">
        <f>Output!Z143</f>
        <v>0.10135202480051768</v>
      </c>
      <c r="D40" s="6">
        <f>Output!Z173</f>
        <v>9.9416612948815555E-2</v>
      </c>
      <c r="F40" s="6">
        <v>2025</v>
      </c>
      <c r="G40" s="6">
        <f>G39+((G7-G6)*B40+(L7-L6)*R40)*1000000/10^9</f>
        <v>7.2422161623380676E-6</v>
      </c>
      <c r="H40" s="6">
        <f>H39+((G7-G6)*C40+(L7-L6)*S40)*1000000/10^9</f>
        <v>7.1332408634005206E-6</v>
      </c>
      <c r="I40" s="6">
        <f>I39+((G7-G6)*D40+(L7-L6)*T40)*1000000/10^9</f>
        <v>7.067301040739334E-6</v>
      </c>
      <c r="J40" s="6">
        <f>J39+((H7-H6)*B40+(M7-M6)*R40)*1000000/10^9</f>
        <v>1.5212338316208493E-5</v>
      </c>
      <c r="K40" s="6">
        <f>K39+((H7-H6)*C40+(M7-M6)*S40)*1000000/10^9</f>
        <v>1.4972625521565392E-5</v>
      </c>
      <c r="L40" s="6">
        <f>L39+((H7-H6)*D40+(M7-M6)*T40)*1000000/10^9</f>
        <v>1.4827577796782896E-5</v>
      </c>
      <c r="M40" s="6">
        <f>M39+((I7-I6)*B40+(N7-N6)*R40)*1000000/10^9</f>
        <v>2.3182460470078909E-5</v>
      </c>
      <c r="N40" s="6">
        <f>N39+((I7-I6)*C40+(N7-N6)*S40)*1000000/10^9</f>
        <v>2.2812010179730259E-5</v>
      </c>
      <c r="O40" s="6">
        <f>O39+((I7-I6)*D40+(N7-N6)*T40)*1000000/10^9</f>
        <v>2.2587854552826456E-5</v>
      </c>
      <c r="Z40" s="6">
        <v>2025</v>
      </c>
      <c r="AA40" s="6">
        <f t="shared" ref="AA40:AC55" si="9">0.181/10^3*AA7</f>
        <v>5.1646128232923432E-5</v>
      </c>
      <c r="AB40" s="6">
        <f t="shared" si="9"/>
        <v>1.0856534285180099E-4</v>
      </c>
      <c r="AC40" s="6">
        <f t="shared" si="9"/>
        <v>1.6548455747067911E-4</v>
      </c>
    </row>
    <row r="41" spans="1:29" x14ac:dyDescent="0.25">
      <c r="A41" s="6">
        <v>2026</v>
      </c>
      <c r="B41" s="6">
        <f>Output!Z114</f>
        <v>0.10141763198193131</v>
      </c>
      <c r="C41" s="6">
        <f>Output!Z144</f>
        <v>9.7419497717791029E-2</v>
      </c>
      <c r="D41" s="6">
        <f>Output!Z174</f>
        <v>9.50002474695891E-2</v>
      </c>
      <c r="F41" s="6">
        <v>2026</v>
      </c>
      <c r="G41" s="6">
        <f t="shared" ref="G41:G65" si="10">G40+((G8-G7)*B41+(L8-L7)*R41)*1000000/10^9</f>
        <v>1.0697532746105331E-5</v>
      </c>
      <c r="H41" s="6">
        <f t="shared" ref="H41:H65" si="11">H40+((G8-G7)*C41+(L8-L7)*S41)*1000000/10^9</f>
        <v>1.045234030861861E-5</v>
      </c>
      <c r="I41" s="6">
        <f t="shared" ref="I41:I65" si="12">I40+((G8-G7)*D41+(L8-L7)*T41)*1000000/10^9</f>
        <v>1.0303976203911628E-5</v>
      </c>
      <c r="J41" s="6">
        <f t="shared" ref="J41:J65" si="13">J40+((H8-H7)*B41+(M8-M7)*R41)*1000000/10^9</f>
        <v>2.3574963560173208E-5</v>
      </c>
      <c r="K41" s="6">
        <f t="shared" ref="K41:K65" si="14">K40+((H8-H7)*C41+(M8-M7)*S41)*1000000/10^9</f>
        <v>2.3005575364195392E-5</v>
      </c>
      <c r="L41" s="6">
        <f t="shared" ref="L41:L65" si="15">L40+((H8-H7)*D41+(M8-M7)*T41)*1000000/10^9</f>
        <v>2.2661042768767466E-5</v>
      </c>
      <c r="M41" s="6">
        <f t="shared" ref="M41:M65" si="16">M40+((I8-I7)*B41+(N8-N7)*R41)*1000000/10^9</f>
        <v>3.6452394374241078E-5</v>
      </c>
      <c r="N41" s="6">
        <f t="shared" ref="N41:N65" si="17">N40+((I8-I7)*C41+(N8-N7)*S41)*1000000/10^9</f>
        <v>3.5558810419772171E-5</v>
      </c>
      <c r="O41" s="6">
        <f t="shared" ref="O41:O65" si="18">O40+((I8-I7)*D41+(N8-N7)*T41)*1000000/10^9</f>
        <v>3.50181093336233E-5</v>
      </c>
      <c r="Z41" s="6">
        <v>2026</v>
      </c>
      <c r="AA41" s="6">
        <f t="shared" si="9"/>
        <v>7.7469192349384006E-5</v>
      </c>
      <c r="AB41" s="6">
        <f t="shared" si="9"/>
        <v>1.7106283117786217E-4</v>
      </c>
      <c r="AC41" s="6">
        <f t="shared" si="9"/>
        <v>2.6465647000633924E-4</v>
      </c>
    </row>
    <row r="42" spans="1:29" x14ac:dyDescent="0.25">
      <c r="A42" s="6">
        <v>2027</v>
      </c>
      <c r="B42" s="6">
        <f>Output!Z115</f>
        <v>9.8579276533100377E-2</v>
      </c>
      <c r="C42" s="6">
        <f>Output!Z145</f>
        <v>9.3781445497288632E-2</v>
      </c>
      <c r="D42" s="6">
        <f>Output!Z175</f>
        <v>9.0878415118289729E-2</v>
      </c>
      <c r="F42" s="6">
        <v>2027</v>
      </c>
      <c r="G42" s="6">
        <f t="shared" si="10"/>
        <v>1.4056146059826638E-5</v>
      </c>
      <c r="H42" s="6">
        <f t="shared" si="11"/>
        <v>1.3647490673933598E-5</v>
      </c>
      <c r="I42" s="6">
        <f t="shared" si="12"/>
        <v>1.3400219812918973E-5</v>
      </c>
      <c r="J42" s="6">
        <f t="shared" si="13"/>
        <v>3.2540283679787543E-5</v>
      </c>
      <c r="K42" s="6">
        <f t="shared" si="14"/>
        <v>3.1534555386492919E-5</v>
      </c>
      <c r="L42" s="6">
        <f t="shared" si="15"/>
        <v>3.09260058741225E-5</v>
      </c>
      <c r="M42" s="6">
        <f t="shared" si="16"/>
        <v>5.1024421299748483E-5</v>
      </c>
      <c r="N42" s="6">
        <f t="shared" si="17"/>
        <v>4.9421620099052286E-5</v>
      </c>
      <c r="O42" s="6">
        <f t="shared" si="18"/>
        <v>4.8451791935326074E-5</v>
      </c>
      <c r="Z42" s="6">
        <v>2027</v>
      </c>
      <c r="AA42" s="6">
        <f t="shared" si="9"/>
        <v>1.0329225646584574E-4</v>
      </c>
      <c r="AB42" s="6">
        <f t="shared" si="9"/>
        <v>2.3999367097641273E-4</v>
      </c>
      <c r="AC42" s="6">
        <f t="shared" si="9"/>
        <v>3.7669508548697972E-4</v>
      </c>
    </row>
    <row r="43" spans="1:29" x14ac:dyDescent="0.25">
      <c r="A43" s="6">
        <v>2028</v>
      </c>
      <c r="B43" s="6">
        <f>Output!Z116</f>
        <v>9.6000960916106964E-2</v>
      </c>
      <c r="C43" s="6">
        <f>Output!Z146</f>
        <v>9.0403491374326586E-2</v>
      </c>
      <c r="D43" s="6">
        <f>Output!Z176</f>
        <v>8.7016622598827878E-2</v>
      </c>
      <c r="F43" s="6">
        <v>2028</v>
      </c>
      <c r="G43" s="6">
        <f t="shared" si="10"/>
        <v>1.7326915706372097E-5</v>
      </c>
      <c r="H43" s="6">
        <f t="shared" si="11"/>
        <v>1.6727553547338349E-5</v>
      </c>
      <c r="I43" s="6">
        <f t="shared" si="12"/>
        <v>1.6364891470631474E-5</v>
      </c>
      <c r="J43" s="6">
        <f t="shared" si="13"/>
        <v>4.2191691742288806E-5</v>
      </c>
      <c r="K43" s="6">
        <f t="shared" si="14"/>
        <v>4.0623224678990054E-5</v>
      </c>
      <c r="L43" s="6">
        <f t="shared" si="15"/>
        <v>3.9674178026856128E-5</v>
      </c>
      <c r="M43" s="6">
        <f t="shared" si="16"/>
        <v>6.7056467778205537E-5</v>
      </c>
      <c r="N43" s="6">
        <f t="shared" si="17"/>
        <v>6.4518895810641792E-5</v>
      </c>
      <c r="O43" s="6">
        <f t="shared" si="18"/>
        <v>6.2983464583080831E-5</v>
      </c>
      <c r="Z43" s="6">
        <v>2028</v>
      </c>
      <c r="AA43" s="6">
        <f t="shared" si="9"/>
        <v>1.2911532058230746E-4</v>
      </c>
      <c r="AB43" s="6">
        <f t="shared" si="9"/>
        <v>3.1619253428533974E-4</v>
      </c>
      <c r="AC43" s="6">
        <f t="shared" si="9"/>
        <v>5.0326974798837196E-4</v>
      </c>
    </row>
    <row r="44" spans="1:29" x14ac:dyDescent="0.25">
      <c r="A44" s="6">
        <v>2029</v>
      </c>
      <c r="B44" s="6">
        <f>Output!Z117</f>
        <v>9.3652212168358395E-2</v>
      </c>
      <c r="C44" s="6">
        <f>Output!Z147</f>
        <v>8.7255162386312257E-2</v>
      </c>
      <c r="D44" s="6">
        <f>Output!Z177</f>
        <v>8.338439694861087E-2</v>
      </c>
      <c r="F44" s="6">
        <v>2029</v>
      </c>
      <c r="G44" s="6">
        <f t="shared" si="10"/>
        <v>2.0517663069409241E-5</v>
      </c>
      <c r="H44" s="6">
        <f t="shared" si="11"/>
        <v>1.9700352297623157E-5</v>
      </c>
      <c r="I44" s="6">
        <f t="shared" si="12"/>
        <v>1.9205812560716666E-5</v>
      </c>
      <c r="J44" s="6">
        <f t="shared" si="13"/>
        <v>5.2621534858167043E-5</v>
      </c>
      <c r="K44" s="6">
        <f t="shared" si="14"/>
        <v>5.0340642278306423E-5</v>
      </c>
      <c r="L44" s="6">
        <f t="shared" si="15"/>
        <v>4.8960516900760081E-5</v>
      </c>
      <c r="M44" s="6">
        <f t="shared" si="16"/>
        <v>8.4725406646924873E-5</v>
      </c>
      <c r="N44" s="6">
        <f t="shared" si="17"/>
        <v>8.0980932258989732E-5</v>
      </c>
      <c r="O44" s="6">
        <f t="shared" si="18"/>
        <v>7.8715221240803544E-5</v>
      </c>
      <c r="Z44" s="6">
        <v>2029</v>
      </c>
      <c r="AA44" s="6">
        <f t="shared" si="9"/>
        <v>1.5493838469876918E-4</v>
      </c>
      <c r="AB44" s="6">
        <f t="shared" si="9"/>
        <v>4.0060238466271044E-4</v>
      </c>
      <c r="AC44" s="6">
        <f t="shared" si="9"/>
        <v>6.4626638462665284E-4</v>
      </c>
    </row>
    <row r="45" spans="1:29" x14ac:dyDescent="0.25">
      <c r="A45" s="6">
        <v>2030</v>
      </c>
      <c r="B45" s="6">
        <f>Output!Z118</f>
        <v>9.1503198249993437E-2</v>
      </c>
      <c r="C45" s="6">
        <f>Output!Z148</f>
        <v>8.4306509961978665E-2</v>
      </c>
      <c r="D45" s="6">
        <f>Output!Z178</f>
        <v>7.9951906127777472E-2</v>
      </c>
      <c r="F45" s="6">
        <v>2030</v>
      </c>
      <c r="G45" s="6">
        <f t="shared" si="10"/>
        <v>2.3635193149753427E-5</v>
      </c>
      <c r="H45" s="6">
        <f t="shared" si="11"/>
        <v>2.2572689940480622E-5</v>
      </c>
      <c r="I45" s="6">
        <f t="shared" si="12"/>
        <v>2.1929788083989909E-5</v>
      </c>
      <c r="J45" s="6">
        <f t="shared" si="13"/>
        <v>6.3931941933847091E-5</v>
      </c>
      <c r="K45" s="6">
        <f t="shared" si="14"/>
        <v>6.0761490565977309E-5</v>
      </c>
      <c r="L45" s="6">
        <f t="shared" si="15"/>
        <v>5.8843107040518239E-5</v>
      </c>
      <c r="M45" s="6">
        <f t="shared" si="16"/>
        <v>1.0422869071794082E-4</v>
      </c>
      <c r="N45" s="6">
        <f t="shared" si="17"/>
        <v>9.8950291191474084E-5</v>
      </c>
      <c r="O45" s="6">
        <f t="shared" si="18"/>
        <v>9.5756425997046648E-5</v>
      </c>
      <c r="Z45" s="6">
        <v>2030</v>
      </c>
      <c r="AA45" s="6">
        <f t="shared" si="9"/>
        <v>1.8076144881523033E-4</v>
      </c>
      <c r="AB45" s="6">
        <f t="shared" si="9"/>
        <v>4.9428852708040337E-4</v>
      </c>
      <c r="AC45" s="6">
        <f t="shared" si="9"/>
        <v>8.0781560534557751E-4</v>
      </c>
    </row>
    <row r="46" spans="1:29" x14ac:dyDescent="0.25">
      <c r="A46" s="6">
        <v>2031</v>
      </c>
      <c r="B46" s="6">
        <f>Output!Z119</f>
        <v>9.0592563580087895E-2</v>
      </c>
      <c r="C46" s="6">
        <f>Output!Z149</f>
        <v>8.3215776004551337E-2</v>
      </c>
      <c r="D46" s="6">
        <f>Output!Z179</f>
        <v>7.8702864255695754E-2</v>
      </c>
      <c r="F46" s="6">
        <v>2031</v>
      </c>
      <c r="G46" s="6">
        <f t="shared" si="10"/>
        <v>2.6721697746508728E-5</v>
      </c>
      <c r="H46" s="6">
        <f t="shared" si="11"/>
        <v>2.5407866085303412E-5</v>
      </c>
      <c r="I46" s="6">
        <f t="shared" si="12"/>
        <v>2.4611208530694278E-5</v>
      </c>
      <c r="J46" s="6">
        <f t="shared" si="13"/>
        <v>6.9596756068974642E-5</v>
      </c>
      <c r="K46" s="6">
        <f t="shared" si="14"/>
        <v>6.5965029195938374E-5</v>
      </c>
      <c r="L46" s="6">
        <f t="shared" si="15"/>
        <v>6.3764450253380852E-5</v>
      </c>
      <c r="M46" s="6">
        <f t="shared" si="16"/>
        <v>1.1247181439144058E-4</v>
      </c>
      <c r="N46" s="6">
        <f t="shared" si="17"/>
        <v>1.0652219230657337E-4</v>
      </c>
      <c r="O46" s="6">
        <f t="shared" si="18"/>
        <v>1.0291769197606747E-4</v>
      </c>
      <c r="Z46" s="6">
        <v>2031</v>
      </c>
      <c r="AA46" s="6">
        <f t="shared" si="9"/>
        <v>2.0658451293169202E-4</v>
      </c>
      <c r="AB46" s="6">
        <f t="shared" si="9"/>
        <v>5.4168287043340399E-4</v>
      </c>
      <c r="AC46" s="6">
        <f t="shared" si="9"/>
        <v>8.7678122793511651E-4</v>
      </c>
    </row>
    <row r="47" spans="1:29" x14ac:dyDescent="0.25">
      <c r="A47" s="6">
        <v>2032</v>
      </c>
      <c r="B47" s="6">
        <f>Output!Z120</f>
        <v>8.9696029210273032E-2</v>
      </c>
      <c r="C47" s="6">
        <f>Output!Z150</f>
        <v>8.2139142347214672E-2</v>
      </c>
      <c r="D47" s="6">
        <f>Output!Z180</f>
        <v>7.7467922683704712E-2</v>
      </c>
      <c r="F47" s="6">
        <v>2032</v>
      </c>
      <c r="G47" s="6">
        <f t="shared" si="10"/>
        <v>2.9777657259382661E-5</v>
      </c>
      <c r="H47" s="6">
        <f t="shared" si="11"/>
        <v>2.8206361131799046E-5</v>
      </c>
      <c r="I47" s="6">
        <f t="shared" si="12"/>
        <v>2.7250554300537292E-5</v>
      </c>
      <c r="J47" s="6">
        <f t="shared" si="13"/>
        <v>7.5405573708163496E-5</v>
      </c>
      <c r="K47" s="6">
        <f t="shared" si="14"/>
        <v>7.1284454182030151E-5</v>
      </c>
      <c r="L47" s="6">
        <f t="shared" si="15"/>
        <v>6.8781361701060451E-5</v>
      </c>
      <c r="M47" s="6">
        <f t="shared" si="16"/>
        <v>1.210334901569444E-4</v>
      </c>
      <c r="N47" s="6">
        <f t="shared" si="17"/>
        <v>1.1436254723226134E-4</v>
      </c>
      <c r="O47" s="6">
        <f t="shared" si="18"/>
        <v>1.1031216910158368E-4</v>
      </c>
      <c r="Z47" s="6">
        <v>2032</v>
      </c>
      <c r="AA47" s="6">
        <f t="shared" si="9"/>
        <v>2.3240757704815371E-4</v>
      </c>
      <c r="AB47" s="6">
        <f t="shared" si="9"/>
        <v>5.9076777149498245E-4</v>
      </c>
      <c r="AC47" s="6">
        <f t="shared" si="9"/>
        <v>9.4912796594181234E-4</v>
      </c>
    </row>
    <row r="48" spans="1:29" x14ac:dyDescent="0.25">
      <c r="A48" s="6">
        <v>2033</v>
      </c>
      <c r="B48" s="6">
        <f>Output!Z121</f>
        <v>8.8813944734765962E-2</v>
      </c>
      <c r="C48" s="6">
        <f>Output!Z151</f>
        <v>8.1077016849888675E-2</v>
      </c>
      <c r="D48" s="6">
        <f>Output!Z181</f>
        <v>7.6247431006021479E-2</v>
      </c>
      <c r="F48" s="6">
        <v>2033</v>
      </c>
      <c r="G48" s="6">
        <f t="shared" si="10"/>
        <v>3.2803563998819264E-5</v>
      </c>
      <c r="H48" s="6">
        <f t="shared" si="11"/>
        <v>3.0968669375534316E-5</v>
      </c>
      <c r="I48" s="6">
        <f t="shared" si="12"/>
        <v>2.9848317703962991E-5</v>
      </c>
      <c r="J48" s="6">
        <f t="shared" si="13"/>
        <v>8.1365075405238712E-5</v>
      </c>
      <c r="K48" s="6">
        <f t="shared" si="14"/>
        <v>7.6724800525767859E-5</v>
      </c>
      <c r="L48" s="6">
        <f t="shared" si="15"/>
        <v>7.3897638157815302E-5</v>
      </c>
      <c r="M48" s="6">
        <f t="shared" si="16"/>
        <v>1.2992658681165812E-4</v>
      </c>
      <c r="N48" s="6">
        <f t="shared" si="17"/>
        <v>1.2248093167600138E-4</v>
      </c>
      <c r="O48" s="6">
        <f t="shared" si="18"/>
        <v>1.179469586116676E-4</v>
      </c>
      <c r="Z48" s="6">
        <v>2033</v>
      </c>
      <c r="AA48" s="6">
        <f t="shared" si="9"/>
        <v>2.5823064116461437E-4</v>
      </c>
      <c r="AB48" s="6">
        <f t="shared" si="9"/>
        <v>6.4162611171414863E-4</v>
      </c>
      <c r="AC48" s="6">
        <f t="shared" si="9"/>
        <v>1.0250215822636818E-3</v>
      </c>
    </row>
    <row r="49" spans="1:29" x14ac:dyDescent="0.25">
      <c r="A49" s="6">
        <v>2034</v>
      </c>
      <c r="B49" s="6">
        <f>Output!Z122</f>
        <v>8.7945727496538145E-2</v>
      </c>
      <c r="C49" s="6">
        <f>Output!Z152</f>
        <v>8.0028700324139071E-2</v>
      </c>
      <c r="D49" s="6">
        <f>Output!Z182</f>
        <v>7.5040806565617499E-2</v>
      </c>
      <c r="F49" s="6">
        <v>2034</v>
      </c>
      <c r="G49" s="6">
        <f t="shared" si="10"/>
        <v>3.5799890424035002E-5</v>
      </c>
      <c r="H49" s="6">
        <f t="shared" si="11"/>
        <v>3.3695261290602939E-5</v>
      </c>
      <c r="I49" s="6">
        <f t="shared" si="12"/>
        <v>3.2404971200187841E-5</v>
      </c>
      <c r="J49" s="6">
        <f t="shared" si="13"/>
        <v>8.7482184732441814E-5</v>
      </c>
      <c r="K49" s="6">
        <f t="shared" si="14"/>
        <v>8.2291237044426529E-5</v>
      </c>
      <c r="L49" s="6">
        <f t="shared" si="15"/>
        <v>7.9117139216368178E-5</v>
      </c>
      <c r="M49" s="6">
        <f t="shared" si="16"/>
        <v>1.3916447904084868E-4</v>
      </c>
      <c r="N49" s="6">
        <f t="shared" si="17"/>
        <v>1.3088721279825015E-4</v>
      </c>
      <c r="O49" s="6">
        <f t="shared" si="18"/>
        <v>1.2582930723254856E-4</v>
      </c>
      <c r="Z49" s="6">
        <v>2034</v>
      </c>
      <c r="AA49" s="6">
        <f t="shared" si="9"/>
        <v>2.8405370528107604E-4</v>
      </c>
      <c r="AB49" s="6">
        <f t="shared" si="9"/>
        <v>6.9434483589400707E-4</v>
      </c>
      <c r="AC49" s="6">
        <f t="shared" si="9"/>
        <v>1.1046359665069388E-3</v>
      </c>
    </row>
    <row r="50" spans="1:29" x14ac:dyDescent="0.25">
      <c r="A50" s="6">
        <v>2035</v>
      </c>
      <c r="B50" s="6">
        <f>Output!Z123</f>
        <v>8.7090911369966759E-2</v>
      </c>
      <c r="C50" s="6">
        <f>Output!Z153</f>
        <v>7.8993843175748757E-2</v>
      </c>
      <c r="D50" s="6">
        <f>Output!Z183</f>
        <v>7.3847583236869935E-2</v>
      </c>
      <c r="F50" s="6">
        <v>2035</v>
      </c>
      <c r="G50" s="6">
        <f t="shared" si="10"/>
        <v>3.8767093113264268E-5</v>
      </c>
      <c r="H50" s="6">
        <f t="shared" si="11"/>
        <v>3.6386595440362063E-5</v>
      </c>
      <c r="I50" s="6">
        <f t="shared" si="12"/>
        <v>3.4920971367446241E-5</v>
      </c>
      <c r="J50" s="6">
        <f t="shared" si="13"/>
        <v>9.3764084760463424E-5</v>
      </c>
      <c r="K50" s="6">
        <f t="shared" si="14"/>
        <v>8.7989092513538037E-5</v>
      </c>
      <c r="L50" s="6">
        <f t="shared" si="15"/>
        <v>8.4443793030270037E-5</v>
      </c>
      <c r="M50" s="6">
        <f t="shared" si="16"/>
        <v>1.4876107640766258E-4</v>
      </c>
      <c r="N50" s="6">
        <f t="shared" si="17"/>
        <v>1.39591589586714E-4</v>
      </c>
      <c r="O50" s="6">
        <f t="shared" si="18"/>
        <v>1.339666146930938E-4</v>
      </c>
      <c r="Z50" s="6">
        <v>2035</v>
      </c>
      <c r="AA50" s="6">
        <f t="shared" si="9"/>
        <v>3.0987676939753776E-4</v>
      </c>
      <c r="AB50" s="6">
        <f t="shared" si="9"/>
        <v>7.4901515140216013E-4</v>
      </c>
      <c r="AC50" s="6">
        <f t="shared" si="9"/>
        <v>1.1881535334067818E-3</v>
      </c>
    </row>
    <row r="51" spans="1:29" x14ac:dyDescent="0.25">
      <c r="A51" s="6">
        <v>2036</v>
      </c>
      <c r="B51" s="6">
        <f>Output!Z124</f>
        <v>8.6249030229428966E-2</v>
      </c>
      <c r="C51" s="6">
        <f>Output!Z154</f>
        <v>7.7971921013392023E-2</v>
      </c>
      <c r="D51" s="6">
        <f>Output!Z184</f>
        <v>7.2667294894155965E-2</v>
      </c>
      <c r="F51" s="6">
        <v>2036</v>
      </c>
      <c r="G51" s="6">
        <f t="shared" si="10"/>
        <v>4.1705612763759433E-5</v>
      </c>
      <c r="H51" s="6">
        <f t="shared" si="11"/>
        <v>3.9043112522064053E-5</v>
      </c>
      <c r="I51" s="6">
        <f t="shared" si="12"/>
        <v>3.7396758902990545E-5</v>
      </c>
      <c r="J51" s="6">
        <f t="shared" si="13"/>
        <v>1.00218227440433E-4</v>
      </c>
      <c r="K51" s="6">
        <f t="shared" si="14"/>
        <v>9.3823846851216836E-5</v>
      </c>
      <c r="L51" s="6">
        <f t="shared" si="15"/>
        <v>8.9881594338490182E-5</v>
      </c>
      <c r="M51" s="6">
        <f t="shared" si="16"/>
        <v>1.5873084211710664E-4</v>
      </c>
      <c r="N51" s="6">
        <f t="shared" si="17"/>
        <v>1.4860458118036966E-4</v>
      </c>
      <c r="O51" s="6">
        <f t="shared" si="18"/>
        <v>1.4236642977398983E-4</v>
      </c>
      <c r="Z51" s="6">
        <v>2036</v>
      </c>
      <c r="AA51" s="6">
        <f t="shared" si="9"/>
        <v>3.3569983351399948E-4</v>
      </c>
      <c r="AB51" s="6">
        <f t="shared" si="9"/>
        <v>8.0573273714760812E-4</v>
      </c>
      <c r="AC51" s="6">
        <f t="shared" si="9"/>
        <v>1.2757656407812188E-3</v>
      </c>
    </row>
    <row r="52" spans="1:29" x14ac:dyDescent="0.25">
      <c r="A52" s="6">
        <v>2037</v>
      </c>
      <c r="B52" s="6">
        <f>Output!Z125</f>
        <v>8.5419617949301932E-2</v>
      </c>
      <c r="C52" s="6">
        <f>Output!Z155</f>
        <v>7.6962409445743202E-2</v>
      </c>
      <c r="D52" s="6">
        <f>Output!Z185</f>
        <v>7.1499475411852767E-2</v>
      </c>
      <c r="F52" s="6">
        <v>2037</v>
      </c>
      <c r="G52" s="6">
        <f t="shared" si="10"/>
        <v>4.4615874191790719E-5</v>
      </c>
      <c r="H52" s="6">
        <f t="shared" si="11"/>
        <v>4.1665235366856378E-5</v>
      </c>
      <c r="I52" s="6">
        <f t="shared" si="12"/>
        <v>3.983275862309099E-5</v>
      </c>
      <c r="J52" s="6">
        <f t="shared" si="13"/>
        <v>1.0685234316367148E-4</v>
      </c>
      <c r="K52" s="6">
        <f t="shared" si="14"/>
        <v>9.9801133367592485E-5</v>
      </c>
      <c r="L52" s="6">
        <f t="shared" si="15"/>
        <v>9.5434602013080833E-5</v>
      </c>
      <c r="M52" s="6">
        <f t="shared" si="16"/>
        <v>1.6908881213555229E-4</v>
      </c>
      <c r="N52" s="6">
        <f t="shared" si="17"/>
        <v>1.5793703136832862E-4</v>
      </c>
      <c r="O52" s="6">
        <f t="shared" si="18"/>
        <v>1.5103644540307066E-4</v>
      </c>
      <c r="Z52" s="6">
        <v>2037</v>
      </c>
      <c r="AA52" s="6">
        <f t="shared" si="9"/>
        <v>3.615228976304612E-4</v>
      </c>
      <c r="AB52" s="6">
        <f t="shared" si="9"/>
        <v>8.6459796280298951E-4</v>
      </c>
      <c r="AC52" s="6">
        <f t="shared" si="9"/>
        <v>1.3676730279755182E-3</v>
      </c>
    </row>
    <row r="53" spans="1:29" x14ac:dyDescent="0.25">
      <c r="A53" s="6">
        <v>2038</v>
      </c>
      <c r="B53" s="6">
        <f>Output!Z126</f>
        <v>8.4602150138259974E-2</v>
      </c>
      <c r="C53" s="6">
        <f>Output!Z156</f>
        <v>7.5964842347179456E-2</v>
      </c>
      <c r="D53" s="6">
        <f>Output!Z186</f>
        <v>7.0343600398634645E-2</v>
      </c>
      <c r="F53" s="6">
        <v>2038</v>
      </c>
      <c r="G53" s="6">
        <f t="shared" si="10"/>
        <v>4.74982843475236E-5</v>
      </c>
      <c r="H53" s="6">
        <f t="shared" si="11"/>
        <v>4.4253370924904511E-5</v>
      </c>
      <c r="I53" s="6">
        <f t="shared" si="12"/>
        <v>4.2229377477913041E-5</v>
      </c>
      <c r="J53" s="6">
        <f t="shared" si="13"/>
        <v>1.1367444578778995E-4</v>
      </c>
      <c r="K53" s="6">
        <f t="shared" si="14"/>
        <v>1.0592674541729231E-4</v>
      </c>
      <c r="L53" s="6">
        <f t="shared" si="15"/>
        <v>1.0110693138160409E-4</v>
      </c>
      <c r="M53" s="6">
        <f t="shared" si="16"/>
        <v>1.7985060722805634E-4</v>
      </c>
      <c r="N53" s="6">
        <f t="shared" si="17"/>
        <v>1.6760011990968012E-4</v>
      </c>
      <c r="O53" s="6">
        <f t="shared" si="18"/>
        <v>1.5998448528529511E-4</v>
      </c>
      <c r="Z53" s="6">
        <v>2038</v>
      </c>
      <c r="AA53" s="6">
        <f t="shared" si="9"/>
        <v>3.8734596174692292E-4</v>
      </c>
      <c r="AB53" s="6">
        <f t="shared" si="9"/>
        <v>9.2571611877441081E-4</v>
      </c>
      <c r="AC53" s="6">
        <f t="shared" si="9"/>
        <v>1.4640862758018996E-3</v>
      </c>
    </row>
    <row r="54" spans="1:29" x14ac:dyDescent="0.25">
      <c r="A54" s="6">
        <v>2039</v>
      </c>
      <c r="B54" s="6">
        <f>Output!Z127</f>
        <v>8.3796277202085975E-2</v>
      </c>
      <c r="C54" s="6">
        <f>Output!Z157</f>
        <v>7.4978928389186517E-2</v>
      </c>
      <c r="D54" s="6">
        <f>Output!Z187</f>
        <v>6.9199320260284455E-2</v>
      </c>
      <c r="F54" s="6">
        <v>2039</v>
      </c>
      <c r="G54" s="6">
        <f t="shared" si="10"/>
        <v>5.0353238270386952E-5</v>
      </c>
      <c r="H54" s="6">
        <f t="shared" si="11"/>
        <v>4.6807916220760083E-5</v>
      </c>
      <c r="I54" s="6">
        <f t="shared" si="12"/>
        <v>4.4587010506885582E-5</v>
      </c>
      <c r="J54" s="6">
        <f t="shared" si="13"/>
        <v>1.2069285642418704E-4</v>
      </c>
      <c r="K54" s="6">
        <f t="shared" si="14"/>
        <v>1.1220665338078382E-4</v>
      </c>
      <c r="L54" s="6">
        <f t="shared" si="15"/>
        <v>1.0690276458043428E-4</v>
      </c>
      <c r="M54" s="6">
        <f t="shared" si="16"/>
        <v>1.9103247457798715E-4</v>
      </c>
      <c r="N54" s="6">
        <f t="shared" si="17"/>
        <v>1.7760539054080757E-4</v>
      </c>
      <c r="O54" s="6">
        <f t="shared" si="18"/>
        <v>1.6921851865398297E-4</v>
      </c>
      <c r="Z54" s="6">
        <v>2039</v>
      </c>
      <c r="AA54" s="6">
        <f t="shared" si="9"/>
        <v>4.1316902586338355E-4</v>
      </c>
      <c r="AB54" s="6">
        <f t="shared" si="9"/>
        <v>9.8919765744581787E-4</v>
      </c>
      <c r="AC54" s="6">
        <f t="shared" si="9"/>
        <v>1.5652262890282532E-3</v>
      </c>
    </row>
    <row r="55" spans="1:29" x14ac:dyDescent="0.25">
      <c r="A55" s="6">
        <v>2040</v>
      </c>
      <c r="B55" s="6">
        <f>Output!Z128</f>
        <v>8.3000484232505709E-2</v>
      </c>
      <c r="C55" s="6">
        <f>Output!Z158</f>
        <v>7.4003036132084477E-2</v>
      </c>
      <c r="D55" s="6">
        <f>Output!Z188</f>
        <v>6.8065120088528025E-2</v>
      </c>
      <c r="F55" s="6">
        <v>2040</v>
      </c>
      <c r="G55" s="6">
        <f t="shared" si="10"/>
        <v>5.3181079386617971E-5</v>
      </c>
      <c r="H55" s="6">
        <f t="shared" si="11"/>
        <v>4.9329212695537535E-5</v>
      </c>
      <c r="I55" s="6">
        <f t="shared" si="12"/>
        <v>4.6906001136245802E-5</v>
      </c>
      <c r="J55" s="6">
        <f t="shared" si="13"/>
        <v>1.2791611350166041E-4</v>
      </c>
      <c r="K55" s="6">
        <f t="shared" si="14"/>
        <v>1.1864689236780231E-4</v>
      </c>
      <c r="L55" s="6">
        <f t="shared" si="15"/>
        <v>1.1282624641255579E-4</v>
      </c>
      <c r="M55" s="6">
        <f t="shared" si="16"/>
        <v>2.0265114761670294E-4</v>
      </c>
      <c r="N55" s="6">
        <f t="shared" si="17"/>
        <v>1.8796457204006716E-4</v>
      </c>
      <c r="O55" s="6">
        <f t="shared" si="18"/>
        <v>1.7874649168886581E-4</v>
      </c>
      <c r="Z55" s="6">
        <v>2040</v>
      </c>
      <c r="AA55" s="6">
        <f t="shared" si="9"/>
        <v>4.3899208997984522E-4</v>
      </c>
      <c r="AB55" s="6">
        <f t="shared" si="9"/>
        <v>1.0551584462506302E-3</v>
      </c>
      <c r="AC55" s="6">
        <f t="shared" si="9"/>
        <v>1.6713248025214168E-3</v>
      </c>
    </row>
    <row r="56" spans="1:29" x14ac:dyDescent="0.25">
      <c r="A56" s="6">
        <v>2041</v>
      </c>
      <c r="B56" s="6">
        <f>Output!Z129</f>
        <v>8.2335148171615608E-2</v>
      </c>
      <c r="C56" s="6">
        <f>Output!Z159</f>
        <v>7.3157659049375434E-2</v>
      </c>
      <c r="D56" s="6">
        <f>Output!Z189</f>
        <v>6.706137682546176E-2</v>
      </c>
      <c r="F56" s="6">
        <v>2041</v>
      </c>
      <c r="G56" s="6">
        <f t="shared" si="10"/>
        <v>5.5986252386072398E-5</v>
      </c>
      <c r="H56" s="6">
        <f t="shared" si="11"/>
        <v>5.1821707024215369E-5</v>
      </c>
      <c r="I56" s="6">
        <f t="shared" si="12"/>
        <v>4.9190794055849443E-5</v>
      </c>
      <c r="J56" s="6">
        <f t="shared" si="13"/>
        <v>1.3276347119908462E-4</v>
      </c>
      <c r="K56" s="6">
        <f t="shared" si="14"/>
        <v>1.2295393923166862E-4</v>
      </c>
      <c r="L56" s="6">
        <f t="shared" si="15"/>
        <v>1.1677438385292578E-4</v>
      </c>
      <c r="M56" s="6">
        <f t="shared" si="16"/>
        <v>2.0954069001209683E-4</v>
      </c>
      <c r="N56" s="6">
        <f t="shared" si="17"/>
        <v>1.940861714391219E-4</v>
      </c>
      <c r="O56" s="6">
        <f t="shared" si="18"/>
        <v>1.843579736500021E-4</v>
      </c>
      <c r="Z56" s="6">
        <v>2041</v>
      </c>
      <c r="AA56" s="6">
        <f t="shared" ref="AA56:AC65" si="19">0.181/10^3*AA23</f>
        <v>4.6481515409630639E-4</v>
      </c>
      <c r="AB56" s="6">
        <f t="shared" si="19"/>
        <v>1.0997808736874953E-3</v>
      </c>
      <c r="AC56" s="6">
        <f t="shared" si="19"/>
        <v>1.7347465932786845E-3</v>
      </c>
    </row>
    <row r="57" spans="1:29" x14ac:dyDescent="0.25">
      <c r="A57" s="6">
        <v>2042</v>
      </c>
      <c r="B57" s="6">
        <f>Output!Z130</f>
        <v>8.1672725395868215E-2</v>
      </c>
      <c r="C57" s="6">
        <f>Output!Z160</f>
        <v>7.23151952518091E-2</v>
      </c>
      <c r="D57" s="6">
        <f>Output!Z190</f>
        <v>6.6060605113241036E-2</v>
      </c>
      <c r="F57" s="6">
        <v>2042</v>
      </c>
      <c r="G57" s="6">
        <f t="shared" si="10"/>
        <v>5.8768856524888135E-5</v>
      </c>
      <c r="H57" s="6">
        <f t="shared" si="11"/>
        <v>5.428549846293148E-5</v>
      </c>
      <c r="I57" s="6">
        <f t="shared" si="12"/>
        <v>5.1441490506957172E-5</v>
      </c>
      <c r="J57" s="6">
        <f t="shared" si="13"/>
        <v>1.3766728996786001E-4</v>
      </c>
      <c r="K57" s="6">
        <f t="shared" si="14"/>
        <v>1.2729591031227882E-4</v>
      </c>
      <c r="L57" s="6">
        <f t="shared" si="15"/>
        <v>1.2074081491863084E-4</v>
      </c>
      <c r="M57" s="6">
        <f t="shared" si="16"/>
        <v>2.1656572341083191E-4</v>
      </c>
      <c r="N57" s="6">
        <f t="shared" si="17"/>
        <v>2.0030632216162624E-4</v>
      </c>
      <c r="O57" s="6">
        <f t="shared" si="18"/>
        <v>1.9004013933030455E-4</v>
      </c>
      <c r="Z57" s="6">
        <v>2042</v>
      </c>
      <c r="AA57" s="6">
        <f t="shared" si="19"/>
        <v>4.9063821821276811E-4</v>
      </c>
      <c r="AB57" s="6">
        <f t="shared" si="19"/>
        <v>1.1452891889793312E-3</v>
      </c>
      <c r="AC57" s="6">
        <f t="shared" si="19"/>
        <v>1.7999401597458954E-3</v>
      </c>
    </row>
    <row r="58" spans="1:29" x14ac:dyDescent="0.25">
      <c r="A58" s="6">
        <v>2043</v>
      </c>
      <c r="B58" s="6">
        <f>Output!Z131</f>
        <v>8.1013856827994904E-2</v>
      </c>
      <c r="C58" s="6">
        <f>Output!Z161</f>
        <v>7.1476285662116862E-2</v>
      </c>
      <c r="D58" s="6">
        <f>Output!Z191</f>
        <v>6.5063329343191562E-2</v>
      </c>
      <c r="F58" s="6">
        <v>2043</v>
      </c>
      <c r="G58" s="6">
        <f t="shared" si="10"/>
        <v>6.1529012895553467E-5</v>
      </c>
      <c r="H58" s="6">
        <f t="shared" si="11"/>
        <v>5.6720708104174159E-5</v>
      </c>
      <c r="I58" s="6">
        <f t="shared" si="12"/>
        <v>5.3658209596934508E-5</v>
      </c>
      <c r="J58" s="6">
        <f t="shared" si="13"/>
        <v>1.4262888416701773E-4</v>
      </c>
      <c r="K58" s="6">
        <f t="shared" si="14"/>
        <v>1.3167338767484222E-4</v>
      </c>
      <c r="L58" s="6">
        <f t="shared" si="15"/>
        <v>1.2472553864475167E-4</v>
      </c>
      <c r="M58" s="6">
        <f t="shared" si="16"/>
        <v>2.2372875543848203E-4</v>
      </c>
      <c r="N58" s="6">
        <f t="shared" si="17"/>
        <v>2.0662606724551033E-4</v>
      </c>
      <c r="O58" s="6">
        <f t="shared" si="18"/>
        <v>1.9579286769256889E-4</v>
      </c>
      <c r="Z58" s="6">
        <v>2043</v>
      </c>
      <c r="AA58" s="6">
        <f t="shared" si="19"/>
        <v>5.1646128232922983E-4</v>
      </c>
      <c r="AB58" s="6">
        <f t="shared" si="19"/>
        <v>1.1917081406323602E-3</v>
      </c>
      <c r="AC58" s="6">
        <f t="shared" si="19"/>
        <v>1.8669549989354919E-3</v>
      </c>
    </row>
    <row r="59" spans="1:29" x14ac:dyDescent="0.25">
      <c r="A59" s="6">
        <v>2044</v>
      </c>
      <c r="B59" s="6">
        <f>Output!Z132</f>
        <v>8.0358484202292843E-2</v>
      </c>
      <c r="C59" s="6">
        <f>Output!Z162</f>
        <v>7.0640813748893014E-2</v>
      </c>
      <c r="D59" s="6">
        <f>Output!Z192</f>
        <v>6.4069549515313337E-2</v>
      </c>
      <c r="F59" s="6">
        <v>2044</v>
      </c>
      <c r="G59" s="6">
        <f t="shared" si="10"/>
        <v>6.426684060543381E-5</v>
      </c>
      <c r="H59" s="6">
        <f t="shared" si="11"/>
        <v>5.9127453070186069E-5</v>
      </c>
      <c r="I59" s="6">
        <f t="shared" si="12"/>
        <v>5.584107043314688E-5</v>
      </c>
      <c r="J59" s="6">
        <f t="shared" si="13"/>
        <v>1.4764958608735648E-4</v>
      </c>
      <c r="K59" s="6">
        <f t="shared" si="14"/>
        <v>1.3608694117531056E-4</v>
      </c>
      <c r="L59" s="6">
        <f t="shared" si="15"/>
        <v>1.2872852742036117E-4</v>
      </c>
      <c r="M59" s="6">
        <f t="shared" si="16"/>
        <v>2.310323315692793E-4</v>
      </c>
      <c r="N59" s="6">
        <f t="shared" si="17"/>
        <v>2.1304642928043519E-4</v>
      </c>
      <c r="O59" s="6">
        <f t="shared" si="18"/>
        <v>2.0161598440757562E-4</v>
      </c>
      <c r="Z59" s="6">
        <v>2044</v>
      </c>
      <c r="AA59" s="6">
        <f t="shared" si="19"/>
        <v>5.4228434644569047E-4</v>
      </c>
      <c r="AB59" s="6">
        <f t="shared" si="19"/>
        <v>1.2390631685366593E-3</v>
      </c>
      <c r="AC59" s="6">
        <f t="shared" si="19"/>
        <v>1.9358419906276303E-3</v>
      </c>
    </row>
    <row r="60" spans="1:29" x14ac:dyDescent="0.25">
      <c r="A60" s="6">
        <v>2045</v>
      </c>
      <c r="B60" s="6">
        <f>Output!Z133</f>
        <v>7.9706490987356313E-2</v>
      </c>
      <c r="C60" s="6">
        <f>Output!Z163</f>
        <v>6.9808721246434696E-2</v>
      </c>
      <c r="D60" s="6">
        <f>Output!Z193</f>
        <v>6.3079090832497783E-2</v>
      </c>
      <c r="F60" s="6">
        <v>2045</v>
      </c>
      <c r="G60" s="6">
        <f t="shared" si="10"/>
        <v>6.6982454791649249E-5</v>
      </c>
      <c r="H60" s="6">
        <f t="shared" si="11"/>
        <v>6.1505848498087277E-5</v>
      </c>
      <c r="I60" s="6">
        <f t="shared" si="12"/>
        <v>5.7990186167591595E-5</v>
      </c>
      <c r="J60" s="6">
        <f t="shared" si="13"/>
        <v>1.5273074229061581E-4</v>
      </c>
      <c r="K60" s="6">
        <f t="shared" si="14"/>
        <v>1.4053713102320125E-4</v>
      </c>
      <c r="L60" s="6">
        <f t="shared" si="15"/>
        <v>1.327497145245626E-4</v>
      </c>
      <c r="M60" s="6">
        <f t="shared" si="16"/>
        <v>2.3847902978958244E-4</v>
      </c>
      <c r="N60" s="6">
        <f t="shared" si="17"/>
        <v>2.1956841354831528E-4</v>
      </c>
      <c r="O60" s="6">
        <f t="shared" si="18"/>
        <v>2.0750924288153371E-4</v>
      </c>
      <c r="Z60" s="6">
        <v>2045</v>
      </c>
      <c r="AA60" s="6">
        <f t="shared" si="19"/>
        <v>5.6810741056215208E-4</v>
      </c>
      <c r="AB60" s="6">
        <f t="shared" si="19"/>
        <v>1.287380423280929E-3</v>
      </c>
      <c r="AC60" s="6">
        <f t="shared" si="19"/>
        <v>2.0066534359997057E-3</v>
      </c>
    </row>
    <row r="61" spans="1:29" x14ac:dyDescent="0.25">
      <c r="A61" s="6">
        <v>2046</v>
      </c>
      <c r="B61" s="6">
        <f>Output!Z134</f>
        <v>7.9057760651779621E-2</v>
      </c>
      <c r="C61" s="6">
        <f>Output!Z164</f>
        <v>6.8979949889039063E-2</v>
      </c>
      <c r="D61" s="6">
        <f>Output!Z194</f>
        <v>6.209201156044776E-2</v>
      </c>
      <c r="F61" s="6">
        <v>2046</v>
      </c>
      <c r="G61" s="6">
        <f t="shared" si="10"/>
        <v>6.9675966621074212E-5</v>
      </c>
      <c r="H61" s="6">
        <f t="shared" si="11"/>
        <v>6.3856007539874981E-5</v>
      </c>
      <c r="I61" s="6">
        <f t="shared" si="12"/>
        <v>6.0105671937388598E-5</v>
      </c>
      <c r="J61" s="6">
        <f t="shared" si="13"/>
        <v>1.5787371334429097E-4</v>
      </c>
      <c r="K61" s="6">
        <f t="shared" si="14"/>
        <v>1.4502450686889321E-4</v>
      </c>
      <c r="L61" s="6">
        <f t="shared" si="15"/>
        <v>1.3678900700498601E-4</v>
      </c>
      <c r="M61" s="6">
        <f t="shared" si="16"/>
        <v>2.4607146006750785E-4</v>
      </c>
      <c r="N61" s="6">
        <f t="shared" si="17"/>
        <v>2.2619300619791151E-4</v>
      </c>
      <c r="O61" s="6">
        <f t="shared" si="18"/>
        <v>2.1347234207258353E-4</v>
      </c>
      <c r="Z61" s="6">
        <v>2046</v>
      </c>
      <c r="AA61" s="6">
        <f t="shared" si="19"/>
        <v>5.939304746786138E-4</v>
      </c>
      <c r="AB61" s="6">
        <f t="shared" si="19"/>
        <v>1.3366867860068396E-3</v>
      </c>
      <c r="AC61" s="6">
        <f t="shared" si="19"/>
        <v>2.0794430973350665E-3</v>
      </c>
    </row>
    <row r="62" spans="1:29" x14ac:dyDescent="0.25">
      <c r="A62" s="6">
        <v>2047</v>
      </c>
      <c r="B62" s="6">
        <f>Output!Z135</f>
        <v>7.8412293195562741E-2</v>
      </c>
      <c r="C62" s="6">
        <f>Output!Z165</f>
        <v>6.8154441411003255E-2</v>
      </c>
      <c r="D62" s="6">
        <f>Output!Z195</f>
        <v>6.1108136902054709E-2</v>
      </c>
      <c r="F62" s="6">
        <v>2047</v>
      </c>
      <c r="G62" s="6">
        <f t="shared" si="10"/>
        <v>7.234748726058315E-5</v>
      </c>
      <c r="H62" s="6">
        <f t="shared" si="11"/>
        <v>6.617804136242362E-5</v>
      </c>
      <c r="I62" s="6">
        <f t="shared" si="12"/>
        <v>6.2187636924289588E-5</v>
      </c>
      <c r="J62" s="6">
        <f t="shared" si="13"/>
        <v>1.6307988125674176E-4</v>
      </c>
      <c r="K62" s="6">
        <f t="shared" si="14"/>
        <v>1.4954960684371516E-4</v>
      </c>
      <c r="L62" s="6">
        <f t="shared" si="15"/>
        <v>1.4084626905617583E-4</v>
      </c>
      <c r="M62" s="6">
        <f t="shared" si="16"/>
        <v>2.5381227525290051E-4</v>
      </c>
      <c r="N62" s="6">
        <f t="shared" si="17"/>
        <v>2.329211723250068E-4</v>
      </c>
      <c r="O62" s="6">
        <f t="shared" si="18"/>
        <v>2.1950490118806222E-4</v>
      </c>
      <c r="Z62" s="6">
        <v>2047</v>
      </c>
      <c r="AA62" s="6">
        <f t="shared" si="19"/>
        <v>6.1975353879507552E-4</v>
      </c>
      <c r="AB62" s="6">
        <f t="shared" si="19"/>
        <v>1.3870098888180515E-3</v>
      </c>
      <c r="AC62" s="6">
        <f t="shared" si="19"/>
        <v>2.1542662388410283E-3</v>
      </c>
    </row>
    <row r="63" spans="1:29" x14ac:dyDescent="0.25">
      <c r="A63" s="6">
        <v>2048</v>
      </c>
      <c r="B63" s="6">
        <f>Output!Z136</f>
        <v>7.7770030353002825E-2</v>
      </c>
      <c r="C63" s="6">
        <f>Output!Z166</f>
        <v>6.7332079280921553E-2</v>
      </c>
      <c r="D63" s="6">
        <f>Output!Z196</f>
        <v>6.012746685731863E-2</v>
      </c>
      <c r="F63" s="6">
        <v>2048</v>
      </c>
      <c r="G63" s="6">
        <f t="shared" si="10"/>
        <v>7.4997125891927729E-5</v>
      </c>
      <c r="H63" s="6">
        <f t="shared" si="11"/>
        <v>6.8472057162362128E-5</v>
      </c>
      <c r="I63" s="6">
        <f t="shared" si="12"/>
        <v>6.4236190310046245E-5</v>
      </c>
      <c r="J63" s="6">
        <f t="shared" si="13"/>
        <v>1.6835064583008321E-4</v>
      </c>
      <c r="K63" s="6">
        <f t="shared" si="14"/>
        <v>1.541129526018745E-4</v>
      </c>
      <c r="L63" s="6">
        <f t="shared" si="15"/>
        <v>1.4492133140034372E-4</v>
      </c>
      <c r="M63" s="6">
        <f t="shared" si="16"/>
        <v>2.6170416576823884E-4</v>
      </c>
      <c r="N63" s="6">
        <f t="shared" si="17"/>
        <v>2.39753848041387E-4</v>
      </c>
      <c r="O63" s="6">
        <f t="shared" si="18"/>
        <v>2.2560647249064139E-4</v>
      </c>
      <c r="Z63" s="6">
        <v>2048</v>
      </c>
      <c r="AA63" s="6">
        <f t="shared" si="19"/>
        <v>6.4557660291153735E-4</v>
      </c>
      <c r="AB63" s="6">
        <f t="shared" si="19"/>
        <v>1.4383781357593707E-3</v>
      </c>
      <c r="AC63" s="6">
        <f t="shared" si="19"/>
        <v>2.2311796686072067E-3</v>
      </c>
    </row>
    <row r="64" spans="1:29" x14ac:dyDescent="0.25">
      <c r="A64" s="6">
        <v>2049</v>
      </c>
      <c r="B64" s="6">
        <f>Output!Z137</f>
        <v>7.7130855592694184E-2</v>
      </c>
      <c r="C64" s="6">
        <f>Output!Z167</f>
        <v>6.6512863498793984E-2</v>
      </c>
      <c r="D64" s="6">
        <f>Output!Z197</f>
        <v>5.9149884894833818E-2</v>
      </c>
      <c r="F64" s="6">
        <v>2049</v>
      </c>
      <c r="G64" s="6">
        <f t="shared" si="10"/>
        <v>7.7624987726614204E-5</v>
      </c>
      <c r="H64" s="6">
        <f t="shared" si="11"/>
        <v>7.0738162136319506E-5</v>
      </c>
      <c r="I64" s="6">
        <f t="shared" si="12"/>
        <v>6.6251437306164818E-5</v>
      </c>
      <c r="J64" s="6">
        <f t="shared" si="13"/>
        <v>1.7368742060367516E-4</v>
      </c>
      <c r="K64" s="6">
        <f t="shared" si="14"/>
        <v>1.5871505599243186E-4</v>
      </c>
      <c r="L64" s="6">
        <f t="shared" si="15"/>
        <v>1.4901398162627376E-4</v>
      </c>
      <c r="M64" s="6">
        <f t="shared" si="16"/>
        <v>2.6974985348073623E-4</v>
      </c>
      <c r="N64" s="6">
        <f t="shared" si="17"/>
        <v>2.4669194984854433E-4</v>
      </c>
      <c r="O64" s="6">
        <f t="shared" si="18"/>
        <v>2.3177652594638288E-4</v>
      </c>
      <c r="Z64" s="6">
        <v>2049</v>
      </c>
      <c r="AA64" s="6">
        <f t="shared" si="19"/>
        <v>6.7139966702799896E-4</v>
      </c>
      <c r="AB64" s="6">
        <f t="shared" si="19"/>
        <v>1.4908207243820035E-3</v>
      </c>
      <c r="AC64" s="6">
        <f t="shared" si="19"/>
        <v>2.3102417817360103E-3</v>
      </c>
    </row>
    <row r="65" spans="1:29" x14ac:dyDescent="0.25">
      <c r="A65" s="6">
        <v>2050</v>
      </c>
      <c r="B65" s="6">
        <f>Output!Z138</f>
        <v>7.648620385631727E-2</v>
      </c>
      <c r="C65" s="6">
        <f>Output!Z168</f>
        <v>6.5688112474895269E-2</v>
      </c>
      <c r="D65" s="6">
        <f>Output!Z198</f>
        <v>5.8166849262561868E-2</v>
      </c>
      <c r="F65" s="6">
        <v>2050</v>
      </c>
      <c r="G65" s="6">
        <f t="shared" si="10"/>
        <v>8.0230886163103248E-5</v>
      </c>
      <c r="H65" s="6">
        <f t="shared" si="11"/>
        <v>7.2976167697633653E-5</v>
      </c>
      <c r="I65" s="6">
        <f t="shared" si="12"/>
        <v>6.8233192105155075E-5</v>
      </c>
      <c r="J65" s="6">
        <f t="shared" si="13"/>
        <v>1.7909103559654837E-4</v>
      </c>
      <c r="K65" s="6">
        <f t="shared" si="14"/>
        <v>1.6335580493180506E-4</v>
      </c>
      <c r="L65" s="6">
        <f t="shared" si="15"/>
        <v>1.5312336662534918E-4</v>
      </c>
      <c r="M65" s="6">
        <f t="shared" si="16"/>
        <v>2.7795118502999357E-4</v>
      </c>
      <c r="N65" s="6">
        <f t="shared" si="17"/>
        <v>2.5373544216597652E-4</v>
      </c>
      <c r="O65" s="6">
        <f t="shared" si="18"/>
        <v>2.3801354114554347E-4</v>
      </c>
      <c r="Z65" s="6">
        <v>2050</v>
      </c>
      <c r="AA65" s="6">
        <f t="shared" si="19"/>
        <v>6.9722273114446013E-4</v>
      </c>
      <c r="AB65" s="6">
        <f t="shared" si="19"/>
        <v>1.5443676679112526E-3</v>
      </c>
      <c r="AC65" s="6">
        <f t="shared" si="19"/>
        <v>2.3915126046780465E-3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AB5-534E-4879-9ACE-2A72A9B75370}">
  <dimension ref="A2:AC65"/>
  <sheetViews>
    <sheetView workbookViewId="0">
      <selection activeCell="I2" sqref="I2"/>
    </sheetView>
  </sheetViews>
  <sheetFormatPr defaultRowHeight="15" x14ac:dyDescent="0.25"/>
  <cols>
    <col min="1" max="4" width="9.28515625" style="6" bestFit="1" customWidth="1"/>
    <col min="5" max="5" width="9.140625" style="6"/>
    <col min="6" max="6" width="9.28515625" style="6" bestFit="1" customWidth="1"/>
    <col min="7" max="13" width="12.140625" style="6" bestFit="1" customWidth="1"/>
    <col min="14" max="14" width="11.140625" style="6" bestFit="1" customWidth="1"/>
    <col min="15" max="15" width="12" style="6" bestFit="1" customWidth="1"/>
    <col min="16" max="24" width="9.28515625" style="6" bestFit="1" customWidth="1"/>
    <col min="25" max="25" width="9.140625" style="6"/>
    <col min="26" max="29" width="9.28515625" style="6" bestFit="1" customWidth="1"/>
    <col min="30" max="16384" width="9.140625" style="6"/>
  </cols>
  <sheetData>
    <row r="2" spans="1:29" x14ac:dyDescent="0.25">
      <c r="A2" s="6">
        <v>20.876049999999999</v>
      </c>
      <c r="B2" s="6">
        <v>0.74975071756328249</v>
      </c>
      <c r="D2" s="6">
        <v>2.4150559672331102E-3</v>
      </c>
    </row>
    <row r="4" spans="1:29" ht="44.25" customHeight="1" x14ac:dyDescent="0.25">
      <c r="G4" s="7" t="s">
        <v>42</v>
      </c>
      <c r="H4" s="7"/>
      <c r="I4" s="7"/>
      <c r="L4" s="7"/>
      <c r="M4" s="7"/>
      <c r="N4" s="7"/>
      <c r="Q4" s="8" t="s">
        <v>47</v>
      </c>
      <c r="R4" s="8"/>
      <c r="S4" s="8"/>
      <c r="V4" s="8" t="s">
        <v>48</v>
      </c>
      <c r="W4" s="8"/>
      <c r="X4" s="8"/>
      <c r="AA4" s="8" t="s">
        <v>45</v>
      </c>
      <c r="AB4" s="8"/>
      <c r="AC4" s="8"/>
    </row>
    <row r="5" spans="1:29" x14ac:dyDescent="0.25">
      <c r="A5" s="6" t="s">
        <v>29</v>
      </c>
      <c r="B5" s="6" t="s">
        <v>30</v>
      </c>
      <c r="C5" s="6" t="s">
        <v>31</v>
      </c>
      <c r="D5" s="6" t="s">
        <v>32</v>
      </c>
      <c r="F5" s="6" t="s">
        <v>29</v>
      </c>
      <c r="G5" s="6" t="s">
        <v>30</v>
      </c>
      <c r="H5" s="6" t="s">
        <v>31</v>
      </c>
      <c r="I5" s="6" t="s">
        <v>32</v>
      </c>
      <c r="P5" s="6" t="s">
        <v>29</v>
      </c>
      <c r="U5" s="6" t="s">
        <v>29</v>
      </c>
      <c r="Z5" s="6" t="s">
        <v>29</v>
      </c>
      <c r="AA5" s="6" t="s">
        <v>30</v>
      </c>
      <c r="AB5" s="6" t="s">
        <v>31</v>
      </c>
      <c r="AC5" s="6" t="s">
        <v>32</v>
      </c>
    </row>
    <row r="6" spans="1:29" x14ac:dyDescent="0.25">
      <c r="B6" s="6">
        <v>0.14099999999999999</v>
      </c>
      <c r="C6" s="6">
        <v>0.14099999999999999</v>
      </c>
      <c r="D6" s="6">
        <v>0.14099999999999999</v>
      </c>
      <c r="F6" s="6">
        <v>2024</v>
      </c>
      <c r="G6" s="6">
        <f>(B9-$B$6)*$B$2*Output!$AA$98*$D$2/Output!$AA$95/1000000</f>
        <v>3.0740116460938962E-2</v>
      </c>
      <c r="H6" s="6">
        <f>(C9-$B$6)*$B$2*Output!$AA$98*$D$2/Output!$AA$95/1000000</f>
        <v>6.161863139337849E-2</v>
      </c>
      <c r="I6" s="6">
        <f>(D9-$B$6)*$B$2*Output!$AA$98*$D$2/Output!$AA$95/1000000</f>
        <v>9.2497146325817875E-2</v>
      </c>
      <c r="P6" s="6">
        <v>2024</v>
      </c>
      <c r="Q6" s="6">
        <f>($A$2-(G6*0.67/0.16))/$A$2*100</f>
        <v>99.383387960460993</v>
      </c>
      <c r="R6" s="6">
        <f t="shared" ref="R6:S6" si="0">($A$2-(H6*0.67/0.16))/$A$2*100</f>
        <v>98.763999803795386</v>
      </c>
      <c r="S6" s="6">
        <f t="shared" si="0"/>
        <v>98.144611647129793</v>
      </c>
      <c r="U6" s="6">
        <v>2024</v>
      </c>
      <c r="V6" s="6">
        <f>100-Q6</f>
        <v>0.61661203953900667</v>
      </c>
      <c r="W6" s="6">
        <f t="shared" ref="W6:X21" si="1">100-R6</f>
        <v>1.2360001962046141</v>
      </c>
      <c r="X6" s="6">
        <f t="shared" si="1"/>
        <v>1.8553883528702073</v>
      </c>
      <c r="Z6" s="6">
        <v>2024</v>
      </c>
      <c r="AA6" s="6">
        <f>V6/100*$A$2</f>
        <v>0.12872423768018279</v>
      </c>
      <c r="AB6" s="6">
        <f t="shared" ref="AB6:AC21" si="2">W6/100*$A$2</f>
        <v>0.25802801895977334</v>
      </c>
      <c r="AC6" s="6">
        <f t="shared" si="2"/>
        <v>0.38733180023936087</v>
      </c>
    </row>
    <row r="7" spans="1:29" x14ac:dyDescent="0.25">
      <c r="F7" s="6">
        <v>2025</v>
      </c>
      <c r="G7" s="6">
        <f>(B10-$B$6)*$B$2*Output!$AA$98*$D$2/Output!$AA$95/1000000</f>
        <v>6.1480232921877924E-2</v>
      </c>
      <c r="H7" s="6">
        <f>(C10-$B$6)*$B$2*Output!$AA$98*$D$2/Output!$AA$95/1000000</f>
        <v>0.12923761749709212</v>
      </c>
      <c r="I7" s="6">
        <f>(D10-$B$6)*$B$2*Output!$AA$98*$D$2/Output!$AA$95/1000000</f>
        <v>0.19699500207230616</v>
      </c>
      <c r="P7" s="6">
        <v>2025</v>
      </c>
      <c r="Q7" s="6">
        <f t="shared" ref="Q7:Q32" si="3">($A$2-(G7*0.67/0.16))/$A$2*100</f>
        <v>98.766775920922001</v>
      </c>
      <c r="R7" s="6">
        <f t="shared" ref="R7:R32" si="4">($A$2-(H7*0.67/0.16))/$A$2*100</f>
        <v>97.407639264759993</v>
      </c>
      <c r="S7" s="6">
        <f t="shared" ref="S7:S32" si="5">($A$2-(I7*0.67/0.16))/$A$2*100</f>
        <v>96.048502608597985</v>
      </c>
      <c r="U7" s="6">
        <v>2025</v>
      </c>
      <c r="V7" s="6">
        <f t="shared" ref="V7:X32" si="6">100-Q7</f>
        <v>1.2332240790779991</v>
      </c>
      <c r="W7" s="6">
        <f t="shared" si="1"/>
        <v>2.5923607352400069</v>
      </c>
      <c r="X7" s="6">
        <f t="shared" si="1"/>
        <v>3.9514973914020146</v>
      </c>
      <c r="Z7" s="6">
        <v>2025</v>
      </c>
      <c r="AA7" s="6">
        <f t="shared" ref="AA7:AC32" si="7">V7/100*$A$2</f>
        <v>0.25744847536036264</v>
      </c>
      <c r="AB7" s="6">
        <f t="shared" si="2"/>
        <v>0.54118252326907146</v>
      </c>
      <c r="AC7" s="6">
        <f t="shared" si="2"/>
        <v>0.82491657117778028</v>
      </c>
    </row>
    <row r="8" spans="1:29" x14ac:dyDescent="0.25">
      <c r="F8" s="6">
        <v>2026</v>
      </c>
      <c r="G8" s="6">
        <f>(B11-$B$6)*$B$2*Output!$AA$98*$D$2/Output!$AA$95/1000000</f>
        <v>9.2220349382816869E-2</v>
      </c>
      <c r="H8" s="6">
        <f>(C11-$B$6)*$B$2*Output!$AA$98*$D$2/Output!$AA$95/1000000</f>
        <v>0.20363545274215911</v>
      </c>
      <c r="I8" s="6">
        <f>(D11-$B$6)*$B$2*Output!$AA$98*$D$2/Output!$AA$95/1000000</f>
        <v>0.31505055610150046</v>
      </c>
      <c r="P8" s="6">
        <v>2026</v>
      </c>
      <c r="Q8" s="6">
        <f t="shared" si="3"/>
        <v>98.150163881383008</v>
      </c>
      <c r="R8" s="6">
        <f t="shared" si="4"/>
        <v>95.915302663301773</v>
      </c>
      <c r="S8" s="6">
        <f t="shared" si="5"/>
        <v>93.680441445220566</v>
      </c>
      <c r="U8" s="6">
        <v>2026</v>
      </c>
      <c r="V8" s="6">
        <f t="shared" si="6"/>
        <v>1.8498361186169916</v>
      </c>
      <c r="W8" s="6">
        <f t="shared" si="1"/>
        <v>4.0846973366982269</v>
      </c>
      <c r="X8" s="6">
        <f t="shared" si="1"/>
        <v>6.3195585547794337</v>
      </c>
      <c r="Z8" s="6">
        <v>2026</v>
      </c>
      <c r="AA8" s="6">
        <f t="shared" si="7"/>
        <v>0.38617271304054251</v>
      </c>
      <c r="AB8" s="6">
        <f t="shared" si="2"/>
        <v>0.85272345835779007</v>
      </c>
      <c r="AC8" s="6">
        <f t="shared" si="2"/>
        <v>1.319274203675032</v>
      </c>
    </row>
    <row r="9" spans="1:29" x14ac:dyDescent="0.25">
      <c r="A9" s="6">
        <v>2024</v>
      </c>
      <c r="B9" s="6">
        <v>0.14707959812826862</v>
      </c>
      <c r="C9" s="6">
        <v>0.15318656788635393</v>
      </c>
      <c r="D9" s="6">
        <v>0.15929353764443921</v>
      </c>
      <c r="F9" s="6">
        <v>2027</v>
      </c>
      <c r="G9" s="6">
        <f>(B12-$B$6)*$B$2*Output!$AA$98*$D$2/Output!$AA$95/1000000</f>
        <v>0.12296046584375571</v>
      </c>
      <c r="H9" s="6">
        <f>(C12-$B$6)*$B$2*Output!$AA$98*$D$2/Output!$AA$95/1000000</f>
        <v>0.28569163451831853</v>
      </c>
      <c r="I9" s="6">
        <f>(D12-$B$6)*$B$2*Output!$AA$98*$D$2/Output!$AA$95/1000000</f>
        <v>0.44842280319288064</v>
      </c>
      <c r="P9" s="6">
        <v>2027</v>
      </c>
      <c r="Q9" s="6">
        <f t="shared" si="3"/>
        <v>97.533551841844002</v>
      </c>
      <c r="R9" s="6">
        <f t="shared" si="4"/>
        <v>94.26934827447981</v>
      </c>
      <c r="S9" s="6">
        <f t="shared" si="5"/>
        <v>91.005144707115619</v>
      </c>
      <c r="U9" s="6">
        <v>2027</v>
      </c>
      <c r="V9" s="6">
        <f t="shared" si="6"/>
        <v>2.4664481581559983</v>
      </c>
      <c r="W9" s="6">
        <f t="shared" si="1"/>
        <v>5.7306517255201896</v>
      </c>
      <c r="X9" s="6">
        <f t="shared" si="1"/>
        <v>8.994855292884381</v>
      </c>
      <c r="Z9" s="6">
        <v>2027</v>
      </c>
      <c r="AA9" s="6">
        <f t="shared" si="7"/>
        <v>0.51489695072072528</v>
      </c>
      <c r="AB9" s="6">
        <f t="shared" si="2"/>
        <v>1.1963337195454575</v>
      </c>
      <c r="AC9" s="6">
        <f t="shared" si="2"/>
        <v>1.8777704883701898</v>
      </c>
    </row>
    <row r="10" spans="1:29" x14ac:dyDescent="0.25">
      <c r="A10" s="6">
        <v>2025</v>
      </c>
      <c r="B10" s="6">
        <v>0.15315919625653726</v>
      </c>
      <c r="C10" s="6">
        <v>0.16655985038103591</v>
      </c>
      <c r="D10" s="6">
        <v>0.17996050450553452</v>
      </c>
      <c r="F10" s="6">
        <v>2028</v>
      </c>
      <c r="G10" s="6">
        <f>(B13-$B$6)*$B$2*Output!$AA$98*$D$2/Output!$AA$95/1000000</f>
        <v>0.15370058230469466</v>
      </c>
      <c r="H10" s="6">
        <f>(C13-$B$6)*$B$2*Output!$AA$98*$D$2/Output!$AA$95/1000000</f>
        <v>0.37639976743947684</v>
      </c>
      <c r="I10" s="6">
        <f>(D13-$B$6)*$B$2*Output!$AA$98*$D$2/Output!$AA$95/1000000</f>
        <v>0.59909895257425805</v>
      </c>
      <c r="P10" s="6">
        <v>2028</v>
      </c>
      <c r="Q10" s="6">
        <f t="shared" si="3"/>
        <v>96.916939802304981</v>
      </c>
      <c r="R10" s="6">
        <f t="shared" si="4"/>
        <v>92.449845511230293</v>
      </c>
      <c r="S10" s="6">
        <f t="shared" si="5"/>
        <v>87.982751220155606</v>
      </c>
      <c r="U10" s="6">
        <v>2028</v>
      </c>
      <c r="V10" s="6">
        <f t="shared" si="6"/>
        <v>3.0830601976950192</v>
      </c>
      <c r="W10" s="6">
        <f t="shared" si="1"/>
        <v>7.5501544887697065</v>
      </c>
      <c r="X10" s="6">
        <f t="shared" si="1"/>
        <v>12.017248779844394</v>
      </c>
      <c r="Z10" s="6">
        <v>2028</v>
      </c>
      <c r="AA10" s="6">
        <f t="shared" si="7"/>
        <v>0.64362118840091098</v>
      </c>
      <c r="AB10" s="6">
        <f t="shared" si="2"/>
        <v>1.5761740261528081</v>
      </c>
      <c r="AC10" s="6">
        <f t="shared" si="2"/>
        <v>2.5087268639047058</v>
      </c>
    </row>
    <row r="11" spans="1:29" x14ac:dyDescent="0.25">
      <c r="A11" s="6">
        <v>2026</v>
      </c>
      <c r="B11" s="6">
        <v>0.1592387943848059</v>
      </c>
      <c r="C11" s="6">
        <v>0.18127381350078825</v>
      </c>
      <c r="D11" s="6">
        <v>0.20330883261677044</v>
      </c>
      <c r="F11" s="6">
        <v>2029</v>
      </c>
      <c r="G11" s="6">
        <f>(B14-$B$6)*$B$2*Output!$AA$98*$D$2/Output!$AA$95/1000000</f>
        <v>0.1844406987656336</v>
      </c>
      <c r="H11" s="6">
        <f>(C14-$B$6)*$B$2*Output!$AA$98*$D$2/Output!$AA$95/1000000</f>
        <v>0.47688236777491655</v>
      </c>
      <c r="I11" s="6">
        <f>(D14-$B$6)*$B$2*Output!$AA$98*$D$2/Output!$AA$95/1000000</f>
        <v>0.76932403678419869</v>
      </c>
      <c r="P11" s="6">
        <v>2029</v>
      </c>
      <c r="Q11" s="6">
        <f t="shared" si="3"/>
        <v>96.300327762765974</v>
      </c>
      <c r="R11" s="6">
        <f t="shared" si="4"/>
        <v>90.434277964186421</v>
      </c>
      <c r="S11" s="6">
        <f t="shared" si="5"/>
        <v>84.568228165606854</v>
      </c>
      <c r="U11" s="6">
        <v>2029</v>
      </c>
      <c r="V11" s="6">
        <f t="shared" si="6"/>
        <v>3.6996722372340258</v>
      </c>
      <c r="W11" s="6">
        <f t="shared" si="1"/>
        <v>9.5657220358135788</v>
      </c>
      <c r="X11" s="6">
        <f t="shared" si="1"/>
        <v>15.431771834393146</v>
      </c>
      <c r="Z11" s="6">
        <v>2029</v>
      </c>
      <c r="AA11" s="6">
        <f t="shared" si="7"/>
        <v>0.7723454260810938</v>
      </c>
      <c r="AB11" s="6">
        <f t="shared" si="2"/>
        <v>1.9969449150574605</v>
      </c>
      <c r="AC11" s="6">
        <f t="shared" si="2"/>
        <v>3.2215444040338301</v>
      </c>
    </row>
    <row r="12" spans="1:29" x14ac:dyDescent="0.25">
      <c r="A12" s="6">
        <v>2027</v>
      </c>
      <c r="B12" s="6">
        <v>0.16531839251307451</v>
      </c>
      <c r="C12" s="6">
        <v>0.19750239902918451</v>
      </c>
      <c r="D12" s="6">
        <v>0.2296864055452944</v>
      </c>
      <c r="F12" s="6">
        <v>2030</v>
      </c>
      <c r="G12" s="6">
        <f>(B15-$B$6)*$B$2*Output!$AA$98*$D$2/Output!$AA$95/1000000</f>
        <v>0.21518081522657242</v>
      </c>
      <c r="H12" s="6">
        <f>(C15-$B$6)*$B$2*Output!$AA$98*$D$2/Output!$AA$95/1000000</f>
        <v>0.588407588628166</v>
      </c>
      <c r="I12" s="6">
        <f>(D15-$B$6)*$B$2*Output!$AA$98*$D$2/Output!$AA$95/1000000</f>
        <v>0.96163436202975883</v>
      </c>
      <c r="P12" s="6">
        <v>2030</v>
      </c>
      <c r="Q12" s="6">
        <f t="shared" si="3"/>
        <v>95.683715723226982</v>
      </c>
      <c r="R12" s="6">
        <f t="shared" si="4"/>
        <v>88.197207913468091</v>
      </c>
      <c r="S12" s="6">
        <f t="shared" si="5"/>
        <v>80.7107001037092</v>
      </c>
      <c r="U12" s="6">
        <v>2030</v>
      </c>
      <c r="V12" s="6">
        <f t="shared" si="6"/>
        <v>4.3162842767730183</v>
      </c>
      <c r="W12" s="6">
        <f t="shared" si="1"/>
        <v>11.802792086531909</v>
      </c>
      <c r="X12" s="6">
        <f t="shared" si="1"/>
        <v>19.2892998962908</v>
      </c>
      <c r="Z12" s="6">
        <v>2030</v>
      </c>
      <c r="AA12" s="6">
        <f t="shared" si="7"/>
        <v>0.90106966376127373</v>
      </c>
      <c r="AB12" s="6">
        <f t="shared" si="2"/>
        <v>2.4639567773804445</v>
      </c>
      <c r="AC12" s="6">
        <f t="shared" si="2"/>
        <v>4.0268438909996149</v>
      </c>
    </row>
    <row r="13" spans="1:29" x14ac:dyDescent="0.25">
      <c r="A13" s="6">
        <v>2028</v>
      </c>
      <c r="B13" s="6">
        <v>0.17139799064134315</v>
      </c>
      <c r="C13" s="6">
        <v>0.21544211620061945</v>
      </c>
      <c r="D13" s="6">
        <v>0.2594862417598956</v>
      </c>
      <c r="F13" s="6">
        <v>2031</v>
      </c>
      <c r="G13" s="6">
        <f>(B16-$B$6)*$B$2*Output!$AA$98*$D$2/Output!$AA$95/1000000</f>
        <v>0.24592093168751142</v>
      </c>
      <c r="H13" s="6">
        <f>(C16-$B$6)*$B$2*Output!$AA$98*$D$2/Output!$AA$95/1000000</f>
        <v>0.64482644069352701</v>
      </c>
      <c r="I13" s="6">
        <f>(D16-$B$6)*$B$2*Output!$AA$98*$D$2/Output!$AA$95/1000000</f>
        <v>1.0437319496995416</v>
      </c>
      <c r="P13" s="6">
        <v>2031</v>
      </c>
      <c r="Q13" s="6">
        <f t="shared" si="3"/>
        <v>95.067103683687975</v>
      </c>
      <c r="R13" s="6">
        <f t="shared" si="4"/>
        <v>87.065509421542174</v>
      </c>
      <c r="S13" s="6">
        <f t="shared" si="5"/>
        <v>79.063915159396387</v>
      </c>
      <c r="U13" s="6">
        <v>2031</v>
      </c>
      <c r="V13" s="6">
        <f t="shared" si="6"/>
        <v>4.932896316312025</v>
      </c>
      <c r="W13" s="6">
        <f t="shared" si="1"/>
        <v>12.934490578457826</v>
      </c>
      <c r="X13" s="6">
        <f t="shared" si="1"/>
        <v>20.936084840603613</v>
      </c>
      <c r="Z13" s="6">
        <v>2031</v>
      </c>
      <c r="AA13" s="6">
        <f t="shared" si="7"/>
        <v>1.0297939014414565</v>
      </c>
      <c r="AB13" s="6">
        <f t="shared" si="2"/>
        <v>2.7002107204041446</v>
      </c>
      <c r="AC13" s="6">
        <f t="shared" si="2"/>
        <v>4.3706275393668301</v>
      </c>
    </row>
    <row r="14" spans="1:29" x14ac:dyDescent="0.25">
      <c r="A14" s="6">
        <v>2029</v>
      </c>
      <c r="B14" s="6">
        <v>0.17747758876961178</v>
      </c>
      <c r="C14" s="6">
        <v>0.2353149696330116</v>
      </c>
      <c r="D14" s="6">
        <v>0.29315235049641125</v>
      </c>
      <c r="F14" s="6">
        <v>2032</v>
      </c>
      <c r="G14" s="6">
        <f>(B17-$B$6)*$B$2*Output!$AA$98*$D$2/Output!$AA$95/1000000</f>
        <v>0.27666104814845033</v>
      </c>
      <c r="H14" s="6">
        <f>(C17-$B$6)*$B$2*Output!$AA$98*$D$2/Output!$AA$95/1000000</f>
        <v>0.7032577549752711</v>
      </c>
      <c r="I14" s="6">
        <f>(D17-$B$6)*$B$2*Output!$AA$98*$D$2/Output!$AA$95/1000000</f>
        <v>1.1298544618020911</v>
      </c>
      <c r="P14" s="6">
        <v>2032</v>
      </c>
      <c r="Q14" s="6">
        <f t="shared" si="3"/>
        <v>94.450491644148983</v>
      </c>
      <c r="R14" s="6">
        <f t="shared" si="4"/>
        <v>85.893443209041237</v>
      </c>
      <c r="S14" s="6">
        <f t="shared" si="5"/>
        <v>77.336394773933492</v>
      </c>
      <c r="U14" s="6">
        <v>2032</v>
      </c>
      <c r="V14" s="6">
        <f t="shared" si="6"/>
        <v>5.5495083558510174</v>
      </c>
      <c r="W14" s="6">
        <f t="shared" si="1"/>
        <v>14.106556790958763</v>
      </c>
      <c r="X14" s="6">
        <f t="shared" si="1"/>
        <v>22.663605226066508</v>
      </c>
      <c r="Z14" s="6">
        <v>2032</v>
      </c>
      <c r="AA14" s="6">
        <f t="shared" si="7"/>
        <v>1.1585181391216364</v>
      </c>
      <c r="AB14" s="6">
        <f t="shared" si="2"/>
        <v>2.9448918489589468</v>
      </c>
      <c r="AC14" s="6">
        <f t="shared" si="2"/>
        <v>4.7312655587962569</v>
      </c>
    </row>
    <row r="15" spans="1:29" x14ac:dyDescent="0.25">
      <c r="A15" s="6">
        <v>2030</v>
      </c>
      <c r="B15" s="6">
        <v>0.18355718689788039</v>
      </c>
      <c r="C15" s="6">
        <v>0.25737176713459958</v>
      </c>
      <c r="D15" s="6">
        <v>0.33118634737131863</v>
      </c>
      <c r="F15" s="6">
        <v>2033</v>
      </c>
      <c r="G15" s="6">
        <f>(B18-$B$6)*$B$2*Output!$AA$98*$D$2/Output!$AA$95/1000000</f>
        <v>0.30740116460938915</v>
      </c>
      <c r="H15" s="6">
        <f>(C18-$B$6)*$B$2*Output!$AA$98*$D$2/Output!$AA$95/1000000</f>
        <v>0.76380019464456661</v>
      </c>
      <c r="I15" s="6">
        <f>(D18-$B$6)*$B$2*Output!$AA$98*$D$2/Output!$AA$95/1000000</f>
        <v>1.2201992246797428</v>
      </c>
      <c r="P15" s="6">
        <v>2033</v>
      </c>
      <c r="Q15" s="6">
        <f t="shared" si="3"/>
        <v>93.833879604609976</v>
      </c>
      <c r="R15" s="6">
        <f t="shared" si="4"/>
        <v>84.679030204113687</v>
      </c>
      <c r="S15" s="6">
        <f t="shared" si="5"/>
        <v>75.52418080361744</v>
      </c>
      <c r="U15" s="6">
        <v>2033</v>
      </c>
      <c r="V15" s="6">
        <f t="shared" si="6"/>
        <v>6.1661203953900241</v>
      </c>
      <c r="W15" s="6">
        <f t="shared" si="1"/>
        <v>15.320969795886313</v>
      </c>
      <c r="X15" s="6">
        <f t="shared" si="1"/>
        <v>24.47581919638256</v>
      </c>
      <c r="Z15" s="6">
        <v>2033</v>
      </c>
      <c r="AA15" s="6">
        <f t="shared" si="7"/>
        <v>1.2872423768018191</v>
      </c>
      <c r="AB15" s="6">
        <f t="shared" si="2"/>
        <v>3.1984133150741245</v>
      </c>
      <c r="AC15" s="6">
        <f t="shared" si="2"/>
        <v>5.1095842533464211</v>
      </c>
    </row>
    <row r="16" spans="1:29" x14ac:dyDescent="0.25">
      <c r="A16" s="6">
        <v>2031</v>
      </c>
      <c r="B16" s="6">
        <v>0.18963678502614903</v>
      </c>
      <c r="C16" s="6">
        <v>0.26852995346910757</v>
      </c>
      <c r="D16" s="6">
        <v>0.34742312191206598</v>
      </c>
      <c r="F16" s="6">
        <v>2034</v>
      </c>
      <c r="G16" s="6">
        <f>(B19-$B$6)*$B$2*Output!$AA$98*$D$2/Output!$AA$95/1000000</f>
        <v>0.3381412810703282</v>
      </c>
      <c r="H16" s="6">
        <f>(C19-$B$6)*$B$2*Output!$AA$98*$D$2/Output!$AA$95/1000000</f>
        <v>0.82655725994294493</v>
      </c>
      <c r="I16" s="6">
        <f>(D19-$B$6)*$B$2*Output!$AA$98*$D$2/Output!$AA$95/1000000</f>
        <v>1.3149732388155604</v>
      </c>
      <c r="P16" s="6">
        <v>2034</v>
      </c>
      <c r="Q16" s="6">
        <f t="shared" si="3"/>
        <v>93.217267565070983</v>
      </c>
      <c r="R16" s="6">
        <f t="shared" si="4"/>
        <v>83.420194308736171</v>
      </c>
      <c r="S16" s="6">
        <f t="shared" si="5"/>
        <v>73.623121052401387</v>
      </c>
      <c r="U16" s="6">
        <v>2034</v>
      </c>
      <c r="V16" s="6">
        <f t="shared" si="6"/>
        <v>6.7827324349290166</v>
      </c>
      <c r="W16" s="6">
        <f t="shared" si="1"/>
        <v>16.579805691263829</v>
      </c>
      <c r="X16" s="6">
        <f t="shared" si="1"/>
        <v>26.376878947598613</v>
      </c>
      <c r="Z16" s="6">
        <v>2034</v>
      </c>
      <c r="AA16" s="6">
        <f t="shared" si="7"/>
        <v>1.4159666144819989</v>
      </c>
      <c r="AB16" s="6">
        <f t="shared" si="2"/>
        <v>3.4612085260110828</v>
      </c>
      <c r="AC16" s="6">
        <f t="shared" si="2"/>
        <v>5.5064504375401606</v>
      </c>
    </row>
    <row r="17" spans="1:29" x14ac:dyDescent="0.25">
      <c r="A17" s="6">
        <v>2032</v>
      </c>
      <c r="B17" s="6">
        <v>0.19571638315441767</v>
      </c>
      <c r="C17" s="6">
        <v>0.28008615265888503</v>
      </c>
      <c r="D17" s="6">
        <v>0.36445592216335232</v>
      </c>
      <c r="F17" s="6">
        <v>2035</v>
      </c>
      <c r="G17" s="6">
        <f>(B20-$B$6)*$B$2*Output!$AA$98*$D$2/Output!$AA$95/1000000</f>
        <v>0.36888139753126709</v>
      </c>
      <c r="H17" s="6">
        <f>(C20-$B$6)*$B$2*Output!$AA$98*$D$2/Output!$AA$95/1000000</f>
        <v>0.89163752532499008</v>
      </c>
      <c r="I17" s="6">
        <f>(D20-$B$6)*$B$2*Output!$AA$98*$D$2/Output!$AA$95/1000000</f>
        <v>1.4143936531187122</v>
      </c>
      <c r="P17" s="6">
        <v>2035</v>
      </c>
      <c r="Q17" s="6">
        <f t="shared" si="3"/>
        <v>92.600655525531977</v>
      </c>
      <c r="R17" s="6">
        <f t="shared" si="4"/>
        <v>82.114757641898748</v>
      </c>
      <c r="S17" s="6">
        <f t="shared" si="5"/>
        <v>71.628859758265534</v>
      </c>
      <c r="U17" s="6">
        <v>2035</v>
      </c>
      <c r="V17" s="6">
        <f t="shared" si="6"/>
        <v>7.3993444744680232</v>
      </c>
      <c r="W17" s="6">
        <f t="shared" si="1"/>
        <v>17.885242358101252</v>
      </c>
      <c r="X17" s="6">
        <f t="shared" si="1"/>
        <v>28.371140241734466</v>
      </c>
      <c r="Z17" s="6">
        <v>2035</v>
      </c>
      <c r="AA17" s="6">
        <f t="shared" si="7"/>
        <v>1.5446908521621816</v>
      </c>
      <c r="AB17" s="6">
        <f t="shared" si="2"/>
        <v>3.7337321372983965</v>
      </c>
      <c r="AC17" s="6">
        <f t="shared" si="2"/>
        <v>5.9227734224346076</v>
      </c>
    </row>
    <row r="18" spans="1:29" x14ac:dyDescent="0.25">
      <c r="A18" s="6">
        <v>2033</v>
      </c>
      <c r="B18" s="6">
        <v>0.20179598128268628</v>
      </c>
      <c r="C18" s="6">
        <v>0.29205987772144204</v>
      </c>
      <c r="D18" s="6">
        <v>0.38232377416019764</v>
      </c>
      <c r="F18" s="6">
        <v>2036</v>
      </c>
      <c r="G18" s="6">
        <f>(B21-$B$6)*$B$2*Output!$AA$98*$D$2/Output!$AA$95/1000000</f>
        <v>0.39962151399220591</v>
      </c>
      <c r="H18" s="6">
        <f>(C21-$B$6)*$B$2*Output!$AA$98*$D$2/Output!$AA$95/1000000</f>
        <v>0.95915488822720885</v>
      </c>
      <c r="I18" s="6">
        <f>(D21-$B$6)*$B$2*Output!$AA$98*$D$2/Output!$AA$95/1000000</f>
        <v>1.5186882624622109</v>
      </c>
      <c r="P18" s="6">
        <v>2036</v>
      </c>
      <c r="Q18" s="6">
        <f t="shared" si="3"/>
        <v>91.984043485992984</v>
      </c>
      <c r="R18" s="6">
        <f t="shared" si="4"/>
        <v>80.76043554958224</v>
      </c>
      <c r="S18" s="6">
        <f t="shared" si="5"/>
        <v>69.536827613171511</v>
      </c>
      <c r="U18" s="6">
        <v>2036</v>
      </c>
      <c r="V18" s="6">
        <f t="shared" si="6"/>
        <v>8.0159565140070157</v>
      </c>
      <c r="W18" s="6">
        <f t="shared" si="1"/>
        <v>19.23956445041776</v>
      </c>
      <c r="X18" s="6">
        <f t="shared" si="1"/>
        <v>30.463172386828489</v>
      </c>
      <c r="Z18" s="6">
        <v>2036</v>
      </c>
      <c r="AA18" s="6">
        <f t="shared" si="7"/>
        <v>1.6734150898423614</v>
      </c>
      <c r="AB18" s="6">
        <f t="shared" si="2"/>
        <v>4.0164610944514365</v>
      </c>
      <c r="AC18" s="6">
        <f t="shared" si="2"/>
        <v>6.3595070990605089</v>
      </c>
    </row>
    <row r="19" spans="1:29" x14ac:dyDescent="0.25">
      <c r="A19" s="6">
        <v>2034</v>
      </c>
      <c r="B19" s="6">
        <v>0.20787557941095491</v>
      </c>
      <c r="C19" s="6">
        <v>0.30447159832141013</v>
      </c>
      <c r="D19" s="6">
        <v>0.40106761723186507</v>
      </c>
      <c r="F19" s="6">
        <v>2037</v>
      </c>
      <c r="G19" s="6">
        <f>(B22-$B$6)*$B$2*Output!$AA$98*$D$2/Output!$AA$95/1000000</f>
        <v>0.43036163045314485</v>
      </c>
      <c r="H19" s="6">
        <f>(C22-$B$6)*$B$2*Output!$AA$98*$D$2/Output!$AA$95/1000000</f>
        <v>1.0292288300330668</v>
      </c>
      <c r="I19" s="6">
        <f>(D22-$B$6)*$B$2*Output!$AA$98*$D$2/Output!$AA$95/1000000</f>
        <v>1.6280960296129878</v>
      </c>
      <c r="P19" s="6">
        <v>2037</v>
      </c>
      <c r="Q19" s="6">
        <f t="shared" si="3"/>
        <v>91.367431446453978</v>
      </c>
      <c r="R19" s="6">
        <f t="shared" si="4"/>
        <v>79.354831370094118</v>
      </c>
      <c r="S19" s="6">
        <f t="shared" si="5"/>
        <v>67.342231293734272</v>
      </c>
      <c r="U19" s="6">
        <v>2037</v>
      </c>
      <c r="V19" s="6">
        <f t="shared" si="6"/>
        <v>8.6325685535460224</v>
      </c>
      <c r="W19" s="6">
        <f t="shared" si="1"/>
        <v>20.645168629905882</v>
      </c>
      <c r="X19" s="6">
        <f t="shared" si="1"/>
        <v>32.657768706265728</v>
      </c>
      <c r="Z19" s="6">
        <v>2037</v>
      </c>
      <c r="AA19" s="6">
        <f t="shared" si="7"/>
        <v>1.8021393275225441</v>
      </c>
      <c r="AB19" s="6">
        <f t="shared" si="2"/>
        <v>4.3098957257634671</v>
      </c>
      <c r="AC19" s="6">
        <f t="shared" si="2"/>
        <v>6.8176521240043861</v>
      </c>
    </row>
    <row r="20" spans="1:29" x14ac:dyDescent="0.25">
      <c r="A20" s="6">
        <v>2035</v>
      </c>
      <c r="B20" s="6">
        <v>0.21395517753922355</v>
      </c>
      <c r="C20" s="6">
        <v>0.31734278767121854</v>
      </c>
      <c r="D20" s="6">
        <v>0.42073039780321336</v>
      </c>
      <c r="F20" s="6">
        <v>2038</v>
      </c>
      <c r="G20" s="6">
        <f>(B23-$B$6)*$B$2*Output!$AA$98*$D$2/Output!$AA$95/1000000</f>
        <v>0.46110174691408384</v>
      </c>
      <c r="H20" s="6">
        <f>(C23-$B$6)*$B$2*Output!$AA$98*$D$2/Output!$AA$95/1000000</f>
        <v>1.1019846898321237</v>
      </c>
      <c r="I20" s="6">
        <f>(D23-$B$6)*$B$2*Output!$AA$98*$D$2/Output!$AA$95/1000000</f>
        <v>1.7428676327501622</v>
      </c>
      <c r="P20" s="6">
        <v>2038</v>
      </c>
      <c r="Q20" s="6">
        <f t="shared" si="3"/>
        <v>90.750819406914971</v>
      </c>
      <c r="R20" s="6">
        <f t="shared" si="4"/>
        <v>77.895430942769266</v>
      </c>
      <c r="S20" s="6">
        <f t="shared" si="5"/>
        <v>65.040042478623562</v>
      </c>
      <c r="U20" s="6">
        <v>2038</v>
      </c>
      <c r="V20" s="6">
        <f t="shared" si="6"/>
        <v>9.249180593085029</v>
      </c>
      <c r="W20" s="6">
        <f t="shared" si="1"/>
        <v>22.104569057230734</v>
      </c>
      <c r="X20" s="6">
        <f t="shared" si="1"/>
        <v>34.959957521376438</v>
      </c>
      <c r="Z20" s="6">
        <v>2038</v>
      </c>
      <c r="AA20" s="6">
        <f t="shared" si="7"/>
        <v>1.9308635652027273</v>
      </c>
      <c r="AB20" s="6">
        <f t="shared" si="2"/>
        <v>4.614560888672016</v>
      </c>
      <c r="AC20" s="6">
        <f t="shared" si="2"/>
        <v>7.298258212141306</v>
      </c>
    </row>
    <row r="21" spans="1:29" x14ac:dyDescent="0.25">
      <c r="A21" s="6">
        <v>2036</v>
      </c>
      <c r="B21" s="6">
        <v>0.22003477566749216</v>
      </c>
      <c r="C21" s="6">
        <v>0.33069597173112775</v>
      </c>
      <c r="D21" s="6">
        <v>0.44135716779476319</v>
      </c>
      <c r="F21" s="6">
        <v>2039</v>
      </c>
      <c r="G21" s="6">
        <f>(B24-$B$6)*$B$2*Output!$AA$98*$D$2/Output!$AA$95/1000000</f>
        <v>0.49184186337502267</v>
      </c>
      <c r="H21" s="6">
        <f>(C24-$B$6)*$B$2*Output!$AA$98*$D$2/Output!$AA$95/1000000</f>
        <v>1.1775539516005087</v>
      </c>
      <c r="I21" s="6">
        <f>(D24-$B$6)*$B$2*Output!$AA$98*$D$2/Output!$AA$95/1000000</f>
        <v>1.8632660398259941</v>
      </c>
      <c r="P21" s="6">
        <v>2039</v>
      </c>
      <c r="Q21" s="6">
        <f t="shared" si="3"/>
        <v>90.134207367375978</v>
      </c>
      <c r="R21" s="6">
        <f t="shared" si="4"/>
        <v>76.379596847453755</v>
      </c>
      <c r="S21" s="6">
        <f t="shared" si="5"/>
        <v>62.624986327531552</v>
      </c>
      <c r="U21" s="6">
        <v>2039</v>
      </c>
      <c r="V21" s="6">
        <f t="shared" si="6"/>
        <v>9.8657926326240215</v>
      </c>
      <c r="W21" s="6">
        <f t="shared" si="1"/>
        <v>23.620403152546245</v>
      </c>
      <c r="X21" s="6">
        <f t="shared" si="1"/>
        <v>37.375013672468448</v>
      </c>
      <c r="Z21" s="6">
        <v>2039</v>
      </c>
      <c r="AA21" s="6">
        <f t="shared" si="7"/>
        <v>2.0595878028829069</v>
      </c>
      <c r="AB21" s="6">
        <f t="shared" si="2"/>
        <v>4.9310071723271305</v>
      </c>
      <c r="AC21" s="6">
        <f t="shared" si="2"/>
        <v>7.8024265417713492</v>
      </c>
    </row>
    <row r="22" spans="1:29" x14ac:dyDescent="0.25">
      <c r="A22" s="6">
        <v>2037</v>
      </c>
      <c r="B22" s="6">
        <v>0.2261143737957608</v>
      </c>
      <c r="C22" s="6">
        <v>0.34455478082134833</v>
      </c>
      <c r="D22" s="6">
        <v>0.46299518784693572</v>
      </c>
      <c r="F22" s="6">
        <v>2040</v>
      </c>
      <c r="G22" s="6">
        <f>(B25-$B$6)*$B$2*Output!$AA$98*$D$2/Output!$AA$95/1000000</f>
        <v>0.52258197983596166</v>
      </c>
      <c r="H22" s="6">
        <f>(C25-$B$6)*$B$2*Output!$AA$98*$D$2/Output!$AA$95/1000000</f>
        <v>1.2560745454607387</v>
      </c>
      <c r="I22" s="6">
        <f>(D25-$B$6)*$B$2*Output!$AA$98*$D$2/Output!$AA$95/1000000</f>
        <v>1.9895671110855151</v>
      </c>
      <c r="P22" s="6">
        <v>2040</v>
      </c>
      <c r="Q22" s="6">
        <f t="shared" si="3"/>
        <v>89.517595327836958</v>
      </c>
      <c r="R22" s="6">
        <f t="shared" si="4"/>
        <v>74.804562361572977</v>
      </c>
      <c r="S22" s="6">
        <f t="shared" si="5"/>
        <v>60.09152939530901</v>
      </c>
      <c r="U22" s="6">
        <v>2040</v>
      </c>
      <c r="V22" s="6">
        <f t="shared" si="6"/>
        <v>10.482404672163042</v>
      </c>
      <c r="W22" s="6">
        <f t="shared" si="6"/>
        <v>25.195437638427023</v>
      </c>
      <c r="X22" s="6">
        <f t="shared" si="6"/>
        <v>39.90847060469099</v>
      </c>
      <c r="Z22" s="6">
        <v>2040</v>
      </c>
      <c r="AA22" s="6">
        <f t="shared" si="7"/>
        <v>2.1883120405630927</v>
      </c>
      <c r="AB22" s="6">
        <f t="shared" si="7"/>
        <v>5.2598121591168443</v>
      </c>
      <c r="AC22" s="6">
        <f t="shared" si="7"/>
        <v>8.3313122776705928</v>
      </c>
    </row>
    <row r="23" spans="1:29" x14ac:dyDescent="0.25">
      <c r="A23" s="6">
        <v>2038</v>
      </c>
      <c r="B23" s="6">
        <v>0.23219397192402944</v>
      </c>
      <c r="C23" s="6">
        <v>0.35894400376450081</v>
      </c>
      <c r="D23" s="6">
        <v>0.48569403560497193</v>
      </c>
      <c r="F23" s="6">
        <v>2041</v>
      </c>
      <c r="G23" s="6">
        <f>(B26-$B$6)*$B$2*Output!$AA$98*$D$2/Output!$AA$95/1000000</f>
        <v>0.55332209629690066</v>
      </c>
      <c r="H23" s="6">
        <f>(C26-$B$6)*$B$2*Output!$AA$98*$D$2/Output!$AA$95/1000000</f>
        <v>1.3091936722224853</v>
      </c>
      <c r="I23" s="6">
        <f>(D26-$B$6)*$B$2*Output!$AA$98*$D$2/Output!$AA$95/1000000</f>
        <v>2.0650652481480685</v>
      </c>
      <c r="P23" s="6">
        <v>2041</v>
      </c>
      <c r="Q23" s="6">
        <f t="shared" si="3"/>
        <v>88.900983288297965</v>
      </c>
      <c r="R23" s="6">
        <f t="shared" si="4"/>
        <v>73.739052634805631</v>
      </c>
      <c r="S23" s="6">
        <f t="shared" si="5"/>
        <v>58.577121981313326</v>
      </c>
      <c r="U23" s="6">
        <v>2041</v>
      </c>
      <c r="V23" s="6">
        <f t="shared" si="6"/>
        <v>11.099016711702035</v>
      </c>
      <c r="W23" s="6">
        <f t="shared" si="6"/>
        <v>26.260947365194369</v>
      </c>
      <c r="X23" s="6">
        <f t="shared" si="6"/>
        <v>41.422878018686674</v>
      </c>
      <c r="Z23" s="6">
        <v>2041</v>
      </c>
      <c r="AA23" s="6">
        <f t="shared" si="7"/>
        <v>2.3170362782432727</v>
      </c>
      <c r="AB23" s="6">
        <f t="shared" si="7"/>
        <v>5.4822485024316592</v>
      </c>
      <c r="AC23" s="6">
        <f t="shared" si="7"/>
        <v>8.6474607266200394</v>
      </c>
    </row>
    <row r="24" spans="1:29" x14ac:dyDescent="0.25">
      <c r="A24" s="6">
        <v>2039</v>
      </c>
      <c r="B24" s="6">
        <v>0.23827357005229804</v>
      </c>
      <c r="C24" s="6">
        <v>0.37388964468246899</v>
      </c>
      <c r="D24" s="6">
        <v>0.50950571931263977</v>
      </c>
      <c r="F24" s="6">
        <v>2042</v>
      </c>
      <c r="G24" s="6">
        <f>(B27-$B$6)*$B$2*Output!$AA$98*$D$2/Output!$AA$95/1000000</f>
        <v>0.58406221275783943</v>
      </c>
      <c r="H24" s="6">
        <f>(C27-$B$6)*$B$2*Output!$AA$98*$D$2/Output!$AA$95/1000000</f>
        <v>1.3633673715829875</v>
      </c>
      <c r="I24" s="6">
        <f>(D27-$B$6)*$B$2*Output!$AA$98*$D$2/Output!$AA$95/1000000</f>
        <v>2.1426725304081344</v>
      </c>
      <c r="P24" s="6">
        <v>2042</v>
      </c>
      <c r="Q24" s="6">
        <f t="shared" si="3"/>
        <v>88.284371248758958</v>
      </c>
      <c r="R24" s="6">
        <f t="shared" si="4"/>
        <v>72.652389372013573</v>
      </c>
      <c r="S24" s="6">
        <f t="shared" si="5"/>
        <v>57.020407495268202</v>
      </c>
      <c r="U24" s="6">
        <v>2042</v>
      </c>
      <c r="V24" s="6">
        <f t="shared" si="6"/>
        <v>11.715628751241042</v>
      </c>
      <c r="W24" s="6">
        <f t="shared" si="6"/>
        <v>27.347610627986427</v>
      </c>
      <c r="X24" s="6">
        <f t="shared" si="6"/>
        <v>42.979592504731798</v>
      </c>
      <c r="Z24" s="6">
        <v>2042</v>
      </c>
      <c r="AA24" s="6">
        <f t="shared" si="7"/>
        <v>2.4457605159234554</v>
      </c>
      <c r="AB24" s="6">
        <f t="shared" si="7"/>
        <v>5.7091008685037608</v>
      </c>
      <c r="AC24" s="6">
        <f t="shared" si="7"/>
        <v>8.9724412210840629</v>
      </c>
    </row>
    <row r="25" spans="1:29" x14ac:dyDescent="0.25">
      <c r="A25" s="6">
        <v>2040</v>
      </c>
      <c r="B25" s="6">
        <v>0.24435316818056668</v>
      </c>
      <c r="C25" s="6">
        <v>0.38941898257778201</v>
      </c>
      <c r="D25" s="6">
        <v>0.53448479697499718</v>
      </c>
      <c r="F25" s="6">
        <v>2043</v>
      </c>
      <c r="G25" s="6">
        <f>(B28-$B$6)*$B$2*Output!$AA$98*$D$2/Output!$AA$95/1000000</f>
        <v>0.61480232921877864</v>
      </c>
      <c r="H25" s="6">
        <f>(C28-$B$6)*$B$2*Output!$AA$98*$D$2/Output!$AA$95/1000000</f>
        <v>1.4186251044908027</v>
      </c>
      <c r="I25" s="6">
        <f>(D28-$B$6)*$B$2*Output!$AA$98*$D$2/Output!$AA$95/1000000</f>
        <v>2.222447879762826</v>
      </c>
      <c r="P25" s="6">
        <v>2043</v>
      </c>
      <c r="Q25" s="6">
        <f t="shared" si="3"/>
        <v>87.667759209219966</v>
      </c>
      <c r="R25" s="6">
        <f t="shared" si="4"/>
        <v>71.543981619821579</v>
      </c>
      <c r="S25" s="6">
        <f t="shared" si="5"/>
        <v>55.420204030423214</v>
      </c>
      <c r="U25" s="6">
        <v>2043</v>
      </c>
      <c r="V25" s="6">
        <f t="shared" si="6"/>
        <v>12.332240790780034</v>
      </c>
      <c r="W25" s="6">
        <f t="shared" si="6"/>
        <v>28.456018380178421</v>
      </c>
      <c r="X25" s="6">
        <f t="shared" si="6"/>
        <v>44.579795969576786</v>
      </c>
      <c r="Z25" s="6">
        <v>2043</v>
      </c>
      <c r="AA25" s="6">
        <f t="shared" si="7"/>
        <v>2.5744847536036355</v>
      </c>
      <c r="AB25" s="6">
        <f t="shared" si="7"/>
        <v>5.9404926250552368</v>
      </c>
      <c r="AC25" s="6">
        <f t="shared" si="7"/>
        <v>9.3065004965068336</v>
      </c>
    </row>
    <row r="26" spans="1:29" x14ac:dyDescent="0.25">
      <c r="A26" s="6">
        <v>2041</v>
      </c>
      <c r="B26" s="6">
        <v>0.25043276630883532</v>
      </c>
      <c r="C26" s="6">
        <v>0.39992456878941324</v>
      </c>
      <c r="D26" s="6">
        <v>0.54941637126999088</v>
      </c>
      <c r="F26" s="6">
        <v>2044</v>
      </c>
      <c r="G26" s="6">
        <f>(B29-$B$6)*$B$2*Output!$AA$98*$D$2/Output!$AA$95/1000000</f>
        <v>0.6455424456797173</v>
      </c>
      <c r="H26" s="6">
        <f>(C29-$B$6)*$B$2*Output!$AA$98*$D$2/Output!$AA$95/1000000</f>
        <v>1.4749971549269558</v>
      </c>
      <c r="I26" s="6">
        <f>(D29-$B$6)*$B$2*Output!$AA$98*$D$2/Output!$AA$95/1000000</f>
        <v>2.3044518641741933</v>
      </c>
      <c r="P26" s="6">
        <v>2044</v>
      </c>
      <c r="Q26" s="6">
        <f t="shared" si="3"/>
        <v>87.051147169680959</v>
      </c>
      <c r="R26" s="6">
        <f t="shared" si="4"/>
        <v>70.413221915752118</v>
      </c>
      <c r="S26" s="6">
        <f t="shared" si="5"/>
        <v>53.775296661823305</v>
      </c>
      <c r="U26" s="6">
        <v>2044</v>
      </c>
      <c r="V26" s="6">
        <f t="shared" si="6"/>
        <v>12.948852830319041</v>
      </c>
      <c r="W26" s="6">
        <f t="shared" si="6"/>
        <v>29.586778084247882</v>
      </c>
      <c r="X26" s="6">
        <f t="shared" si="6"/>
        <v>46.224703338176695</v>
      </c>
      <c r="Z26" s="6">
        <v>2044</v>
      </c>
      <c r="AA26" s="6">
        <f t="shared" si="7"/>
        <v>2.7032089912838182</v>
      </c>
      <c r="AB26" s="6">
        <f t="shared" si="7"/>
        <v>6.1765505862566297</v>
      </c>
      <c r="AC26" s="6">
        <f t="shared" si="7"/>
        <v>9.6498921812294363</v>
      </c>
    </row>
    <row r="27" spans="1:29" x14ac:dyDescent="0.25">
      <c r="A27" s="6">
        <v>2042</v>
      </c>
      <c r="B27" s="6">
        <v>0.25651236443710396</v>
      </c>
      <c r="C27" s="6">
        <v>0.41063872212230657</v>
      </c>
      <c r="D27" s="6">
        <v>0.56476507980750901</v>
      </c>
      <c r="F27" s="6">
        <v>2045</v>
      </c>
      <c r="G27" s="6">
        <f>(B30-$B$6)*$B$2*Output!$AA$98*$D$2/Output!$AA$95/1000000</f>
        <v>0.67628256214065618</v>
      </c>
      <c r="H27" s="6">
        <f>(C30-$B$6)*$B$2*Output!$AA$98*$D$2/Output!$AA$95/1000000</f>
        <v>1.5325146528974951</v>
      </c>
      <c r="I27" s="6">
        <f>(D30-$B$6)*$B$2*Output!$AA$98*$D$2/Output!$AA$95/1000000</f>
        <v>2.3887467436543321</v>
      </c>
      <c r="P27" s="6">
        <v>2045</v>
      </c>
      <c r="Q27" s="6">
        <f t="shared" si="3"/>
        <v>86.434535130141967</v>
      </c>
      <c r="R27" s="6">
        <f t="shared" si="4"/>
        <v>69.259485827020626</v>
      </c>
      <c r="S27" s="6">
        <f t="shared" si="5"/>
        <v>52.084436523899313</v>
      </c>
      <c r="U27" s="6">
        <v>2045</v>
      </c>
      <c r="V27" s="6">
        <f t="shared" si="6"/>
        <v>13.565464869858033</v>
      </c>
      <c r="W27" s="6">
        <f t="shared" si="6"/>
        <v>30.740514172979374</v>
      </c>
      <c r="X27" s="6">
        <f t="shared" si="6"/>
        <v>47.915563476100687</v>
      </c>
      <c r="Z27" s="6">
        <v>2045</v>
      </c>
      <c r="AA27" s="6">
        <f t="shared" si="7"/>
        <v>2.8319332289639978</v>
      </c>
      <c r="AB27" s="6">
        <f t="shared" si="7"/>
        <v>6.4174051090082598</v>
      </c>
      <c r="AC27" s="6">
        <f t="shared" si="7"/>
        <v>10.002876989052517</v>
      </c>
    </row>
    <row r="28" spans="1:29" x14ac:dyDescent="0.25">
      <c r="A28" s="6">
        <v>2043</v>
      </c>
      <c r="B28" s="6">
        <v>0.26259196256537259</v>
      </c>
      <c r="C28" s="6">
        <v>0.42156726918834003</v>
      </c>
      <c r="D28" s="6">
        <v>0.5805425758113073</v>
      </c>
      <c r="F28" s="6">
        <v>2046</v>
      </c>
      <c r="G28" s="6">
        <f>(B31-$B$6)*$B$2*Output!$AA$98*$D$2/Output!$AA$95/1000000</f>
        <v>0.70702267860159507</v>
      </c>
      <c r="H28" s="6">
        <f>(C31-$B$6)*$B$2*Output!$AA$98*$D$2/Output!$AA$95/1000000</f>
        <v>1.5912095980683747</v>
      </c>
      <c r="I28" s="6">
        <f>(D31-$B$6)*$B$2*Output!$AA$98*$D$2/Output!$AA$95/1000000</f>
        <v>2.4753965175351529</v>
      </c>
      <c r="P28" s="6">
        <v>2046</v>
      </c>
      <c r="Q28" s="6">
        <f t="shared" si="3"/>
        <v>85.81792309060296</v>
      </c>
      <c r="R28" s="6">
        <f t="shared" si="4"/>
        <v>68.082131476446364</v>
      </c>
      <c r="S28" s="6">
        <f t="shared" si="5"/>
        <v>50.346339862289781</v>
      </c>
      <c r="U28" s="6">
        <v>2046</v>
      </c>
      <c r="V28" s="6">
        <f t="shared" si="6"/>
        <v>14.18207690939704</v>
      </c>
      <c r="W28" s="6">
        <f t="shared" si="6"/>
        <v>31.917868523553636</v>
      </c>
      <c r="X28" s="6">
        <f t="shared" si="6"/>
        <v>49.653660137710219</v>
      </c>
      <c r="Z28" s="6">
        <v>2046</v>
      </c>
      <c r="AA28" s="6">
        <f t="shared" si="7"/>
        <v>2.9606574666441805</v>
      </c>
      <c r="AB28" s="6">
        <f t="shared" si="7"/>
        <v>6.663190191911319</v>
      </c>
      <c r="AC28" s="6">
        <f t="shared" si="7"/>
        <v>10.365722917178454</v>
      </c>
    </row>
    <row r="29" spans="1:29" x14ac:dyDescent="0.25">
      <c r="A29" s="6">
        <v>2044</v>
      </c>
      <c r="B29" s="6">
        <v>0.26867156069364118</v>
      </c>
      <c r="C29" s="6">
        <v>0.43271619937387762</v>
      </c>
      <c r="D29" s="6">
        <v>0.59676083805411373</v>
      </c>
      <c r="F29" s="6">
        <v>2047</v>
      </c>
      <c r="G29" s="6">
        <f>(B32-$B$6)*$B$2*Output!$AA$98*$D$2/Output!$AA$95/1000000</f>
        <v>0.73776279506253417</v>
      </c>
      <c r="H29" s="6">
        <f>(C32-$B$6)*$B$2*Output!$AA$98*$D$2/Output!$AA$95/1000000</f>
        <v>1.6511148840606102</v>
      </c>
      <c r="I29" s="6">
        <f>(D32-$B$6)*$B$2*Output!$AA$98*$D$2/Output!$AA$95/1000000</f>
        <v>2.5644669730586838</v>
      </c>
      <c r="P29" s="6">
        <v>2047</v>
      </c>
      <c r="Q29" s="6">
        <f t="shared" si="3"/>
        <v>85.201311051063968</v>
      </c>
      <c r="R29" s="6">
        <f t="shared" si="4"/>
        <v>66.880499055119117</v>
      </c>
      <c r="S29" s="6">
        <f t="shared" si="5"/>
        <v>48.559687059174315</v>
      </c>
      <c r="U29" s="6">
        <v>2047</v>
      </c>
      <c r="V29" s="6">
        <f t="shared" si="6"/>
        <v>14.798688948936032</v>
      </c>
      <c r="W29" s="6">
        <f t="shared" si="6"/>
        <v>33.119500944880883</v>
      </c>
      <c r="X29" s="6">
        <f t="shared" si="6"/>
        <v>51.440312940825685</v>
      </c>
      <c r="Z29" s="6">
        <v>2047</v>
      </c>
      <c r="AA29" s="6">
        <f t="shared" si="7"/>
        <v>3.0893817043243601</v>
      </c>
      <c r="AB29" s="6">
        <f t="shared" si="7"/>
        <v>6.9140435770038051</v>
      </c>
      <c r="AC29" s="6">
        <f t="shared" si="7"/>
        <v>10.738705449683239</v>
      </c>
    </row>
    <row r="30" spans="1:29" x14ac:dyDescent="0.25">
      <c r="A30" s="6">
        <v>2045</v>
      </c>
      <c r="B30" s="6">
        <v>0.27475115882190981</v>
      </c>
      <c r="C30" s="6">
        <v>0.44409166938710032</v>
      </c>
      <c r="D30" s="6">
        <v>0.61343217995229049</v>
      </c>
      <c r="F30" s="6">
        <v>2048</v>
      </c>
      <c r="G30" s="6">
        <f>(B33-$B$6)*$B$2*Output!$AA$98*$D$2/Output!$AA$95/1000000</f>
        <v>0.76850291152347305</v>
      </c>
      <c r="H30" s="6">
        <f>(C33-$B$6)*$B$2*Output!$AA$98*$D$2/Output!$AA$95/1000000</f>
        <v>1.7122643234241532</v>
      </c>
      <c r="I30" s="6">
        <f>(D33-$B$6)*$B$2*Output!$AA$98*$D$2/Output!$AA$95/1000000</f>
        <v>2.6560257353248318</v>
      </c>
      <c r="P30" s="6">
        <v>2048</v>
      </c>
      <c r="Q30" s="6">
        <f t="shared" si="3"/>
        <v>84.584699011524961</v>
      </c>
      <c r="R30" s="6">
        <f t="shared" si="4"/>
        <v>65.65391032145142</v>
      </c>
      <c r="S30" s="6">
        <f t="shared" si="5"/>
        <v>46.7231216313779</v>
      </c>
      <c r="U30" s="6">
        <v>2048</v>
      </c>
      <c r="V30" s="6">
        <f t="shared" si="6"/>
        <v>15.415300988475039</v>
      </c>
      <c r="W30" s="6">
        <f t="shared" si="6"/>
        <v>34.34608967854858</v>
      </c>
      <c r="X30" s="6">
        <f t="shared" si="6"/>
        <v>53.2768783686221</v>
      </c>
      <c r="Z30" s="6">
        <v>2048</v>
      </c>
      <c r="AA30" s="6">
        <f t="shared" si="7"/>
        <v>3.2181059420045433</v>
      </c>
      <c r="AB30" s="6">
        <f t="shared" si="7"/>
        <v>7.1701068543386404</v>
      </c>
      <c r="AC30" s="6">
        <f t="shared" si="7"/>
        <v>11.122107766672734</v>
      </c>
    </row>
    <row r="31" spans="1:29" x14ac:dyDescent="0.25">
      <c r="A31" s="6">
        <v>2046</v>
      </c>
      <c r="B31" s="6">
        <v>0.28083075695017845</v>
      </c>
      <c r="C31" s="6">
        <v>0.45570000793237364</v>
      </c>
      <c r="D31" s="6">
        <v>0.6305692589145685</v>
      </c>
      <c r="F31" s="6">
        <v>2049</v>
      </c>
      <c r="G31" s="6">
        <f>(B34-$B$6)*$B$2*Output!$AA$98*$D$2/Output!$AA$95/1000000</f>
        <v>0.79924302798441194</v>
      </c>
      <c r="H31" s="6">
        <f>(C34-$B$6)*$B$2*Output!$AA$98*$D$2/Output!$AA$95/1000000</f>
        <v>1.7746926733094475</v>
      </c>
      <c r="I31" s="6">
        <f>(D34-$B$6)*$B$2*Output!$AA$98*$D$2/Output!$AA$95/1000000</f>
        <v>2.7501423186344818</v>
      </c>
      <c r="P31" s="6">
        <v>2049</v>
      </c>
      <c r="Q31" s="6">
        <f t="shared" si="3"/>
        <v>83.968086971985954</v>
      </c>
      <c r="R31" s="6">
        <f t="shared" si="4"/>
        <v>64.401668086236072</v>
      </c>
      <c r="S31" s="6">
        <f t="shared" si="5"/>
        <v>44.835249200486231</v>
      </c>
      <c r="U31" s="6">
        <v>2049</v>
      </c>
      <c r="V31" s="6">
        <f t="shared" si="6"/>
        <v>16.031913028014046</v>
      </c>
      <c r="W31" s="6">
        <f t="shared" si="6"/>
        <v>35.598331913763928</v>
      </c>
      <c r="X31" s="6">
        <f t="shared" si="6"/>
        <v>55.164750799513769</v>
      </c>
      <c r="Z31" s="6">
        <v>2049</v>
      </c>
      <c r="AA31" s="6">
        <f t="shared" si="7"/>
        <v>3.346830179684726</v>
      </c>
      <c r="AB31" s="6">
        <f t="shared" si="7"/>
        <v>7.4315255694833144</v>
      </c>
      <c r="AC31" s="6">
        <f t="shared" si="7"/>
        <v>11.516220959281895</v>
      </c>
    </row>
    <row r="32" spans="1:29" x14ac:dyDescent="0.25">
      <c r="A32" s="6">
        <v>2047</v>
      </c>
      <c r="B32" s="6">
        <v>0.28691035507844709</v>
      </c>
      <c r="C32" s="6">
        <v>0.46754772051519927</v>
      </c>
      <c r="D32" s="6">
        <v>0.64818508595195112</v>
      </c>
      <c r="F32" s="6">
        <v>2050</v>
      </c>
      <c r="G32" s="6">
        <f>(B35-$B$6)*$B$2*Output!$AA$98*$D$2/Output!$AA$95/1000000</f>
        <v>0.82998314444535071</v>
      </c>
      <c r="H32" s="6">
        <f>(C35-$B$6)*$B$2*Output!$AA$98*$D$2/Output!$AA$95/1000000</f>
        <v>1.8384356618561517</v>
      </c>
      <c r="I32" s="6">
        <f>(D35-$B$6)*$B$2*Output!$AA$98*$D$2/Output!$AA$95/1000000</f>
        <v>2.8468881792669514</v>
      </c>
      <c r="P32" s="6">
        <v>2050</v>
      </c>
      <c r="Q32" s="6">
        <f t="shared" si="3"/>
        <v>83.351474932446962</v>
      </c>
      <c r="R32" s="6">
        <f t="shared" si="4"/>
        <v>63.123055683318263</v>
      </c>
      <c r="S32" s="6">
        <f t="shared" si="5"/>
        <v>42.894636434189607</v>
      </c>
      <c r="U32" s="6">
        <v>2050</v>
      </c>
      <c r="V32" s="6">
        <f t="shared" si="6"/>
        <v>16.648525067553038</v>
      </c>
      <c r="W32" s="6">
        <f t="shared" si="6"/>
        <v>36.876944316681737</v>
      </c>
      <c r="X32" s="6">
        <f t="shared" si="6"/>
        <v>57.105363565810393</v>
      </c>
      <c r="Z32" s="6">
        <v>2050</v>
      </c>
      <c r="AA32" s="6">
        <f t="shared" si="7"/>
        <v>3.475554417364906</v>
      </c>
      <c r="AB32" s="6">
        <f t="shared" si="7"/>
        <v>7.6984493340226372</v>
      </c>
      <c r="AC32" s="6">
        <f t="shared" si="7"/>
        <v>11.921344250680361</v>
      </c>
    </row>
    <row r="33" spans="1:29" x14ac:dyDescent="0.25">
      <c r="A33" s="6">
        <v>2048</v>
      </c>
      <c r="B33" s="6">
        <v>0.29298995320671573</v>
      </c>
      <c r="C33" s="6">
        <v>0.47964149438140008</v>
      </c>
      <c r="D33" s="6">
        <v>0.66629303555608421</v>
      </c>
    </row>
    <row r="34" spans="1:29" x14ac:dyDescent="0.25">
      <c r="A34" s="6">
        <v>2049</v>
      </c>
      <c r="B34" s="6">
        <v>0.29906955133498436</v>
      </c>
      <c r="C34" s="6">
        <v>0.49198820359428841</v>
      </c>
      <c r="D34" s="6">
        <v>0.68490685585359223</v>
      </c>
    </row>
    <row r="35" spans="1:29" x14ac:dyDescent="0.25">
      <c r="A35" s="6">
        <v>2050</v>
      </c>
      <c r="B35" s="6">
        <v>0.30514914946325294</v>
      </c>
      <c r="C35" s="6">
        <v>0.50459491425367142</v>
      </c>
      <c r="D35" s="6">
        <v>0.70404067904408962</v>
      </c>
    </row>
    <row r="36" spans="1:29" x14ac:dyDescent="0.25">
      <c r="G36" s="7" t="s">
        <v>46</v>
      </c>
      <c r="H36" s="7"/>
      <c r="I36" s="7"/>
      <c r="J36" s="7"/>
      <c r="K36" s="7"/>
      <c r="L36" s="7"/>
      <c r="M36" s="7"/>
      <c r="N36" s="7"/>
      <c r="O36" s="7"/>
    </row>
    <row r="37" spans="1:29" x14ac:dyDescent="0.25">
      <c r="B37" s="7" t="s">
        <v>43</v>
      </c>
      <c r="C37" s="7"/>
      <c r="D37" s="7"/>
      <c r="G37" s="7" t="s">
        <v>30</v>
      </c>
      <c r="H37" s="7"/>
      <c r="I37" s="7"/>
      <c r="J37" s="7" t="s">
        <v>31</v>
      </c>
      <c r="K37" s="7"/>
      <c r="L37" s="7"/>
      <c r="M37" s="7" t="s">
        <v>32</v>
      </c>
      <c r="N37" s="7"/>
      <c r="O37" s="7"/>
      <c r="R37" s="7"/>
      <c r="S37" s="7"/>
      <c r="T37" s="7"/>
      <c r="AA37" s="8" t="s">
        <v>44</v>
      </c>
      <c r="AB37" s="8"/>
      <c r="AC37" s="8"/>
    </row>
    <row r="38" spans="1:29" x14ac:dyDescent="0.25">
      <c r="A38" s="6" t="s">
        <v>29</v>
      </c>
      <c r="B38" s="6" t="s">
        <v>33</v>
      </c>
      <c r="C38" s="6" t="s">
        <v>34</v>
      </c>
      <c r="D38" s="6" t="s">
        <v>35</v>
      </c>
      <c r="F38" s="6" t="s">
        <v>29</v>
      </c>
      <c r="G38" s="6" t="s">
        <v>33</v>
      </c>
      <c r="H38" s="6" t="s">
        <v>34</v>
      </c>
      <c r="I38" s="6" t="s">
        <v>35</v>
      </c>
      <c r="J38" s="6" t="s">
        <v>33</v>
      </c>
      <c r="K38" s="6" t="s">
        <v>34</v>
      </c>
      <c r="L38" s="6" t="s">
        <v>35</v>
      </c>
      <c r="M38" s="6" t="s">
        <v>33</v>
      </c>
      <c r="N38" s="6" t="s">
        <v>34</v>
      </c>
      <c r="O38" s="6" t="s">
        <v>35</v>
      </c>
      <c r="Z38" s="6" t="s">
        <v>29</v>
      </c>
      <c r="AA38" s="6" t="s">
        <v>30</v>
      </c>
      <c r="AB38" s="6" t="s">
        <v>31</v>
      </c>
      <c r="AC38" s="6" t="s">
        <v>32</v>
      </c>
    </row>
    <row r="39" spans="1:29" x14ac:dyDescent="0.25">
      <c r="A39" s="6">
        <v>2024</v>
      </c>
      <c r="B39" s="6">
        <f>Output!AA112</f>
        <v>4.904905001449452E-2</v>
      </c>
      <c r="C39" s="6">
        <f>Output!AA142</f>
        <v>4.904905001449452E-2</v>
      </c>
      <c r="D39" s="6">
        <f>Output!AA172</f>
        <v>4.904905001449452E-2</v>
      </c>
      <c r="F39" s="6">
        <v>2024</v>
      </c>
      <c r="G39" s="6">
        <f>((G6*B39+L6*R39)*1000000)/10^9</f>
        <v>1.5077735097439814E-6</v>
      </c>
      <c r="H39" s="6">
        <f>((G6*C39+L6*S39)*1000000)/10^9</f>
        <v>1.5077735097439814E-6</v>
      </c>
      <c r="I39" s="6">
        <f>((G6*D39+L6*T39)*1000000)/10^9</f>
        <v>1.5077735097439814E-6</v>
      </c>
      <c r="J39" s="6">
        <f>((H6*B39+M6*R39)*1000000)/10^9</f>
        <v>3.0223353330385235E-6</v>
      </c>
      <c r="K39" s="6">
        <f>((H6*C39+M6*S39)*1000000)/10^9</f>
        <v>3.0223353330385235E-6</v>
      </c>
      <c r="L39" s="6">
        <f>((H6*D39+M6*T39)*1000000)/10^9</f>
        <v>3.0223353330385235E-6</v>
      </c>
      <c r="M39" s="6">
        <f>((I6*B39+N6*R39)*1000000)/10^9</f>
        <v>4.5368971563330584E-6</v>
      </c>
      <c r="N39" s="6">
        <f>((I6*C39+N6*S39)*1000000)/10^9</f>
        <v>4.5368971563330584E-6</v>
      </c>
      <c r="O39" s="6">
        <f>((I6*D39+N6*T39)*1000000)/10^9</f>
        <v>4.5368971563330584E-6</v>
      </c>
      <c r="Z39" s="6">
        <v>2024</v>
      </c>
      <c r="AA39" s="6">
        <f>0.181/10^3*AA6</f>
        <v>2.3299087020113082E-5</v>
      </c>
      <c r="AB39" s="6">
        <f t="shared" ref="AB39:AC39" si="8">0.181/10^3*AB6</f>
        <v>4.6703071431718969E-5</v>
      </c>
      <c r="AC39" s="6">
        <f t="shared" si="8"/>
        <v>7.0107055843324307E-5</v>
      </c>
    </row>
    <row r="40" spans="1:29" x14ac:dyDescent="0.25">
      <c r="A40" s="6">
        <v>2025</v>
      </c>
      <c r="B40" s="6">
        <f>Output!AA113</f>
        <v>4.7474941079388357E-2</v>
      </c>
      <c r="C40" s="6">
        <f>Output!AA143</f>
        <v>4.6022544669477874E-2</v>
      </c>
      <c r="D40" s="6">
        <f>Output!AA173</f>
        <v>4.5143711870313054E-2</v>
      </c>
      <c r="F40" s="6">
        <v>2025</v>
      </c>
      <c r="G40" s="6">
        <f>G39+((G7-G6)*B40+(L7-L6)*R40)*1000000/10^9</f>
        <v>2.9671587275005948E-6</v>
      </c>
      <c r="H40" s="6">
        <f>H39+((G7-G6)*C40+(L7-L6)*S40)*1000000/10^9</f>
        <v>2.9225118927124969E-6</v>
      </c>
      <c r="I40" s="6">
        <f>I39+((G7-G6)*D40+(L7-L6)*T40)*1000000/10^9</f>
        <v>2.8954964701164778E-6</v>
      </c>
      <c r="J40" s="6">
        <f>J39+((H7-H6)*B40+(M7-M6)*R40)*1000000/10^9</f>
        <v>6.2325427141603075E-6</v>
      </c>
      <c r="K40" s="6">
        <f>K39+((H7-H6)*C40+(M7-M6)*S40)*1000000/10^9</f>
        <v>6.1343331415014873E-6</v>
      </c>
      <c r="L40" s="6">
        <f>L39+((H7-H6)*D40+(M7-M6)*T40)*1000000/10^9</f>
        <v>6.0749073586672738E-6</v>
      </c>
      <c r="M40" s="6">
        <f>M39+((I7-I6)*B40+(N7-N6)*R40)*1000000/10^9</f>
        <v>9.4979267008200143E-6</v>
      </c>
      <c r="N40" s="6">
        <f>N39+((I7-I6)*C40+(N7-N6)*S40)*1000000/10^9</f>
        <v>9.3461543902904708E-6</v>
      </c>
      <c r="O40" s="6">
        <f>O39+((I7-I6)*D40+(N7-N6)*T40)*1000000/10^9</f>
        <v>9.254318247218063E-6</v>
      </c>
      <c r="Z40" s="6">
        <v>2025</v>
      </c>
      <c r="AA40" s="6">
        <f t="shared" ref="AA40:AC55" si="9">0.181/10^3*AA7</f>
        <v>4.6598174040225635E-5</v>
      </c>
      <c r="AB40" s="6">
        <f t="shared" si="9"/>
        <v>9.795403671170192E-5</v>
      </c>
      <c r="AC40" s="6">
        <f t="shared" si="9"/>
        <v>1.4930989938317821E-4</v>
      </c>
    </row>
    <row r="41" spans="1:29" x14ac:dyDescent="0.25">
      <c r="A41" s="6">
        <v>2026</v>
      </c>
      <c r="B41" s="6">
        <f>Output!AA114</f>
        <v>4.6052337738000396E-2</v>
      </c>
      <c r="C41" s="6">
        <f>Output!AA144</f>
        <v>4.4236810864487539E-2</v>
      </c>
      <c r="D41" s="6">
        <f>Output!AA174</f>
        <v>4.3138293386375072E-2</v>
      </c>
      <c r="F41" s="6">
        <v>2026</v>
      </c>
      <c r="G41" s="6">
        <f t="shared" ref="G41:G65" si="10">G40+((G8-G7)*B41+(L8-L7)*R41)*1000000/10^9</f>
        <v>4.3828129528652206E-6</v>
      </c>
      <c r="H41" s="6">
        <f t="shared" ref="H41:H65" si="11">H40+((G8-G7)*C41+(L8-L7)*S41)*1000000/10^9</f>
        <v>4.2823566105473737E-6</v>
      </c>
      <c r="I41" s="6">
        <f t="shared" ref="I41:I65" si="12">I40+((G8-G7)*D41+(L8-L7)*T41)*1000000/10^9</f>
        <v>4.2215726327397996E-6</v>
      </c>
      <c r="J41" s="6">
        <f t="shared" ref="J41:J65" si="13">J40+((H8-H7)*B41+(M8-M7)*R41)*1000000/10^9</f>
        <v>9.6587369498422418E-6</v>
      </c>
      <c r="K41" s="6">
        <f t="shared" ref="K41:K65" si="14">K40+((H8-H7)*C41+(M8-M7)*S41)*1000000/10^9</f>
        <v>9.4254561079648213E-6</v>
      </c>
      <c r="L41" s="6">
        <f t="shared" ref="L41:L65" si="15">L40+((H8-H7)*D41+(M8-M7)*T41)*1000000/10^9</f>
        <v>9.2843030027801689E-6</v>
      </c>
      <c r="M41" s="6">
        <f t="shared" ref="M41:M65" si="16">M40+((I8-I7)*B41+(N8-N7)*R41)*1000000/10^9</f>
        <v>1.4934660946819224E-5</v>
      </c>
      <c r="N41" s="6">
        <f t="shared" ref="N41:N65" si="17">N40+((I8-I7)*C41+(N8-N7)*S41)*1000000/10^9</f>
        <v>1.4568555605382228E-5</v>
      </c>
      <c r="O41" s="6">
        <f t="shared" ref="O41:O65" si="18">O40+((I8-I7)*D41+(N8-N7)*T41)*1000000/10^9</f>
        <v>1.43470333728205E-5</v>
      </c>
      <c r="Z41" s="6">
        <v>2026</v>
      </c>
      <c r="AA41" s="6">
        <f t="shared" si="9"/>
        <v>6.9897261060338195E-5</v>
      </c>
      <c r="AB41" s="6">
        <f t="shared" si="9"/>
        <v>1.5434294596275999E-4</v>
      </c>
      <c r="AC41" s="6">
        <f t="shared" si="9"/>
        <v>2.3878863086518077E-4</v>
      </c>
    </row>
    <row r="42" spans="1:29" x14ac:dyDescent="0.25">
      <c r="A42" s="6">
        <v>2027</v>
      </c>
      <c r="B42" s="6">
        <f>Output!AA115</f>
        <v>4.476348959371617E-2</v>
      </c>
      <c r="C42" s="6">
        <f>Output!AA145</f>
        <v>4.2584863617725691E-2</v>
      </c>
      <c r="D42" s="6">
        <f>Output!AA175</f>
        <v>4.1266630099540832E-2</v>
      </c>
      <c r="F42" s="6">
        <v>2027</v>
      </c>
      <c r="G42" s="6">
        <f t="shared" si="10"/>
        <v>5.7588478361740798E-6</v>
      </c>
      <c r="H42" s="6">
        <f t="shared" si="11"/>
        <v>5.5914202776294583E-6</v>
      </c>
      <c r="I42" s="6">
        <f t="shared" si="12"/>
        <v>5.4901136479501688E-6</v>
      </c>
      <c r="J42" s="6">
        <f t="shared" si="13"/>
        <v>1.3331857988879437E-5</v>
      </c>
      <c r="K42" s="6">
        <f t="shared" si="14"/>
        <v>1.2919807417893879E-5</v>
      </c>
      <c r="L42" s="6">
        <f t="shared" si="15"/>
        <v>1.2670485103517623E-5</v>
      </c>
      <c r="M42" s="6">
        <f t="shared" si="16"/>
        <v>2.0904868141584762E-5</v>
      </c>
      <c r="N42" s="6">
        <f t="shared" si="17"/>
        <v>2.0248194558158267E-5</v>
      </c>
      <c r="O42" s="6">
        <f t="shared" si="18"/>
        <v>1.9850856559085048E-5</v>
      </c>
      <c r="Z42" s="6">
        <v>2027</v>
      </c>
      <c r="AA42" s="6">
        <f t="shared" si="9"/>
        <v>9.3196348080451269E-5</v>
      </c>
      <c r="AB42" s="6">
        <f t="shared" si="9"/>
        <v>2.165364032377278E-4</v>
      </c>
      <c r="AC42" s="6">
        <f t="shared" si="9"/>
        <v>3.3987645839500432E-4</v>
      </c>
    </row>
    <row r="43" spans="1:29" x14ac:dyDescent="0.25">
      <c r="A43" s="6">
        <v>2028</v>
      </c>
      <c r="B43" s="6">
        <f>Output!AA116</f>
        <v>4.3592684723030649E-2</v>
      </c>
      <c r="C43" s="6">
        <f>Output!AA146</f>
        <v>4.1050959644562547E-2</v>
      </c>
      <c r="D43" s="6">
        <f>Output!AA176</f>
        <v>3.9513041447430057E-2</v>
      </c>
      <c r="F43" s="6">
        <v>2028</v>
      </c>
      <c r="G43" s="6">
        <f t="shared" si="10"/>
        <v>7.0988920414050361E-6</v>
      </c>
      <c r="H43" s="6">
        <f t="shared" si="11"/>
        <v>6.8533315579366161E-6</v>
      </c>
      <c r="I43" s="6">
        <f t="shared" si="12"/>
        <v>6.7047491437700762E-6</v>
      </c>
      <c r="J43" s="6">
        <f t="shared" si="13"/>
        <v>1.728606902912625E-5</v>
      </c>
      <c r="K43" s="6">
        <f t="shared" si="14"/>
        <v>1.6643463321873966E-5</v>
      </c>
      <c r="L43" s="6">
        <f t="shared" si="15"/>
        <v>1.6254639319250348E-5</v>
      </c>
      <c r="M43" s="6">
        <f t="shared" si="16"/>
        <v>2.7473246016847417E-5</v>
      </c>
      <c r="N43" s="6">
        <f t="shared" si="17"/>
        <v>2.6433595085811268E-5</v>
      </c>
      <c r="O43" s="6">
        <f t="shared" si="18"/>
        <v>2.5804529494730578E-5</v>
      </c>
      <c r="Z43" s="6">
        <v>2028</v>
      </c>
      <c r="AA43" s="6">
        <f t="shared" si="9"/>
        <v>1.1649543510056487E-4</v>
      </c>
      <c r="AB43" s="6">
        <f t="shared" si="9"/>
        <v>2.8528749873365822E-4</v>
      </c>
      <c r="AC43" s="6">
        <f t="shared" si="9"/>
        <v>4.5407956236675172E-4</v>
      </c>
    </row>
    <row r="44" spans="1:29" x14ac:dyDescent="0.25">
      <c r="A44" s="6">
        <v>2029</v>
      </c>
      <c r="B44" s="6">
        <f>Output!AA117</f>
        <v>4.2526186953298704E-2</v>
      </c>
      <c r="C44" s="6">
        <f>Output!AA147</f>
        <v>3.9621331411228228E-2</v>
      </c>
      <c r="D44" s="6">
        <f>Output!AA177</f>
        <v>3.7863697174023332E-2</v>
      </c>
      <c r="F44" s="6">
        <v>2029</v>
      </c>
      <c r="G44" s="6">
        <f t="shared" si="10"/>
        <v>8.4061519809891007E-6</v>
      </c>
      <c r="H44" s="6">
        <f t="shared" si="11"/>
        <v>8.0712958998552294E-6</v>
      </c>
      <c r="I44" s="6">
        <f t="shared" si="12"/>
        <v>7.8686836045412786E-6</v>
      </c>
      <c r="J44" s="6">
        <f t="shared" si="13"/>
        <v>2.1559210876544757E-5</v>
      </c>
      <c r="K44" s="6">
        <f t="shared" si="14"/>
        <v>2.0624717730826416E-5</v>
      </c>
      <c r="L44" s="6">
        <f t="shared" si="15"/>
        <v>2.0059282069609852E-5</v>
      </c>
      <c r="M44" s="6">
        <f t="shared" si="16"/>
        <v>3.4712269772100365E-5</v>
      </c>
      <c r="N44" s="6">
        <f t="shared" si="17"/>
        <v>3.3178139561797557E-5</v>
      </c>
      <c r="O44" s="6">
        <f t="shared" si="18"/>
        <v>3.224988053467839E-5</v>
      </c>
      <c r="Z44" s="6">
        <v>2029</v>
      </c>
      <c r="AA44" s="6">
        <f t="shared" si="9"/>
        <v>1.3979452212067796E-4</v>
      </c>
      <c r="AB44" s="6">
        <f t="shared" si="9"/>
        <v>3.6144702962540032E-4</v>
      </c>
      <c r="AC44" s="6">
        <f t="shared" si="9"/>
        <v>5.8309953713012316E-4</v>
      </c>
    </row>
    <row r="45" spans="1:29" x14ac:dyDescent="0.25">
      <c r="A45" s="6">
        <v>2030</v>
      </c>
      <c r="B45" s="6">
        <f>Output!AA118</f>
        <v>4.1550322834124749E-2</v>
      </c>
      <c r="C45" s="6">
        <f>Output!AA148</f>
        <v>3.828239955070141E-2</v>
      </c>
      <c r="D45" s="6">
        <f>Output!AA178</f>
        <v>3.6305049273424123E-2</v>
      </c>
      <c r="F45" s="6">
        <v>2030</v>
      </c>
      <c r="G45" s="6">
        <f t="shared" si="10"/>
        <v>9.6834137438997013E-6</v>
      </c>
      <c r="H45" s="6">
        <f t="shared" si="11"/>
        <v>9.2481013204479832E-6</v>
      </c>
      <c r="I45" s="6">
        <f t="shared" si="12"/>
        <v>8.9847050473264591E-6</v>
      </c>
      <c r="J45" s="6">
        <f t="shared" si="13"/>
        <v>2.6193119807144333E-5</v>
      </c>
      <c r="K45" s="6">
        <f t="shared" si="14"/>
        <v>2.4894170795510729E-5</v>
      </c>
      <c r="L45" s="6">
        <f t="shared" si="15"/>
        <v>2.4108210707916583E-5</v>
      </c>
      <c r="M45" s="6">
        <f t="shared" si="16"/>
        <v>4.2702825870388921E-5</v>
      </c>
      <c r="N45" s="6">
        <f t="shared" si="17"/>
        <v>4.0540240270573431E-5</v>
      </c>
      <c r="O45" s="6">
        <f t="shared" si="18"/>
        <v>3.9231716368506667E-5</v>
      </c>
      <c r="Z45" s="6">
        <v>2030</v>
      </c>
      <c r="AA45" s="6">
        <f t="shared" si="9"/>
        <v>1.6309360914079052E-4</v>
      </c>
      <c r="AB45" s="6">
        <f t="shared" si="9"/>
        <v>4.4597617670586039E-4</v>
      </c>
      <c r="AC45" s="6">
        <f t="shared" si="9"/>
        <v>7.2885874427093024E-4</v>
      </c>
    </row>
    <row r="46" spans="1:29" x14ac:dyDescent="0.25">
      <c r="A46" s="6">
        <v>2031</v>
      </c>
      <c r="B46" s="6">
        <f>Output!AA119</f>
        <v>4.1136826404156925E-2</v>
      </c>
      <c r="C46" s="6">
        <f>Output!AA149</f>
        <v>3.7787113307358081E-2</v>
      </c>
      <c r="D46" s="6">
        <f>Output!AA179</f>
        <v>3.5737851971004854E-2</v>
      </c>
      <c r="F46" s="6">
        <v>2031</v>
      </c>
      <c r="G46" s="6">
        <f t="shared" si="10"/>
        <v>1.0947964578396915E-5</v>
      </c>
      <c r="H46" s="6">
        <f t="shared" si="11"/>
        <v>1.0409681584238867E-5</v>
      </c>
      <c r="I46" s="6">
        <f t="shared" si="12"/>
        <v>1.0083290778978947E-5</v>
      </c>
      <c r="J46" s="6">
        <f t="shared" si="13"/>
        <v>2.8514012330478901E-5</v>
      </c>
      <c r="K46" s="6">
        <f t="shared" si="14"/>
        <v>2.7026076351175601E-5</v>
      </c>
      <c r="L46" s="6">
        <f t="shared" si="15"/>
        <v>2.6124499291402476E-5</v>
      </c>
      <c r="M46" s="6">
        <f t="shared" si="16"/>
        <v>4.6080060082560833E-5</v>
      </c>
      <c r="N46" s="6">
        <f t="shared" si="17"/>
        <v>4.3642471118112275E-5</v>
      </c>
      <c r="O46" s="6">
        <f t="shared" si="18"/>
        <v>4.216570780382596E-5</v>
      </c>
      <c r="Z46" s="6">
        <v>2031</v>
      </c>
      <c r="AA46" s="6">
        <f t="shared" si="9"/>
        <v>1.8639269616090362E-4</v>
      </c>
      <c r="AB46" s="6">
        <f t="shared" si="9"/>
        <v>4.8873814039315008E-4</v>
      </c>
      <c r="AC46" s="6">
        <f t="shared" si="9"/>
        <v>7.910835846253962E-4</v>
      </c>
    </row>
    <row r="47" spans="1:29" x14ac:dyDescent="0.25">
      <c r="A47" s="6">
        <v>2032</v>
      </c>
      <c r="B47" s="6">
        <f>Output!AA120</f>
        <v>4.0729727643640259E-2</v>
      </c>
      <c r="C47" s="6">
        <f>Output!AA150</f>
        <v>3.7298256094590664E-2</v>
      </c>
      <c r="D47" s="6">
        <f>Output!AA180</f>
        <v>3.5177083699161504E-2</v>
      </c>
      <c r="F47" s="6">
        <v>2032</v>
      </c>
      <c r="G47" s="6">
        <f t="shared" si="10"/>
        <v>1.2200001149584739E-5</v>
      </c>
      <c r="H47" s="6">
        <f t="shared" si="11"/>
        <v>1.1556234320376508E-5</v>
      </c>
      <c r="I47" s="6">
        <f t="shared" si="12"/>
        <v>1.1164638428647368E-5</v>
      </c>
      <c r="J47" s="6">
        <f t="shared" si="13"/>
        <v>3.0893903847034283E-5</v>
      </c>
      <c r="K47" s="6">
        <f t="shared" si="14"/>
        <v>2.9205462475199605E-5</v>
      </c>
      <c r="L47" s="6">
        <f t="shared" si="15"/>
        <v>2.8179942524543397E-5</v>
      </c>
      <c r="M47" s="6">
        <f t="shared" si="16"/>
        <v>4.9587806544483786E-5</v>
      </c>
      <c r="N47" s="6">
        <f t="shared" si="17"/>
        <v>4.6854690630022649E-5</v>
      </c>
      <c r="O47" s="6">
        <f t="shared" si="18"/>
        <v>4.5195246620439392E-5</v>
      </c>
      <c r="Z47" s="6">
        <v>2032</v>
      </c>
      <c r="AA47" s="6">
        <f t="shared" si="9"/>
        <v>2.0969178318101616E-4</v>
      </c>
      <c r="AB47" s="6">
        <f t="shared" si="9"/>
        <v>5.3302542466156938E-4</v>
      </c>
      <c r="AC47" s="6">
        <f t="shared" si="9"/>
        <v>8.5635906614212238E-4</v>
      </c>
    </row>
    <row r="48" spans="1:29" x14ac:dyDescent="0.25">
      <c r="A48" s="6">
        <v>2033</v>
      </c>
      <c r="B48" s="6">
        <f>Output!AA121</f>
        <v>4.0329151997073785E-2</v>
      </c>
      <c r="C48" s="6">
        <f>Output!AA151</f>
        <v>3.6815921995773437E-2</v>
      </c>
      <c r="D48" s="6">
        <f>Output!AA181</f>
        <v>3.4622869902393105E-2</v>
      </c>
      <c r="F48" s="6">
        <v>2033</v>
      </c>
      <c r="G48" s="6">
        <f t="shared" si="10"/>
        <v>1.343972397874569E-5</v>
      </c>
      <c r="H48" s="6">
        <f t="shared" si="11"/>
        <v>1.2687960050143424E-5</v>
      </c>
      <c r="I48" s="6">
        <f t="shared" si="12"/>
        <v>1.2228949481658865E-5</v>
      </c>
      <c r="J48" s="6">
        <f t="shared" si="13"/>
        <v>3.3335529098730972E-5</v>
      </c>
      <c r="K48" s="6">
        <f t="shared" si="14"/>
        <v>3.143438821149821E-5</v>
      </c>
      <c r="L48" s="6">
        <f t="shared" si="15"/>
        <v>3.0276095536786899E-5</v>
      </c>
      <c r="M48" s="6">
        <f t="shared" si="16"/>
        <v>5.3231334218716192E-5</v>
      </c>
      <c r="N48" s="6">
        <f t="shared" si="17"/>
        <v>5.0180816372852922E-5</v>
      </c>
      <c r="O48" s="6">
        <f t="shared" si="18"/>
        <v>4.8323241591914881E-5</v>
      </c>
      <c r="Z48" s="6">
        <v>2033</v>
      </c>
      <c r="AA48" s="6">
        <f t="shared" si="9"/>
        <v>2.3299087020112923E-4</v>
      </c>
      <c r="AB48" s="6">
        <f t="shared" si="9"/>
        <v>5.7891281002841652E-4</v>
      </c>
      <c r="AC48" s="6">
        <f t="shared" si="9"/>
        <v>9.2483474985570208E-4</v>
      </c>
    </row>
    <row r="49" spans="1:29" x14ac:dyDescent="0.25">
      <c r="A49" s="6">
        <v>2034</v>
      </c>
      <c r="B49" s="6">
        <f>Output!AA122</f>
        <v>3.9934942658833704E-2</v>
      </c>
      <c r="C49" s="6">
        <f>Output!AA152</f>
        <v>3.6339922844157851E-2</v>
      </c>
      <c r="D49" s="6">
        <f>Output!AA182</f>
        <v>3.4074991052826339E-2</v>
      </c>
      <c r="F49" s="6">
        <v>2034</v>
      </c>
      <c r="G49" s="6">
        <f t="shared" si="10"/>
        <v>1.4667328766939161E-5</v>
      </c>
      <c r="H49" s="6">
        <f t="shared" si="11"/>
        <v>1.3805053510554377E-5</v>
      </c>
      <c r="I49" s="6">
        <f t="shared" si="12"/>
        <v>1.3276418675028203E-5</v>
      </c>
      <c r="J49" s="6">
        <f t="shared" si="13"/>
        <v>3.5841728902858391E-5</v>
      </c>
      <c r="K49" s="6">
        <f t="shared" si="14"/>
        <v>3.3714975122367052E-5</v>
      </c>
      <c r="L49" s="6">
        <f t="shared" si="15"/>
        <v>3.2414541975330776E-5</v>
      </c>
      <c r="M49" s="6">
        <f t="shared" si="16"/>
        <v>5.7016129038777558E-5</v>
      </c>
      <c r="N49" s="6">
        <f t="shared" si="17"/>
        <v>5.3624896734179656E-5</v>
      </c>
      <c r="O49" s="6">
        <f t="shared" si="18"/>
        <v>5.1552665275633299E-5</v>
      </c>
      <c r="Z49" s="6">
        <v>2034</v>
      </c>
      <c r="AA49" s="6">
        <f t="shared" si="9"/>
        <v>2.5628995722124176E-4</v>
      </c>
      <c r="AB49" s="6">
        <f t="shared" si="9"/>
        <v>6.2647874320800596E-4</v>
      </c>
      <c r="AC49" s="6">
        <f t="shared" si="9"/>
        <v>9.9666752919476886E-4</v>
      </c>
    </row>
    <row r="50" spans="1:29" x14ac:dyDescent="0.25">
      <c r="A50" s="6">
        <v>2035</v>
      </c>
      <c r="B50" s="6">
        <f>Output!AA123</f>
        <v>3.9546786017672406E-2</v>
      </c>
      <c r="C50" s="6">
        <f>Output!AA153</f>
        <v>3.5870007750745801E-2</v>
      </c>
      <c r="D50" s="6">
        <f>Output!AA183</f>
        <v>3.3533164900338364E-2</v>
      </c>
      <c r="F50" s="6">
        <v>2035</v>
      </c>
      <c r="G50" s="6">
        <f t="shared" si="10"/>
        <v>1.5883001574778241E-5</v>
      </c>
      <c r="H50" s="6">
        <f t="shared" si="11"/>
        <v>1.4907701726267083E-5</v>
      </c>
      <c r="I50" s="6">
        <f t="shared" si="12"/>
        <v>1.4307232069368471E-5</v>
      </c>
      <c r="J50" s="6">
        <f t="shared" si="13"/>
        <v>3.8415444231895461E-5</v>
      </c>
      <c r="K50" s="6">
        <f t="shared" si="14"/>
        <v>3.6049404746041607E-5</v>
      </c>
      <c r="L50" s="6">
        <f t="shared" si="15"/>
        <v>3.4596889246144675E-5</v>
      </c>
      <c r="M50" s="6">
        <f t="shared" si="16"/>
        <v>6.094788688901264E-5</v>
      </c>
      <c r="N50" s="6">
        <f t="shared" si="17"/>
        <v>5.7191107765816068E-5</v>
      </c>
      <c r="O50" s="6">
        <f t="shared" si="18"/>
        <v>5.488654642292085E-5</v>
      </c>
      <c r="Z50" s="6">
        <v>2035</v>
      </c>
      <c r="AA50" s="6">
        <f t="shared" si="9"/>
        <v>2.7958904424135484E-4</v>
      </c>
      <c r="AB50" s="6">
        <f t="shared" si="9"/>
        <v>6.7580551685100972E-4</v>
      </c>
      <c r="AC50" s="6">
        <f t="shared" si="9"/>
        <v>1.0720219894606638E-3</v>
      </c>
    </row>
    <row r="51" spans="1:29" x14ac:dyDescent="0.25">
      <c r="A51" s="6">
        <v>2036</v>
      </c>
      <c r="B51" s="6">
        <f>Output!AA124</f>
        <v>3.9164493906841326E-2</v>
      </c>
      <c r="C51" s="6">
        <f>Output!AA154</f>
        <v>3.5405957187663983E-2</v>
      </c>
      <c r="D51" s="6">
        <f>Output!AA184</f>
        <v>3.2997203278180599E-2</v>
      </c>
      <c r="F51" s="6">
        <v>2036</v>
      </c>
      <c r="G51" s="6">
        <f t="shared" si="10"/>
        <v>1.7086922678608273E-5</v>
      </c>
      <c r="H51" s="6">
        <f t="shared" si="11"/>
        <v>1.5996084973626887E-5</v>
      </c>
      <c r="I51" s="6">
        <f t="shared" si="12"/>
        <v>1.5321569941025016E-5</v>
      </c>
      <c r="J51" s="6">
        <f t="shared" si="13"/>
        <v>4.10597275798854E-5</v>
      </c>
      <c r="K51" s="6">
        <f t="shared" si="14"/>
        <v>3.8439921606381538E-5</v>
      </c>
      <c r="L51" s="6">
        <f t="shared" si="15"/>
        <v>3.6824773394635875E-5</v>
      </c>
      <c r="M51" s="6">
        <f t="shared" si="16"/>
        <v>6.5032532481162485E-5</v>
      </c>
      <c r="N51" s="6">
        <f t="shared" si="17"/>
        <v>6.0883758239136124E-5</v>
      </c>
      <c r="O51" s="6">
        <f t="shared" si="18"/>
        <v>5.8327976848246707E-5</v>
      </c>
      <c r="Z51" s="6">
        <v>2036</v>
      </c>
      <c r="AA51" s="6">
        <f t="shared" si="9"/>
        <v>3.0288813126146737E-4</v>
      </c>
      <c r="AB51" s="6">
        <f t="shared" si="9"/>
        <v>7.269794580957099E-4</v>
      </c>
      <c r="AC51" s="6">
        <f t="shared" si="9"/>
        <v>1.1510707849299519E-3</v>
      </c>
    </row>
    <row r="52" spans="1:29" x14ac:dyDescent="0.25">
      <c r="A52" s="6">
        <v>2037</v>
      </c>
      <c r="B52" s="6">
        <f>Output!AA125</f>
        <v>3.8787846798467154E-2</v>
      </c>
      <c r="C52" s="6">
        <f>Output!AA155</f>
        <v>3.494755162703906E-2</v>
      </c>
      <c r="D52" s="6">
        <f>Output!AA185</f>
        <v>3.2466918019604503E-2</v>
      </c>
      <c r="F52" s="6">
        <v>2037</v>
      </c>
      <c r="G52" s="6">
        <f t="shared" si="10"/>
        <v>1.8279265606462211E-5</v>
      </c>
      <c r="H52" s="6">
        <f t="shared" si="11"/>
        <v>1.7070376780666743E-5</v>
      </c>
      <c r="I52" s="6">
        <f t="shared" si="12"/>
        <v>1.6319606782075415E-5</v>
      </c>
      <c r="J52" s="6">
        <f t="shared" si="13"/>
        <v>4.3777744899215719E-5</v>
      </c>
      <c r="K52" s="6">
        <f t="shared" si="14"/>
        <v>4.0888834305351888E-5</v>
      </c>
      <c r="L52" s="6">
        <f t="shared" si="15"/>
        <v>3.9099858318557199E-5</v>
      </c>
      <c r="M52" s="6">
        <f t="shared" si="16"/>
        <v>6.9276224191969194E-5</v>
      </c>
      <c r="N52" s="6">
        <f t="shared" si="17"/>
        <v>6.4707291830036972E-5</v>
      </c>
      <c r="O52" s="6">
        <f t="shared" si="18"/>
        <v>6.1880109855038962E-5</v>
      </c>
      <c r="Z52" s="6">
        <v>2037</v>
      </c>
      <c r="AA52" s="6">
        <f t="shared" si="9"/>
        <v>3.2618721828158045E-4</v>
      </c>
      <c r="AB52" s="6">
        <f t="shared" si="9"/>
        <v>7.800911263631875E-4</v>
      </c>
      <c r="AC52" s="6">
        <f t="shared" si="9"/>
        <v>1.2339950344447937E-3</v>
      </c>
    </row>
    <row r="53" spans="1:29" x14ac:dyDescent="0.25">
      <c r="A53" s="6">
        <v>2038</v>
      </c>
      <c r="B53" s="6">
        <f>Output!AA126</f>
        <v>3.8416656525801313E-2</v>
      </c>
      <c r="C53" s="6">
        <f>Output!AA156</f>
        <v>3.4494571540997707E-2</v>
      </c>
      <c r="D53" s="6">
        <f>Output!AA186</f>
        <v>3.1942058235611977E-2</v>
      </c>
      <c r="F53" s="6">
        <v>2038</v>
      </c>
      <c r="G53" s="6">
        <f t="shared" si="10"/>
        <v>1.9460198102105236E-5</v>
      </c>
      <c r="H53" s="6">
        <f t="shared" si="11"/>
        <v>1.8130743927107204E-5</v>
      </c>
      <c r="I53" s="6">
        <f t="shared" si="12"/>
        <v>1.7301509372240224E-5</v>
      </c>
      <c r="J53" s="6">
        <f t="shared" si="13"/>
        <v>4.6572781775355444E-5</v>
      </c>
      <c r="K53" s="6">
        <f t="shared" si="14"/>
        <v>4.3398516516217255E-5</v>
      </c>
      <c r="L53" s="6">
        <f t="shared" si="15"/>
        <v>4.1423830229240695E-5</v>
      </c>
      <c r="M53" s="6">
        <f t="shared" si="16"/>
        <v>7.3685365448605605E-5</v>
      </c>
      <c r="N53" s="6">
        <f t="shared" si="17"/>
        <v>6.8666289105327226E-5</v>
      </c>
      <c r="O53" s="6">
        <f t="shared" si="18"/>
        <v>6.5546151086241132E-5</v>
      </c>
      <c r="Z53" s="6">
        <v>2038</v>
      </c>
      <c r="AA53" s="6">
        <f t="shared" si="9"/>
        <v>3.4948630530169363E-4</v>
      </c>
      <c r="AB53" s="6">
        <f t="shared" si="9"/>
        <v>8.3523552084963483E-4</v>
      </c>
      <c r="AC53" s="6">
        <f t="shared" si="9"/>
        <v>1.3209847363975763E-3</v>
      </c>
    </row>
    <row r="54" spans="1:29" x14ac:dyDescent="0.25">
      <c r="A54" s="6">
        <v>2039</v>
      </c>
      <c r="B54" s="6">
        <f>Output!AA127</f>
        <v>3.8050703560970484E-2</v>
      </c>
      <c r="C54" s="6">
        <f>Output!AA157</f>
        <v>3.4046860123916133E-2</v>
      </c>
      <c r="D54" s="6">
        <f>Output!AA187</f>
        <v>3.1422435759454463E-2</v>
      </c>
      <c r="F54" s="6">
        <v>2039</v>
      </c>
      <c r="G54" s="6">
        <f t="shared" si="10"/>
        <v>2.062988116099013E-5</v>
      </c>
      <c r="H54" s="6">
        <f t="shared" si="11"/>
        <v>1.9177348372445681E-5</v>
      </c>
      <c r="I54" s="6">
        <f t="shared" si="12"/>
        <v>1.8267438706972222E-5</v>
      </c>
      <c r="J54" s="6">
        <f t="shared" si="13"/>
        <v>4.9448245353225643E-5</v>
      </c>
      <c r="K54" s="6">
        <f t="shared" si="14"/>
        <v>4.5971412601313058E-5</v>
      </c>
      <c r="L54" s="6">
        <f t="shared" si="15"/>
        <v>4.3798400502547172E-5</v>
      </c>
      <c r="M54" s="6">
        <f t="shared" si="16"/>
        <v>7.8266609545461142E-5</v>
      </c>
      <c r="N54" s="6">
        <f t="shared" si="17"/>
        <v>7.2765476830180387E-5</v>
      </c>
      <c r="O54" s="6">
        <f t="shared" si="18"/>
        <v>6.9329362298122113E-5</v>
      </c>
      <c r="Z54" s="6">
        <v>2039</v>
      </c>
      <c r="AA54" s="6">
        <f t="shared" si="9"/>
        <v>3.7278539232180611E-4</v>
      </c>
      <c r="AB54" s="6">
        <f t="shared" si="9"/>
        <v>8.9251229819121048E-4</v>
      </c>
      <c r="AC54" s="6">
        <f t="shared" si="9"/>
        <v>1.4122392040606141E-3</v>
      </c>
    </row>
    <row r="55" spans="1:29" x14ac:dyDescent="0.25">
      <c r="A55" s="6">
        <v>2040</v>
      </c>
      <c r="B55" s="6">
        <f>Output!AA128</f>
        <v>3.7689360681479454E-2</v>
      </c>
      <c r="C55" s="6">
        <f>Output!AA158</f>
        <v>3.3603758792174351E-2</v>
      </c>
      <c r="D55" s="6">
        <f>Output!AA188</f>
        <v>3.0907428342511138E-2</v>
      </c>
      <c r="F55" s="6">
        <v>2040</v>
      </c>
      <c r="G55" s="6">
        <f t="shared" si="10"/>
        <v>2.1788456497677142E-5</v>
      </c>
      <c r="H55" s="6">
        <f t="shared" si="11"/>
        <v>2.0210331831242424E-5</v>
      </c>
      <c r="I55" s="6">
        <f t="shared" si="12"/>
        <v>1.9217536653729141E-5</v>
      </c>
      <c r="J55" s="6">
        <f t="shared" si="13"/>
        <v>5.2407636336147811E-5</v>
      </c>
      <c r="K55" s="6">
        <f t="shared" si="14"/>
        <v>4.8609999697610516E-5</v>
      </c>
      <c r="L55" s="6">
        <f t="shared" si="15"/>
        <v>4.6225270130693651E-5</v>
      </c>
      <c r="M55" s="6">
        <f t="shared" si="16"/>
        <v>8.3026816174618464E-5</v>
      </c>
      <c r="N55" s="6">
        <f t="shared" si="17"/>
        <v>7.700966756397855E-5</v>
      </c>
      <c r="O55" s="6">
        <f t="shared" si="18"/>
        <v>7.3233003607658153E-5</v>
      </c>
      <c r="Z55" s="6">
        <v>2040</v>
      </c>
      <c r="AA55" s="6">
        <f t="shared" si="9"/>
        <v>3.9608447934191972E-4</v>
      </c>
      <c r="AB55" s="6">
        <f t="shared" si="9"/>
        <v>9.5202600080014871E-4</v>
      </c>
      <c r="AC55" s="6">
        <f t="shared" si="9"/>
        <v>1.5079675222583772E-3</v>
      </c>
    </row>
    <row r="56" spans="1:29" x14ac:dyDescent="0.25">
      <c r="A56" s="6">
        <v>2041</v>
      </c>
      <c r="B56" s="6">
        <f>Output!AA129</f>
        <v>3.7387227605536338E-2</v>
      </c>
      <c r="C56" s="6">
        <f>Output!AA159</f>
        <v>3.321986726398049E-2</v>
      </c>
      <c r="D56" s="6">
        <f>Output!AA189</f>
        <v>3.0451644480968935E-2</v>
      </c>
      <c r="F56" s="6">
        <v>2041</v>
      </c>
      <c r="G56" s="6">
        <f t="shared" si="10"/>
        <v>2.2937744228422962E-5</v>
      </c>
      <c r="H56" s="6">
        <f t="shared" si="11"/>
        <v>2.1231514419754119E-5</v>
      </c>
      <c r="I56" s="6">
        <f t="shared" si="12"/>
        <v>2.0153623751501237E-5</v>
      </c>
      <c r="J56" s="6">
        <f t="shared" si="13"/>
        <v>5.4393613218596567E-5</v>
      </c>
      <c r="K56" s="6">
        <f t="shared" si="14"/>
        <v>5.0374610037814293E-5</v>
      </c>
      <c r="L56" s="6">
        <f t="shared" si="15"/>
        <v>4.7842834893981878E-5</v>
      </c>
      <c r="M56" s="6">
        <f t="shared" si="16"/>
        <v>8.5849482208770131E-5</v>
      </c>
      <c r="N56" s="6">
        <f t="shared" si="17"/>
        <v>7.9517705655874382E-5</v>
      </c>
      <c r="O56" s="6">
        <f t="shared" si="18"/>
        <v>7.5532046036462492E-5</v>
      </c>
      <c r="Z56" s="6">
        <v>2041</v>
      </c>
      <c r="AA56" s="6">
        <f t="shared" ref="AA56:AC65" si="19">0.181/10^3*AA23</f>
        <v>4.1938356636203231E-4</v>
      </c>
      <c r="AB56" s="6">
        <f t="shared" si="19"/>
        <v>9.9228697894013012E-4</v>
      </c>
      <c r="AC56" s="6">
        <f t="shared" si="19"/>
        <v>1.5651903915182271E-3</v>
      </c>
    </row>
    <row r="57" spans="1:29" x14ac:dyDescent="0.25">
      <c r="A57" s="6">
        <v>2042</v>
      </c>
      <c r="B57" s="6">
        <f>Output!AA130</f>
        <v>3.7086443057957927E-2</v>
      </c>
      <c r="C57" s="6">
        <f>Output!AA160</f>
        <v>3.2837324264151327E-2</v>
      </c>
      <c r="D57" s="6">
        <f>Output!AA190</f>
        <v>2.9997195408482676E-2</v>
      </c>
      <c r="F57" s="6">
        <v>2042</v>
      </c>
      <c r="G57" s="6">
        <f t="shared" si="10"/>
        <v>2.4077785807146563E-5</v>
      </c>
      <c r="H57" s="6">
        <f t="shared" si="11"/>
        <v>2.2240937591899743E-5</v>
      </c>
      <c r="I57" s="6">
        <f t="shared" si="12"/>
        <v>2.1075741031859533E-5</v>
      </c>
      <c r="J57" s="6">
        <f t="shared" si="13"/>
        <v>5.6402723035168765E-5</v>
      </c>
      <c r="K57" s="6">
        <f t="shared" si="14"/>
        <v>5.215352937030375E-5</v>
      </c>
      <c r="L57" s="6">
        <f t="shared" si="15"/>
        <v>4.9467893939699255E-5</v>
      </c>
      <c r="M57" s="6">
        <f t="shared" si="16"/>
        <v>8.8727660263190943E-5</v>
      </c>
      <c r="N57" s="6">
        <f t="shared" si="17"/>
        <v>8.206612114870768E-5</v>
      </c>
      <c r="O57" s="6">
        <f t="shared" si="18"/>
        <v>7.7860046847538967E-5</v>
      </c>
      <c r="Z57" s="6">
        <v>2042</v>
      </c>
      <c r="AA57" s="6">
        <f t="shared" si="19"/>
        <v>4.4268265338214539E-4</v>
      </c>
      <c r="AB57" s="6">
        <f t="shared" si="19"/>
        <v>1.0333472571991806E-3</v>
      </c>
      <c r="AC57" s="6">
        <f t="shared" si="19"/>
        <v>1.6240118610162152E-3</v>
      </c>
    </row>
    <row r="58" spans="1:29" x14ac:dyDescent="0.25">
      <c r="A58" s="6">
        <v>2043</v>
      </c>
      <c r="B58" s="6">
        <f>Output!AA131</f>
        <v>3.6787257927742296E-2</v>
      </c>
      <c r="C58" s="6">
        <f>Output!AA161</f>
        <v>3.2456380681684958E-2</v>
      </c>
      <c r="D58" s="6">
        <f>Output!AA191</f>
        <v>2.9544351831145187E-2</v>
      </c>
      <c r="F58" s="6">
        <v>2043</v>
      </c>
      <c r="G58" s="6">
        <f t="shared" si="10"/>
        <v>2.5208630400123971E-5</v>
      </c>
      <c r="H58" s="6">
        <f t="shared" si="11"/>
        <v>2.3238650513955315E-5</v>
      </c>
      <c r="I58" s="6">
        <f t="shared" si="12"/>
        <v>2.1983937847911899E-5</v>
      </c>
      <c r="J58" s="6">
        <f t="shared" si="13"/>
        <v>5.8435503508150855E-5</v>
      </c>
      <c r="K58" s="6">
        <f t="shared" si="14"/>
        <v>5.3946995385166674E-5</v>
      </c>
      <c r="L58" s="6">
        <f t="shared" si="15"/>
        <v>5.1100447842119199E-5</v>
      </c>
      <c r="M58" s="6">
        <f t="shared" si="16"/>
        <v>9.1662376616177729E-5</v>
      </c>
      <c r="N58" s="6">
        <f t="shared" si="17"/>
        <v>8.4655340256377959E-5</v>
      </c>
      <c r="O58" s="6">
        <f t="shared" si="18"/>
        <v>8.0216957836326495E-5</v>
      </c>
      <c r="Z58" s="6">
        <v>2043</v>
      </c>
      <c r="AA58" s="6">
        <f t="shared" si="19"/>
        <v>4.6598174040225797E-4</v>
      </c>
      <c r="AB58" s="6">
        <f t="shared" si="19"/>
        <v>1.0752291651349977E-3</v>
      </c>
      <c r="AC58" s="6">
        <f t="shared" si="19"/>
        <v>1.6844765898677368E-3</v>
      </c>
    </row>
    <row r="59" spans="1:29" x14ac:dyDescent="0.25">
      <c r="A59" s="6">
        <v>2044</v>
      </c>
      <c r="B59" s="6">
        <f>Output!AA132</f>
        <v>3.6489672214889461E-2</v>
      </c>
      <c r="C59" s="6">
        <f>Output!AA162</f>
        <v>3.2077005155456612E-2</v>
      </c>
      <c r="D59" s="6">
        <f>Output!AA192</f>
        <v>2.9093079646869399E-2</v>
      </c>
      <c r="F59" s="6">
        <v>2044</v>
      </c>
      <c r="G59" s="6">
        <f t="shared" si="10"/>
        <v>2.6330327173631151E-5</v>
      </c>
      <c r="H59" s="6">
        <f t="shared" si="11"/>
        <v>2.4224701388152182E-5</v>
      </c>
      <c r="I59" s="6">
        <f t="shared" si="12"/>
        <v>2.2878262504464028E-5</v>
      </c>
      <c r="J59" s="6">
        <f t="shared" si="13"/>
        <v>6.0492501150647297E-5</v>
      </c>
      <c r="K59" s="6">
        <f t="shared" si="14"/>
        <v>5.5755241937630815E-5</v>
      </c>
      <c r="L59" s="6">
        <f t="shared" si="15"/>
        <v>5.2740484395315539E-5</v>
      </c>
      <c r="M59" s="6">
        <f t="shared" si="16"/>
        <v>9.4654675127663429E-5</v>
      </c>
      <c r="N59" s="6">
        <f t="shared" si="17"/>
        <v>8.7285782487109371E-5</v>
      </c>
      <c r="O59" s="6">
        <f t="shared" si="18"/>
        <v>8.2602706286167036E-5</v>
      </c>
      <c r="Z59" s="6">
        <v>2044</v>
      </c>
      <c r="AA59" s="6">
        <f t="shared" si="19"/>
        <v>4.8928082742237099E-4</v>
      </c>
      <c r="AB59" s="6">
        <f t="shared" si="19"/>
        <v>1.1179556561124499E-3</v>
      </c>
      <c r="AC59" s="6">
        <f t="shared" si="19"/>
        <v>1.7466304848025279E-3</v>
      </c>
    </row>
    <row r="60" spans="1:29" x14ac:dyDescent="0.25">
      <c r="A60" s="6">
        <v>2045</v>
      </c>
      <c r="B60" s="6">
        <f>Output!AA133</f>
        <v>3.6193591836025135E-2</v>
      </c>
      <c r="C60" s="6">
        <f>Output!AA163</f>
        <v>3.1699166324341534E-2</v>
      </c>
      <c r="D60" s="6">
        <f>Output!AA193</f>
        <v>2.8643345484282448E-2</v>
      </c>
      <c r="F60" s="6">
        <v>2045</v>
      </c>
      <c r="G60" s="6">
        <f t="shared" si="10"/>
        <v>2.7442922401810249E-5</v>
      </c>
      <c r="H60" s="6">
        <f t="shared" si="11"/>
        <v>2.5199137452677113E-5</v>
      </c>
      <c r="I60" s="6">
        <f t="shared" si="12"/>
        <v>2.3758762280481777E-5</v>
      </c>
      <c r="J60" s="6">
        <f t="shared" si="13"/>
        <v>6.2574265995622393E-5</v>
      </c>
      <c r="K60" s="6">
        <f t="shared" si="14"/>
        <v>5.7578498672358916E-5</v>
      </c>
      <c r="L60" s="6">
        <f t="shared" si="15"/>
        <v>5.4387977961077211E-5</v>
      </c>
      <c r="M60" s="6">
        <f t="shared" si="16"/>
        <v>9.77056095894345E-5</v>
      </c>
      <c r="N60" s="6">
        <f t="shared" si="17"/>
        <v>8.9957859892040622E-5</v>
      </c>
      <c r="O60" s="6">
        <f t="shared" si="18"/>
        <v>8.5017193641672605E-5</v>
      </c>
      <c r="Z60" s="6">
        <v>2045</v>
      </c>
      <c r="AA60" s="6">
        <f t="shared" si="19"/>
        <v>5.1257991444248353E-4</v>
      </c>
      <c r="AB60" s="6">
        <f t="shared" si="19"/>
        <v>1.161550324730495E-3</v>
      </c>
      <c r="AC60" s="6">
        <f t="shared" si="19"/>
        <v>1.8105207350185054E-3</v>
      </c>
    </row>
    <row r="61" spans="1:29" x14ac:dyDescent="0.25">
      <c r="A61" s="6">
        <v>2046</v>
      </c>
      <c r="B61" s="6">
        <f>Output!AA134</f>
        <v>3.5899016791149312E-2</v>
      </c>
      <c r="C61" s="6">
        <f>Output!AA164</f>
        <v>3.1322829368082901E-2</v>
      </c>
      <c r="D61" s="6">
        <f>Output!AA194</f>
        <v>2.8195116687045135E-2</v>
      </c>
      <c r="F61" s="6">
        <v>2046</v>
      </c>
      <c r="G61" s="6">
        <f t="shared" si="10"/>
        <v>2.8546462358803378E-5</v>
      </c>
      <c r="H61" s="6">
        <f t="shared" si="11"/>
        <v>2.6162004875338097E-5</v>
      </c>
      <c r="I61" s="6">
        <f t="shared" si="12"/>
        <v>2.4625483451071306E-5</v>
      </c>
      <c r="J61" s="6">
        <f t="shared" si="13"/>
        <v>6.4681356817867394E-5</v>
      </c>
      <c r="K61" s="6">
        <f t="shared" si="14"/>
        <v>5.941699042471536E-5</v>
      </c>
      <c r="L61" s="6">
        <f t="shared" si="15"/>
        <v>5.6042888789109879E-5</v>
      </c>
      <c r="M61" s="6">
        <f t="shared" si="16"/>
        <v>1.0081625127693137E-4</v>
      </c>
      <c r="N61" s="6">
        <f t="shared" si="17"/>
        <v>9.2671975974092539E-5</v>
      </c>
      <c r="O61" s="6">
        <f t="shared" si="18"/>
        <v>8.7460294127148424E-5</v>
      </c>
      <c r="Z61" s="6">
        <v>2046</v>
      </c>
      <c r="AA61" s="6">
        <f t="shared" si="19"/>
        <v>5.358790014625966E-4</v>
      </c>
      <c r="AB61" s="6">
        <f t="shared" si="19"/>
        <v>1.2060374247359485E-3</v>
      </c>
      <c r="AC61" s="6">
        <f t="shared" si="19"/>
        <v>1.8761958480092999E-3</v>
      </c>
    </row>
    <row r="62" spans="1:29" x14ac:dyDescent="0.25">
      <c r="A62" s="6">
        <v>2047</v>
      </c>
      <c r="B62" s="6">
        <f>Output!AA135</f>
        <v>3.560594708026199E-2</v>
      </c>
      <c r="C62" s="6">
        <f>Output!AA165</f>
        <v>3.0947971389923532E-2</v>
      </c>
      <c r="D62" s="6">
        <f>Output!AA195</f>
        <v>2.7748361298171324E-2</v>
      </c>
      <c r="F62" s="6">
        <v>2047</v>
      </c>
      <c r="G62" s="6">
        <f t="shared" si="10"/>
        <v>2.9640993318752668E-5</v>
      </c>
      <c r="H62" s="6">
        <f t="shared" si="11"/>
        <v>2.7113349120094158E-5</v>
      </c>
      <c r="I62" s="6">
        <f t="shared" si="12"/>
        <v>2.5478471308977308E-5</v>
      </c>
      <c r="J62" s="6">
        <f t="shared" si="13"/>
        <v>6.6814341260734895E-5</v>
      </c>
      <c r="K62" s="6">
        <f t="shared" si="14"/>
        <v>6.1270937501708251E-5</v>
      </c>
      <c r="L62" s="6">
        <f t="shared" si="15"/>
        <v>5.7705162308492713E-5</v>
      </c>
      <c r="M62" s="6">
        <f t="shared" si="16"/>
        <v>1.0398768920271704E-4</v>
      </c>
      <c r="N62" s="6">
        <f t="shared" si="17"/>
        <v>9.5428525883322235E-5</v>
      </c>
      <c r="O62" s="6">
        <f t="shared" si="18"/>
        <v>8.9931853308008065E-5</v>
      </c>
      <c r="Z62" s="6">
        <v>2047</v>
      </c>
      <c r="AA62" s="6">
        <f t="shared" si="19"/>
        <v>5.5917808848270913E-4</v>
      </c>
      <c r="AB62" s="6">
        <f t="shared" si="19"/>
        <v>1.2514418874376885E-3</v>
      </c>
      <c r="AC62" s="6">
        <f t="shared" si="19"/>
        <v>1.9437056863926662E-3</v>
      </c>
    </row>
    <row r="63" spans="1:29" x14ac:dyDescent="0.25">
      <c r="A63" s="6">
        <v>2048</v>
      </c>
      <c r="B63" s="6">
        <f>Output!AA136</f>
        <v>3.53142886199889E-2</v>
      </c>
      <c r="C63" s="6">
        <f>Output!AA166</f>
        <v>3.0574555546814045E-2</v>
      </c>
      <c r="D63" s="6">
        <f>Output!AA196</f>
        <v>2.7303048044347397E-2</v>
      </c>
      <c r="F63" s="6">
        <v>2048</v>
      </c>
      <c r="G63" s="6">
        <f t="shared" si="10"/>
        <v>3.0726558663666337E-5</v>
      </c>
      <c r="H63" s="6">
        <f t="shared" si="11"/>
        <v>2.8053214518344668E-5</v>
      </c>
      <c r="I63" s="6">
        <f t="shared" si="12"/>
        <v>2.6317770185599158E-5</v>
      </c>
      <c r="J63" s="6">
        <f t="shared" si="13"/>
        <v>6.8973790211369557E-5</v>
      </c>
      <c r="K63" s="6">
        <f t="shared" si="14"/>
        <v>6.3140554432185433E-5</v>
      </c>
      <c r="L63" s="6">
        <f t="shared" si="15"/>
        <v>5.9374728389320435E-5</v>
      </c>
      <c r="M63" s="6">
        <f t="shared" si="16"/>
        <v>1.0722102175907274E-4</v>
      </c>
      <c r="N63" s="6">
        <f t="shared" si="17"/>
        <v>9.8227894346026117E-5</v>
      </c>
      <c r="O63" s="6">
        <f t="shared" si="18"/>
        <v>9.2431686593041681E-5</v>
      </c>
      <c r="Z63" s="6">
        <v>2048</v>
      </c>
      <c r="AA63" s="6">
        <f t="shared" si="19"/>
        <v>5.8247717550282232E-4</v>
      </c>
      <c r="AB63" s="6">
        <f t="shared" si="19"/>
        <v>1.2977893406352938E-3</v>
      </c>
      <c r="AC63" s="6">
        <f t="shared" si="19"/>
        <v>2.0131015057677647E-3</v>
      </c>
    </row>
    <row r="64" spans="1:29" x14ac:dyDescent="0.25">
      <c r="A64" s="6">
        <v>2049</v>
      </c>
      <c r="B64" s="6">
        <f>Output!AA137</f>
        <v>3.5024041410330033E-2</v>
      </c>
      <c r="C64" s="6">
        <f>Output!AA167</f>
        <v>3.0202551236568908E-2</v>
      </c>
      <c r="D64" s="6">
        <f>Output!AA197</f>
        <v>2.6859146323387817E-2</v>
      </c>
      <c r="F64" s="6">
        <v>2049</v>
      </c>
      <c r="G64" s="6">
        <f t="shared" si="10"/>
        <v>3.1803201775552626E-5</v>
      </c>
      <c r="H64" s="6">
        <f t="shared" si="11"/>
        <v>2.8981644460774269E-5</v>
      </c>
      <c r="I64" s="6">
        <f t="shared" si="12"/>
        <v>2.7143423471621499E-5</v>
      </c>
      <c r="J64" s="6">
        <f t="shared" si="13"/>
        <v>7.1160283322930671E-5</v>
      </c>
      <c r="K64" s="6">
        <f t="shared" si="14"/>
        <v>6.5026049868210483E-5</v>
      </c>
      <c r="L64" s="6">
        <f t="shared" si="15"/>
        <v>6.1051500573617207E-5</v>
      </c>
      <c r="M64" s="6">
        <f t="shared" si="16"/>
        <v>1.105173648703087E-4</v>
      </c>
      <c r="N64" s="6">
        <f t="shared" si="17"/>
        <v>1.0107045527564663E-4</v>
      </c>
      <c r="O64" s="6">
        <f t="shared" si="18"/>
        <v>9.4959577675612894E-5</v>
      </c>
      <c r="Z64" s="6">
        <v>2049</v>
      </c>
      <c r="AA64" s="6">
        <f t="shared" si="19"/>
        <v>6.0577626252293528E-4</v>
      </c>
      <c r="AB64" s="6">
        <f t="shared" si="19"/>
        <v>1.3451061280764798E-3</v>
      </c>
      <c r="AC64" s="6">
        <f t="shared" si="19"/>
        <v>2.0844359936300228E-3</v>
      </c>
    </row>
    <row r="65" spans="1:29" x14ac:dyDescent="0.25">
      <c r="A65" s="6">
        <v>2050</v>
      </c>
      <c r="B65" s="6">
        <f>Output!AA138</f>
        <v>3.4731316671815081E-2</v>
      </c>
      <c r="C65" s="6">
        <f>Output!AA168</f>
        <v>2.9828056542542648E-2</v>
      </c>
      <c r="D65" s="6">
        <f>Output!AA198</f>
        <v>2.6412754218647118E-2</v>
      </c>
      <c r="F65" s="6">
        <v>2050</v>
      </c>
      <c r="G65" s="6">
        <f t="shared" si="10"/>
        <v>3.2870846494885968E-5</v>
      </c>
      <c r="H65" s="6">
        <f t="shared" si="11"/>
        <v>2.9898562392695497E-5</v>
      </c>
      <c r="I65" s="6">
        <f t="shared" si="12"/>
        <v>2.7955354612356863E-5</v>
      </c>
      <c r="J65" s="6">
        <f t="shared" si="13"/>
        <v>7.337416124375414E-5</v>
      </c>
      <c r="K65" s="6">
        <f t="shared" si="14"/>
        <v>6.692737933477223E-5</v>
      </c>
      <c r="L65" s="6">
        <f t="shared" si="15"/>
        <v>6.2735128463263344E-5</v>
      </c>
      <c r="M65" s="6">
        <f t="shared" si="16"/>
        <v>1.1387747599262229E-4</v>
      </c>
      <c r="N65" s="6">
        <f t="shared" si="17"/>
        <v>1.0395619627684888E-4</v>
      </c>
      <c r="O65" s="6">
        <f t="shared" si="18"/>
        <v>9.7514902314169808E-5</v>
      </c>
      <c r="Z65" s="6">
        <v>2050</v>
      </c>
      <c r="AA65" s="6">
        <f t="shared" si="19"/>
        <v>6.2907534954304793E-4</v>
      </c>
      <c r="AB65" s="6">
        <f t="shared" si="19"/>
        <v>1.3934193294580972E-3</v>
      </c>
      <c r="AC65" s="6">
        <f t="shared" si="19"/>
        <v>2.1577633093731452E-3</v>
      </c>
    </row>
  </sheetData>
  <mergeCells count="12">
    <mergeCell ref="AA4:AC4"/>
    <mergeCell ref="AA37:AC37"/>
    <mergeCell ref="V4:X4"/>
    <mergeCell ref="G36:O36"/>
    <mergeCell ref="G4:I4"/>
    <mergeCell ref="L4:N4"/>
    <mergeCell ref="Q4:S4"/>
    <mergeCell ref="B37:D37"/>
    <mergeCell ref="G37:I37"/>
    <mergeCell ref="J37:L37"/>
    <mergeCell ref="M37:O37"/>
    <mergeCell ref="R37:T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329"/>
  <sheetViews>
    <sheetView workbookViewId="0">
      <selection activeCell="M3" sqref="M3"/>
    </sheetView>
  </sheetViews>
  <sheetFormatPr defaultRowHeight="15" x14ac:dyDescent="0.25"/>
  <cols>
    <col min="1" max="1" width="15.7109375" style="2" customWidth="1"/>
    <col min="2" max="2" width="10.85546875" style="2" customWidth="1"/>
    <col min="3" max="5" width="10" style="2" bestFit="1" customWidth="1"/>
    <col min="6" max="6" width="11" style="2" bestFit="1" customWidth="1"/>
    <col min="7" max="7" width="10" style="2" bestFit="1" customWidth="1"/>
    <col min="8" max="8" width="9.28515625" style="2" bestFit="1" customWidth="1"/>
    <col min="9" max="9" width="11" style="2" bestFit="1" customWidth="1"/>
    <col min="10" max="12" width="9.28515625" style="2" bestFit="1" customWidth="1"/>
    <col min="13" max="13" width="11" style="2" bestFit="1" customWidth="1"/>
    <col min="14" max="16" width="10" style="2" bestFit="1" customWidth="1"/>
    <col min="17" max="24" width="9.28515625" style="2" bestFit="1" customWidth="1"/>
    <col min="25" max="26" width="11" style="2" bestFit="1" customWidth="1"/>
    <col min="27" max="27" width="9.28515625" style="2" bestFit="1" customWidth="1"/>
    <col min="28" max="16384" width="9.140625" style="2"/>
  </cols>
  <sheetData>
    <row r="3" spans="1:27" ht="45" customHeight="1" x14ac:dyDescent="0.25">
      <c r="A3" s="3" t="s">
        <v>26</v>
      </c>
    </row>
    <row r="4" spans="1:27" ht="15.75" x14ac:dyDescent="0.25">
      <c r="A4" s="4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</row>
    <row r="5" spans="1:27" x14ac:dyDescent="0.25">
      <c r="A5" s="1">
        <v>2024</v>
      </c>
      <c r="B5" s="5">
        <v>7503482000</v>
      </c>
      <c r="C5" s="5">
        <v>774449500</v>
      </c>
      <c r="D5" s="5">
        <v>2632903000</v>
      </c>
      <c r="E5" s="5">
        <v>1675782000</v>
      </c>
      <c r="F5" s="5">
        <v>1678982000</v>
      </c>
      <c r="G5" s="5">
        <v>1225765000</v>
      </c>
      <c r="H5" s="5">
        <v>778875700</v>
      </c>
      <c r="I5" s="5">
        <v>701446400</v>
      </c>
      <c r="J5" s="5">
        <v>476717500</v>
      </c>
      <c r="K5" s="5">
        <v>8549907.7239999995</v>
      </c>
      <c r="L5" s="5">
        <v>16891280</v>
      </c>
      <c r="M5" s="5">
        <v>209994100</v>
      </c>
      <c r="N5" s="5">
        <v>2514507000</v>
      </c>
      <c r="O5" s="5">
        <v>555326900</v>
      </c>
      <c r="P5" s="5">
        <v>65479780</v>
      </c>
      <c r="Q5" s="5">
        <v>8530146.4959999993</v>
      </c>
      <c r="R5" s="5">
        <v>8549907.7239999995</v>
      </c>
      <c r="S5" s="5">
        <v>33365490</v>
      </c>
      <c r="T5" s="5">
        <v>1357559000</v>
      </c>
      <c r="U5" s="5">
        <v>8549907.7239999995</v>
      </c>
      <c r="V5" s="5">
        <v>33991100</v>
      </c>
      <c r="W5" s="5">
        <v>210202600</v>
      </c>
      <c r="X5" s="5">
        <v>8549907.7239999995</v>
      </c>
      <c r="Y5" s="5">
        <v>601413000</v>
      </c>
      <c r="Z5" s="5">
        <v>185387000</v>
      </c>
      <c r="AA5" s="5">
        <v>15640080</v>
      </c>
    </row>
    <row r="6" spans="1:27" x14ac:dyDescent="0.25">
      <c r="A6" s="1">
        <v>2025</v>
      </c>
      <c r="B6" s="5">
        <v>7262679000</v>
      </c>
      <c r="C6" s="5">
        <v>750497200</v>
      </c>
      <c r="D6" s="5">
        <v>2548912000</v>
      </c>
      <c r="E6" s="5">
        <v>1622002000</v>
      </c>
      <c r="F6" s="5">
        <v>1625422000</v>
      </c>
      <c r="G6" s="5">
        <v>1186427000</v>
      </c>
      <c r="H6" s="5">
        <v>753879900</v>
      </c>
      <c r="I6" s="5">
        <v>679752000</v>
      </c>
      <c r="J6" s="5">
        <v>461694100</v>
      </c>
      <c r="K6" s="5">
        <v>8275522.642</v>
      </c>
      <c r="L6" s="5">
        <v>16349200</v>
      </c>
      <c r="M6" s="5">
        <v>203254900</v>
      </c>
      <c r="N6" s="5">
        <v>2433811000</v>
      </c>
      <c r="O6" s="5">
        <v>537505300</v>
      </c>
      <c r="P6" s="5">
        <v>63378390</v>
      </c>
      <c r="Q6" s="5">
        <v>8258031.4119999995</v>
      </c>
      <c r="R6" s="5">
        <v>8275522.642</v>
      </c>
      <c r="S6" s="5">
        <v>32294720</v>
      </c>
      <c r="T6" s="5">
        <v>1313992000</v>
      </c>
      <c r="U6" s="5">
        <v>8275522.642</v>
      </c>
      <c r="V6" s="5">
        <v>32900250</v>
      </c>
      <c r="W6" s="5">
        <v>203456800</v>
      </c>
      <c r="X6" s="5">
        <v>8275522.642</v>
      </c>
      <c r="Y6" s="5">
        <v>582112400</v>
      </c>
      <c r="Z6" s="5">
        <v>179437600</v>
      </c>
      <c r="AA6" s="5">
        <v>15138150</v>
      </c>
    </row>
    <row r="7" spans="1:27" x14ac:dyDescent="0.25">
      <c r="A7" s="1">
        <v>2026</v>
      </c>
      <c r="B7" s="5">
        <v>7045051000</v>
      </c>
      <c r="C7" s="5">
        <v>728825000</v>
      </c>
      <c r="D7" s="5">
        <v>2472990000</v>
      </c>
      <c r="E7" s="5">
        <v>1573399000</v>
      </c>
      <c r="F7" s="5">
        <v>1577008000</v>
      </c>
      <c r="G7" s="5">
        <v>1150876000</v>
      </c>
      <c r="H7" s="5">
        <v>731289700</v>
      </c>
      <c r="I7" s="5">
        <v>660122700</v>
      </c>
      <c r="J7" s="5">
        <v>448108900</v>
      </c>
      <c r="K7" s="5">
        <v>8027543.8459999999</v>
      </c>
      <c r="L7" s="5">
        <v>15859290</v>
      </c>
      <c r="M7" s="5">
        <v>197164300</v>
      </c>
      <c r="N7" s="5">
        <v>2360881000</v>
      </c>
      <c r="O7" s="5">
        <v>521398800</v>
      </c>
      <c r="P7" s="5">
        <v>61479240</v>
      </c>
      <c r="Q7" s="5">
        <v>8012058.551</v>
      </c>
      <c r="R7" s="5">
        <v>8027543.8459999999</v>
      </c>
      <c r="S7" s="5">
        <v>31327000</v>
      </c>
      <c r="T7" s="5">
        <v>1274617000</v>
      </c>
      <c r="U7" s="5">
        <v>8027543.8459999999</v>
      </c>
      <c r="V7" s="5">
        <v>31914380</v>
      </c>
      <c r="W7" s="5">
        <v>197360100</v>
      </c>
      <c r="X7" s="5">
        <v>8027543.8459999999</v>
      </c>
      <c r="Y7" s="5">
        <v>564669200</v>
      </c>
      <c r="Z7" s="5">
        <v>174060600</v>
      </c>
      <c r="AA7" s="5">
        <v>14684530</v>
      </c>
    </row>
    <row r="8" spans="1:27" x14ac:dyDescent="0.25">
      <c r="A8" s="1">
        <v>2027</v>
      </c>
      <c r="B8" s="5">
        <v>6847882000</v>
      </c>
      <c r="C8" s="5">
        <v>709165600</v>
      </c>
      <c r="D8" s="5">
        <v>2404192000</v>
      </c>
      <c r="E8" s="5">
        <v>1529364000</v>
      </c>
      <c r="F8" s="5">
        <v>1533136000</v>
      </c>
      <c r="G8" s="5">
        <v>1118666000</v>
      </c>
      <c r="H8" s="5">
        <v>710823100</v>
      </c>
      <c r="I8" s="5">
        <v>642316500</v>
      </c>
      <c r="J8" s="5">
        <v>435793300</v>
      </c>
      <c r="K8" s="5">
        <v>7802877.7019999996</v>
      </c>
      <c r="L8" s="5">
        <v>15415440</v>
      </c>
      <c r="M8" s="5">
        <v>191646300</v>
      </c>
      <c r="N8" s="5">
        <v>2294807000</v>
      </c>
      <c r="O8" s="5">
        <v>506806400</v>
      </c>
      <c r="P8" s="5">
        <v>59758620</v>
      </c>
      <c r="Q8" s="5">
        <v>7789165.216</v>
      </c>
      <c r="R8" s="5">
        <v>7802877.7019999996</v>
      </c>
      <c r="S8" s="5">
        <v>30450250</v>
      </c>
      <c r="T8" s="5">
        <v>1238945000</v>
      </c>
      <c r="U8" s="5">
        <v>7802877.7019999996</v>
      </c>
      <c r="V8" s="5">
        <v>31021200</v>
      </c>
      <c r="W8" s="5">
        <v>191836600</v>
      </c>
      <c r="X8" s="5">
        <v>7802877.7019999996</v>
      </c>
      <c r="Y8" s="5">
        <v>548865800</v>
      </c>
      <c r="Z8" s="5">
        <v>169189200</v>
      </c>
      <c r="AA8" s="5">
        <v>14273560</v>
      </c>
    </row>
    <row r="9" spans="1:27" x14ac:dyDescent="0.25">
      <c r="A9" s="1">
        <v>2028</v>
      </c>
      <c r="B9" s="5">
        <v>6668776000</v>
      </c>
      <c r="C9" s="5">
        <v>691283400</v>
      </c>
      <c r="D9" s="5">
        <v>2341684000</v>
      </c>
      <c r="E9" s="5">
        <v>1489364000</v>
      </c>
      <c r="F9" s="5">
        <v>1493275000</v>
      </c>
      <c r="G9" s="5">
        <v>1089408000</v>
      </c>
      <c r="H9" s="5">
        <v>692231600</v>
      </c>
      <c r="I9" s="5">
        <v>626119900</v>
      </c>
      <c r="J9" s="5">
        <v>424598700</v>
      </c>
      <c r="K9" s="5">
        <v>7598794.4419999998</v>
      </c>
      <c r="L9" s="5">
        <v>15012250</v>
      </c>
      <c r="M9" s="5">
        <v>186633800</v>
      </c>
      <c r="N9" s="5">
        <v>2234787000</v>
      </c>
      <c r="O9" s="5">
        <v>493551000</v>
      </c>
      <c r="P9" s="5">
        <v>58195650</v>
      </c>
      <c r="Q9" s="5">
        <v>7586648.9349999996</v>
      </c>
      <c r="R9" s="5">
        <v>7598794.4419999998</v>
      </c>
      <c r="S9" s="5">
        <v>29653830</v>
      </c>
      <c r="T9" s="5">
        <v>1206540000</v>
      </c>
      <c r="U9" s="5">
        <v>7598794.4419999998</v>
      </c>
      <c r="V9" s="5">
        <v>30209840</v>
      </c>
      <c r="W9" s="5">
        <v>186819100</v>
      </c>
      <c r="X9" s="5">
        <v>7598794.4419999998</v>
      </c>
      <c r="Y9" s="5">
        <v>534510300</v>
      </c>
      <c r="Z9" s="5">
        <v>164764100</v>
      </c>
      <c r="AA9" s="5">
        <v>13900230</v>
      </c>
    </row>
    <row r="10" spans="1:27" x14ac:dyDescent="0.25">
      <c r="A10" s="1">
        <v>2029</v>
      </c>
      <c r="B10" s="5">
        <v>6505620000</v>
      </c>
      <c r="C10" s="5">
        <v>674970400</v>
      </c>
      <c r="D10" s="5">
        <v>2284729000</v>
      </c>
      <c r="E10" s="5">
        <v>1452926000</v>
      </c>
      <c r="F10" s="5">
        <v>1456955000</v>
      </c>
      <c r="G10" s="5">
        <v>1062755000</v>
      </c>
      <c r="H10" s="5">
        <v>675295800</v>
      </c>
      <c r="I10" s="5">
        <v>611344700</v>
      </c>
      <c r="J10" s="5">
        <v>414393900</v>
      </c>
      <c r="K10" s="5">
        <v>7412885.267</v>
      </c>
      <c r="L10" s="5">
        <v>14644970</v>
      </c>
      <c r="M10" s="5">
        <v>182067700</v>
      </c>
      <c r="N10" s="5">
        <v>2180111000</v>
      </c>
      <c r="O10" s="5">
        <v>481475900</v>
      </c>
      <c r="P10" s="5">
        <v>56771850</v>
      </c>
      <c r="Q10" s="5">
        <v>7402125</v>
      </c>
      <c r="R10" s="5">
        <v>7412885.267</v>
      </c>
      <c r="S10" s="5">
        <v>28928330</v>
      </c>
      <c r="T10" s="5">
        <v>1177022000</v>
      </c>
      <c r="U10" s="5">
        <v>7412885.267</v>
      </c>
      <c r="V10" s="5">
        <v>29470740</v>
      </c>
      <c r="W10" s="5">
        <v>182248500</v>
      </c>
      <c r="X10" s="5">
        <v>7412885.267</v>
      </c>
      <c r="Y10" s="5">
        <v>521433200</v>
      </c>
      <c r="Z10" s="5">
        <v>160733000</v>
      </c>
      <c r="AA10" s="5">
        <v>13560160</v>
      </c>
    </row>
    <row r="11" spans="1:27" x14ac:dyDescent="0.25">
      <c r="A11" s="1">
        <v>2030</v>
      </c>
      <c r="B11" s="5">
        <v>6356338000</v>
      </c>
      <c r="C11" s="5">
        <v>660022300</v>
      </c>
      <c r="D11" s="5">
        <v>2232605000</v>
      </c>
      <c r="E11" s="5">
        <v>1419586000</v>
      </c>
      <c r="F11" s="5">
        <v>1423715000</v>
      </c>
      <c r="G11" s="5">
        <v>1038368000</v>
      </c>
      <c r="H11" s="5">
        <v>659799900</v>
      </c>
      <c r="I11" s="5">
        <v>597805600</v>
      </c>
      <c r="J11" s="5">
        <v>405050100</v>
      </c>
      <c r="K11" s="5">
        <v>7242783.6459999997</v>
      </c>
      <c r="L11" s="5">
        <v>14308910</v>
      </c>
      <c r="M11" s="5">
        <v>177889800</v>
      </c>
      <c r="N11" s="5">
        <v>2130085000</v>
      </c>
      <c r="O11" s="5">
        <v>470427600</v>
      </c>
      <c r="P11" s="5">
        <v>55469120</v>
      </c>
      <c r="Q11" s="5">
        <v>7233250.5429999996</v>
      </c>
      <c r="R11" s="5">
        <v>7242783.6459999997</v>
      </c>
      <c r="S11" s="5">
        <v>28264520</v>
      </c>
      <c r="T11" s="5">
        <v>1150013000</v>
      </c>
      <c r="U11" s="5">
        <v>7242783.6459999997</v>
      </c>
      <c r="V11" s="5">
        <v>28794480</v>
      </c>
      <c r="W11" s="5">
        <v>178066500</v>
      </c>
      <c r="X11" s="5">
        <v>7242783.6459999997</v>
      </c>
      <c r="Y11" s="5">
        <v>509468000</v>
      </c>
      <c r="Z11" s="5">
        <v>157044700</v>
      </c>
      <c r="AA11" s="5">
        <v>13248990</v>
      </c>
    </row>
    <row r="12" spans="1:27" x14ac:dyDescent="0.25">
      <c r="A12" s="1">
        <v>2031</v>
      </c>
      <c r="B12" s="5">
        <v>6293077000</v>
      </c>
      <c r="C12" s="5">
        <v>653583200</v>
      </c>
      <c r="D12" s="5">
        <v>2210457000</v>
      </c>
      <c r="E12" s="5">
        <v>1405457000</v>
      </c>
      <c r="F12" s="5">
        <v>1409592000</v>
      </c>
      <c r="G12" s="5">
        <v>1028034000</v>
      </c>
      <c r="H12" s="5">
        <v>653233300</v>
      </c>
      <c r="I12" s="5">
        <v>591973500</v>
      </c>
      <c r="J12" s="5">
        <v>401058500</v>
      </c>
      <c r="K12" s="5">
        <v>7170700.5379999997</v>
      </c>
      <c r="L12" s="5">
        <v>14166510</v>
      </c>
      <c r="M12" s="5">
        <v>176119400</v>
      </c>
      <c r="N12" s="5">
        <v>2108886000</v>
      </c>
      <c r="O12" s="5">
        <v>465745700</v>
      </c>
      <c r="P12" s="5">
        <v>54917070</v>
      </c>
      <c r="Q12" s="5">
        <v>7161497.6869999999</v>
      </c>
      <c r="R12" s="5">
        <v>7170700.5379999997</v>
      </c>
      <c r="S12" s="5">
        <v>27983220</v>
      </c>
      <c r="T12" s="5">
        <v>1138567000</v>
      </c>
      <c r="U12" s="5">
        <v>7170700.5379999997</v>
      </c>
      <c r="V12" s="5">
        <v>28507910</v>
      </c>
      <c r="W12" s="5">
        <v>176294300</v>
      </c>
      <c r="X12" s="5">
        <v>7170700.5379999997</v>
      </c>
      <c r="Y12" s="5">
        <v>504397600</v>
      </c>
      <c r="Z12" s="5">
        <v>155481800</v>
      </c>
      <c r="AA12" s="5">
        <v>13117140</v>
      </c>
    </row>
    <row r="13" spans="1:27" x14ac:dyDescent="0.25">
      <c r="A13" s="1">
        <v>2032</v>
      </c>
      <c r="B13" s="5">
        <v>6230799000</v>
      </c>
      <c r="C13" s="5">
        <v>647240800</v>
      </c>
      <c r="D13" s="5">
        <v>2188653000</v>
      </c>
      <c r="E13" s="5">
        <v>1391549000</v>
      </c>
      <c r="F13" s="5">
        <v>1395688000</v>
      </c>
      <c r="G13" s="5">
        <v>1017860000</v>
      </c>
      <c r="H13" s="5">
        <v>646768800</v>
      </c>
      <c r="I13" s="5">
        <v>586229000</v>
      </c>
      <c r="J13" s="5">
        <v>397127900</v>
      </c>
      <c r="K13" s="5">
        <v>7099737.7719999999</v>
      </c>
      <c r="L13" s="5">
        <v>14026310</v>
      </c>
      <c r="M13" s="5">
        <v>174376500</v>
      </c>
      <c r="N13" s="5">
        <v>2088016000</v>
      </c>
      <c r="O13" s="5">
        <v>461136600</v>
      </c>
      <c r="P13" s="5">
        <v>54373600</v>
      </c>
      <c r="Q13" s="5">
        <v>7090853.9709999999</v>
      </c>
      <c r="R13" s="5">
        <v>7099737.7719999999</v>
      </c>
      <c r="S13" s="5">
        <v>27706290</v>
      </c>
      <c r="T13" s="5">
        <v>1127300000</v>
      </c>
      <c r="U13" s="5">
        <v>7099737.7719999999</v>
      </c>
      <c r="V13" s="5">
        <v>28225790</v>
      </c>
      <c r="W13" s="5">
        <v>174549700</v>
      </c>
      <c r="X13" s="5">
        <v>7099737.7719999999</v>
      </c>
      <c r="Y13" s="5">
        <v>499405900</v>
      </c>
      <c r="Z13" s="5">
        <v>153943100</v>
      </c>
      <c r="AA13" s="5">
        <v>12987330</v>
      </c>
    </row>
    <row r="14" spans="1:27" x14ac:dyDescent="0.25">
      <c r="A14" s="1">
        <v>2033</v>
      </c>
      <c r="B14" s="5">
        <v>6169524000</v>
      </c>
      <c r="C14" s="5">
        <v>640997100</v>
      </c>
      <c r="D14" s="5">
        <v>2167197000</v>
      </c>
      <c r="E14" s="5">
        <v>1377864000</v>
      </c>
      <c r="F14" s="5">
        <v>1382005000</v>
      </c>
      <c r="G14" s="5">
        <v>1007850000</v>
      </c>
      <c r="H14" s="5">
        <v>640408300</v>
      </c>
      <c r="I14" s="5">
        <v>580573800</v>
      </c>
      <c r="J14" s="5">
        <v>393259500</v>
      </c>
      <c r="K14" s="5">
        <v>7029916.7719999999</v>
      </c>
      <c r="L14" s="5">
        <v>13888370</v>
      </c>
      <c r="M14" s="5">
        <v>172661600</v>
      </c>
      <c r="N14" s="5">
        <v>2067481000</v>
      </c>
      <c r="O14" s="5">
        <v>456601700</v>
      </c>
      <c r="P14" s="5">
        <v>53838870</v>
      </c>
      <c r="Q14" s="5">
        <v>7021340.602</v>
      </c>
      <c r="R14" s="5">
        <v>7029916.7719999999</v>
      </c>
      <c r="S14" s="5">
        <v>27433820</v>
      </c>
      <c r="T14" s="5">
        <v>1116214000</v>
      </c>
      <c r="U14" s="5">
        <v>7029916.7719999999</v>
      </c>
      <c r="V14" s="5">
        <v>27948210</v>
      </c>
      <c r="W14" s="5">
        <v>172833100</v>
      </c>
      <c r="X14" s="5">
        <v>7029916.7719999999</v>
      </c>
      <c r="Y14" s="5">
        <v>494494600</v>
      </c>
      <c r="Z14" s="5">
        <v>152429200</v>
      </c>
      <c r="AA14" s="5">
        <v>12859600</v>
      </c>
    </row>
    <row r="15" spans="1:27" x14ac:dyDescent="0.25">
      <c r="A15" s="1">
        <v>2034</v>
      </c>
      <c r="B15" s="5">
        <v>6109214000</v>
      </c>
      <c r="C15" s="5">
        <v>634848300</v>
      </c>
      <c r="D15" s="5">
        <v>2146077000</v>
      </c>
      <c r="E15" s="5">
        <v>1364394000</v>
      </c>
      <c r="F15" s="5">
        <v>1368537000</v>
      </c>
      <c r="G15" s="5">
        <v>997997800</v>
      </c>
      <c r="H15" s="5">
        <v>634148000</v>
      </c>
      <c r="I15" s="5">
        <v>575004700</v>
      </c>
      <c r="J15" s="5">
        <v>389451100</v>
      </c>
      <c r="K15" s="5">
        <v>6961196.1140000001</v>
      </c>
      <c r="L15" s="5">
        <v>13752610</v>
      </c>
      <c r="M15" s="5">
        <v>170973800</v>
      </c>
      <c r="N15" s="5">
        <v>2047271000</v>
      </c>
      <c r="O15" s="5">
        <v>452138200</v>
      </c>
      <c r="P15" s="5">
        <v>53312580</v>
      </c>
      <c r="Q15" s="5">
        <v>6952916.5719999997</v>
      </c>
      <c r="R15" s="5">
        <v>6961196.1140000001</v>
      </c>
      <c r="S15" s="5">
        <v>27165640</v>
      </c>
      <c r="T15" s="5">
        <v>1105302000</v>
      </c>
      <c r="U15" s="5">
        <v>6961196.1140000001</v>
      </c>
      <c r="V15" s="5">
        <v>27675000</v>
      </c>
      <c r="W15" s="5">
        <v>171143600</v>
      </c>
      <c r="X15" s="5">
        <v>6961196.1140000001</v>
      </c>
      <c r="Y15" s="5">
        <v>489660700</v>
      </c>
      <c r="Z15" s="5">
        <v>150939100</v>
      </c>
      <c r="AA15" s="5">
        <v>12733900</v>
      </c>
    </row>
    <row r="16" spans="1:27" x14ac:dyDescent="0.25">
      <c r="A16" s="1">
        <v>2035</v>
      </c>
      <c r="B16" s="5">
        <v>6049834000</v>
      </c>
      <c r="C16" s="5">
        <v>628791100</v>
      </c>
      <c r="D16" s="5">
        <v>2125281000</v>
      </c>
      <c r="E16" s="5">
        <v>1351133000</v>
      </c>
      <c r="F16" s="5">
        <v>1355276000</v>
      </c>
      <c r="G16" s="5">
        <v>988297700</v>
      </c>
      <c r="H16" s="5">
        <v>627984300</v>
      </c>
      <c r="I16" s="5">
        <v>569518400</v>
      </c>
      <c r="J16" s="5">
        <v>385700400</v>
      </c>
      <c r="K16" s="5">
        <v>6893535.8849999998</v>
      </c>
      <c r="L16" s="5">
        <v>13618940</v>
      </c>
      <c r="M16" s="5">
        <v>169312000</v>
      </c>
      <c r="N16" s="5">
        <v>2027372000</v>
      </c>
      <c r="O16" s="5">
        <v>447743600</v>
      </c>
      <c r="P16" s="5">
        <v>52794400</v>
      </c>
      <c r="Q16" s="5">
        <v>6885542.3679999998</v>
      </c>
      <c r="R16" s="5">
        <v>6893535.8849999998</v>
      </c>
      <c r="S16" s="5">
        <v>26901600</v>
      </c>
      <c r="T16" s="5">
        <v>1094559000</v>
      </c>
      <c r="U16" s="5">
        <v>6893535.8849999998</v>
      </c>
      <c r="V16" s="5">
        <v>27406010</v>
      </c>
      <c r="W16" s="5">
        <v>169480100</v>
      </c>
      <c r="X16" s="5">
        <v>6893535.8849999998</v>
      </c>
      <c r="Y16" s="5">
        <v>484901400</v>
      </c>
      <c r="Z16" s="5">
        <v>149472000</v>
      </c>
      <c r="AA16" s="5">
        <v>12610130</v>
      </c>
    </row>
    <row r="17" spans="1:27" x14ac:dyDescent="0.25">
      <c r="A17" s="1">
        <v>2036</v>
      </c>
      <c r="B17" s="5">
        <v>5991352000</v>
      </c>
      <c r="C17" s="5">
        <v>622822100</v>
      </c>
      <c r="D17" s="5">
        <v>2104798000</v>
      </c>
      <c r="E17" s="5">
        <v>1338072000</v>
      </c>
      <c r="F17" s="5">
        <v>1342214000</v>
      </c>
      <c r="G17" s="5">
        <v>978744000</v>
      </c>
      <c r="H17" s="5">
        <v>621913700</v>
      </c>
      <c r="I17" s="5">
        <v>564112100</v>
      </c>
      <c r="J17" s="5">
        <v>382005400</v>
      </c>
      <c r="K17" s="5">
        <v>6826897.6320000002</v>
      </c>
      <c r="L17" s="5">
        <v>13487290</v>
      </c>
      <c r="M17" s="5">
        <v>167675300</v>
      </c>
      <c r="N17" s="5">
        <v>2007774000</v>
      </c>
      <c r="O17" s="5">
        <v>443415300</v>
      </c>
      <c r="P17" s="5">
        <v>52284050</v>
      </c>
      <c r="Q17" s="5">
        <v>6819179.9189999998</v>
      </c>
      <c r="R17" s="5">
        <v>6826897.6320000002</v>
      </c>
      <c r="S17" s="5">
        <v>26641550</v>
      </c>
      <c r="T17" s="5">
        <v>1083978000</v>
      </c>
      <c r="U17" s="5">
        <v>6826897.6320000002</v>
      </c>
      <c r="V17" s="5">
        <v>27141080</v>
      </c>
      <c r="W17" s="5">
        <v>167841800</v>
      </c>
      <c r="X17" s="5">
        <v>6826897.6320000002</v>
      </c>
      <c r="Y17" s="5">
        <v>480214000</v>
      </c>
      <c r="Z17" s="5">
        <v>148027100</v>
      </c>
      <c r="AA17" s="5">
        <v>12488230</v>
      </c>
    </row>
    <row r="18" spans="1:27" x14ac:dyDescent="0.25">
      <c r="A18" s="1">
        <v>2037</v>
      </c>
      <c r="B18" s="5">
        <v>5933734000</v>
      </c>
      <c r="C18" s="5">
        <v>616938200</v>
      </c>
      <c r="D18" s="5">
        <v>2084616000</v>
      </c>
      <c r="E18" s="5">
        <v>1325204000</v>
      </c>
      <c r="F18" s="5">
        <v>1329344000</v>
      </c>
      <c r="G18" s="5">
        <v>969331600</v>
      </c>
      <c r="H18" s="5">
        <v>615932900</v>
      </c>
      <c r="I18" s="5">
        <v>558782800</v>
      </c>
      <c r="J18" s="5">
        <v>378364000</v>
      </c>
      <c r="K18" s="5">
        <v>6761244.301</v>
      </c>
      <c r="L18" s="5">
        <v>13357580</v>
      </c>
      <c r="M18" s="5">
        <v>166062800</v>
      </c>
      <c r="N18" s="5">
        <v>1988465000</v>
      </c>
      <c r="O18" s="5">
        <v>439151100</v>
      </c>
      <c r="P18" s="5">
        <v>51781240</v>
      </c>
      <c r="Q18" s="5">
        <v>6753792.5420000004</v>
      </c>
      <c r="R18" s="5">
        <v>6761244.301</v>
      </c>
      <c r="S18" s="5">
        <v>26385340</v>
      </c>
      <c r="T18" s="5">
        <v>1073554000</v>
      </c>
      <c r="U18" s="5">
        <v>6761244.301</v>
      </c>
      <c r="V18" s="5">
        <v>26880070</v>
      </c>
      <c r="W18" s="5">
        <v>166227700</v>
      </c>
      <c r="X18" s="5">
        <v>6761244.301</v>
      </c>
      <c r="Y18" s="5">
        <v>475595800</v>
      </c>
      <c r="Z18" s="5">
        <v>146603600</v>
      </c>
      <c r="AA18" s="5">
        <v>12368130</v>
      </c>
    </row>
    <row r="19" spans="1:27" x14ac:dyDescent="0.25">
      <c r="A19" s="1">
        <v>2038</v>
      </c>
      <c r="B19" s="5">
        <v>5876949000</v>
      </c>
      <c r="C19" s="5">
        <v>611136200</v>
      </c>
      <c r="D19" s="5">
        <v>2064723000</v>
      </c>
      <c r="E19" s="5">
        <v>1312522000</v>
      </c>
      <c r="F19" s="5">
        <v>1316659000</v>
      </c>
      <c r="G19" s="5">
        <v>960055200</v>
      </c>
      <c r="H19" s="5">
        <v>610038500</v>
      </c>
      <c r="I19" s="5">
        <v>553527800</v>
      </c>
      <c r="J19" s="5">
        <v>374774300</v>
      </c>
      <c r="K19" s="5">
        <v>6696540.1909999996</v>
      </c>
      <c r="L19" s="5">
        <v>13229750</v>
      </c>
      <c r="M19" s="5">
        <v>164473600</v>
      </c>
      <c r="N19" s="5">
        <v>1969436000</v>
      </c>
      <c r="O19" s="5">
        <v>434948500</v>
      </c>
      <c r="P19" s="5">
        <v>51285700</v>
      </c>
      <c r="Q19" s="5">
        <v>6689344.8959999997</v>
      </c>
      <c r="R19" s="5">
        <v>6696540.1909999996</v>
      </c>
      <c r="S19" s="5">
        <v>26132840</v>
      </c>
      <c r="T19" s="5">
        <v>1063280000</v>
      </c>
      <c r="U19" s="5">
        <v>6696540.1909999996</v>
      </c>
      <c r="V19" s="5">
        <v>26622830</v>
      </c>
      <c r="W19" s="5">
        <v>164636900</v>
      </c>
      <c r="X19" s="5">
        <v>6696540.1909999996</v>
      </c>
      <c r="Y19" s="5">
        <v>471044400</v>
      </c>
      <c r="Z19" s="5">
        <v>145200600</v>
      </c>
      <c r="AA19" s="5">
        <v>12249770</v>
      </c>
    </row>
    <row r="20" spans="1:27" x14ac:dyDescent="0.25">
      <c r="A20" s="1">
        <v>2039</v>
      </c>
      <c r="B20" s="5">
        <v>5820967000</v>
      </c>
      <c r="C20" s="5">
        <v>605413300</v>
      </c>
      <c r="D20" s="5">
        <v>2045111000</v>
      </c>
      <c r="E20" s="5">
        <v>1300019000</v>
      </c>
      <c r="F20" s="5">
        <v>1304152000</v>
      </c>
      <c r="G20" s="5">
        <v>950910000</v>
      </c>
      <c r="H20" s="5">
        <v>604227400</v>
      </c>
      <c r="I20" s="5">
        <v>548344300</v>
      </c>
      <c r="J20" s="5">
        <v>371234400</v>
      </c>
      <c r="K20" s="5">
        <v>6632750.9060000004</v>
      </c>
      <c r="L20" s="5">
        <v>13103730</v>
      </c>
      <c r="M20" s="5">
        <v>162906800</v>
      </c>
      <c r="N20" s="5">
        <v>1950676000</v>
      </c>
      <c r="O20" s="5">
        <v>430805300</v>
      </c>
      <c r="P20" s="5">
        <v>50797170</v>
      </c>
      <c r="Q20" s="5">
        <v>6625802.9249999998</v>
      </c>
      <c r="R20" s="5">
        <v>6632750.9060000004</v>
      </c>
      <c r="S20" s="5">
        <v>25883910</v>
      </c>
      <c r="T20" s="5">
        <v>1053151000</v>
      </c>
      <c r="U20" s="5">
        <v>6632750.9060000004</v>
      </c>
      <c r="V20" s="5">
        <v>26369230</v>
      </c>
      <c r="W20" s="5">
        <v>163068600</v>
      </c>
      <c r="X20" s="5">
        <v>6632750.9060000004</v>
      </c>
      <c r="Y20" s="5">
        <v>466557400</v>
      </c>
      <c r="Z20" s="5">
        <v>143817500</v>
      </c>
      <c r="AA20" s="5">
        <v>12133080</v>
      </c>
    </row>
    <row r="21" spans="1:27" x14ac:dyDescent="0.25">
      <c r="A21" s="1">
        <v>2040</v>
      </c>
      <c r="B21" s="5">
        <v>5765688000</v>
      </c>
      <c r="C21" s="5">
        <v>599759400</v>
      </c>
      <c r="D21" s="5">
        <v>2025743000</v>
      </c>
      <c r="E21" s="5">
        <v>1287673000</v>
      </c>
      <c r="F21" s="5">
        <v>1291801000</v>
      </c>
      <c r="G21" s="5">
        <v>941879600</v>
      </c>
      <c r="H21" s="5">
        <v>598489400</v>
      </c>
      <c r="I21" s="5">
        <v>543223400</v>
      </c>
      <c r="J21" s="5">
        <v>367738100</v>
      </c>
      <c r="K21" s="5">
        <v>6569762.7259999998</v>
      </c>
      <c r="L21" s="5">
        <v>12979290</v>
      </c>
      <c r="M21" s="5">
        <v>161359800</v>
      </c>
      <c r="N21" s="5">
        <v>1932151000</v>
      </c>
      <c r="O21" s="5">
        <v>426714100</v>
      </c>
      <c r="P21" s="5">
        <v>50314770</v>
      </c>
      <c r="Q21" s="5">
        <v>6563054.0489999996</v>
      </c>
      <c r="R21" s="5">
        <v>6569762.7259999998</v>
      </c>
      <c r="S21" s="5">
        <v>25638100</v>
      </c>
      <c r="T21" s="5">
        <v>1043150000</v>
      </c>
      <c r="U21" s="5">
        <v>6569762.7259999998</v>
      </c>
      <c r="V21" s="5">
        <v>26118810</v>
      </c>
      <c r="W21" s="5">
        <v>161520000</v>
      </c>
      <c r="X21" s="5">
        <v>6569762.7259999998</v>
      </c>
      <c r="Y21" s="5">
        <v>462126700</v>
      </c>
      <c r="Z21" s="5">
        <v>142451700</v>
      </c>
      <c r="AA21" s="5">
        <v>12017860</v>
      </c>
    </row>
    <row r="22" spans="1:27" x14ac:dyDescent="0.25">
      <c r="A22" s="1">
        <v>2041</v>
      </c>
      <c r="B22" s="5">
        <v>5719470000</v>
      </c>
      <c r="C22" s="5">
        <v>594997100</v>
      </c>
      <c r="D22" s="5">
        <v>2009530000</v>
      </c>
      <c r="E22" s="5">
        <v>1277351000</v>
      </c>
      <c r="F22" s="5">
        <v>1281462000</v>
      </c>
      <c r="G22" s="5">
        <v>934329500</v>
      </c>
      <c r="H22" s="5">
        <v>593691800</v>
      </c>
      <c r="I22" s="5">
        <v>538910000</v>
      </c>
      <c r="J22" s="5">
        <v>364804200</v>
      </c>
      <c r="K22" s="5">
        <v>6517099.1600000001</v>
      </c>
      <c r="L22" s="5">
        <v>12875240</v>
      </c>
      <c r="M22" s="5">
        <v>160066300</v>
      </c>
      <c r="N22" s="5">
        <v>1916663000</v>
      </c>
      <c r="O22" s="5">
        <v>423293500</v>
      </c>
      <c r="P22" s="5">
        <v>49911440</v>
      </c>
      <c r="Q22" s="5">
        <v>6510526.54</v>
      </c>
      <c r="R22" s="5">
        <v>6517099.1600000001</v>
      </c>
      <c r="S22" s="5">
        <v>25432580</v>
      </c>
      <c r="T22" s="5">
        <v>1034788000</v>
      </c>
      <c r="U22" s="5">
        <v>6517099.1600000001</v>
      </c>
      <c r="V22" s="5">
        <v>25909440</v>
      </c>
      <c r="W22" s="5">
        <v>160225300</v>
      </c>
      <c r="X22" s="5">
        <v>6517099.1600000001</v>
      </c>
      <c r="Y22" s="5">
        <v>458422300</v>
      </c>
      <c r="Z22" s="5">
        <v>141309800</v>
      </c>
      <c r="AA22" s="5">
        <v>11921520</v>
      </c>
    </row>
    <row r="23" spans="1:27" x14ac:dyDescent="0.25">
      <c r="A23" s="1">
        <v>2042</v>
      </c>
      <c r="B23" s="5">
        <v>5673456000</v>
      </c>
      <c r="C23" s="5">
        <v>590254800</v>
      </c>
      <c r="D23" s="5">
        <v>1993388000</v>
      </c>
      <c r="E23" s="5">
        <v>1267075000</v>
      </c>
      <c r="F23" s="5">
        <v>1271169000</v>
      </c>
      <c r="G23" s="5">
        <v>926812700</v>
      </c>
      <c r="H23" s="5">
        <v>588915500</v>
      </c>
      <c r="I23" s="5">
        <v>534614800</v>
      </c>
      <c r="J23" s="5">
        <v>361882900</v>
      </c>
      <c r="K23" s="5">
        <v>6464668.2659999998</v>
      </c>
      <c r="L23" s="5">
        <v>12771660</v>
      </c>
      <c r="M23" s="5">
        <v>158778600</v>
      </c>
      <c r="N23" s="5">
        <v>1901243000</v>
      </c>
      <c r="O23" s="5">
        <v>419888100</v>
      </c>
      <c r="P23" s="5">
        <v>49509900</v>
      </c>
      <c r="Q23" s="5">
        <v>6458229.3760000002</v>
      </c>
      <c r="R23" s="5">
        <v>6464668.2659999998</v>
      </c>
      <c r="S23" s="5">
        <v>25227970</v>
      </c>
      <c r="T23" s="5">
        <v>1026463000</v>
      </c>
      <c r="U23" s="5">
        <v>6464668.2659999998</v>
      </c>
      <c r="V23" s="5">
        <v>25701000</v>
      </c>
      <c r="W23" s="5">
        <v>158936200</v>
      </c>
      <c r="X23" s="5">
        <v>6464668.2659999998</v>
      </c>
      <c r="Y23" s="5">
        <v>454734200</v>
      </c>
      <c r="Z23" s="5">
        <v>140172900</v>
      </c>
      <c r="AA23" s="5">
        <v>11825610</v>
      </c>
    </row>
    <row r="24" spans="1:27" x14ac:dyDescent="0.25">
      <c r="A24" s="1">
        <v>2043</v>
      </c>
      <c r="B24" s="5">
        <v>5627688000</v>
      </c>
      <c r="C24" s="5">
        <v>585536700</v>
      </c>
      <c r="D24" s="5">
        <v>1977331000</v>
      </c>
      <c r="E24" s="5">
        <v>1256853000</v>
      </c>
      <c r="F24" s="5">
        <v>1260929000</v>
      </c>
      <c r="G24" s="5">
        <v>919336000</v>
      </c>
      <c r="H24" s="5">
        <v>584164700</v>
      </c>
      <c r="I24" s="5">
        <v>530341400</v>
      </c>
      <c r="J24" s="5">
        <v>358976900</v>
      </c>
      <c r="K24" s="5">
        <v>6412517.2309999997</v>
      </c>
      <c r="L24" s="5">
        <v>12668630</v>
      </c>
      <c r="M24" s="5">
        <v>157497700</v>
      </c>
      <c r="N24" s="5">
        <v>1885906000</v>
      </c>
      <c r="O24" s="5">
        <v>416500800</v>
      </c>
      <c r="P24" s="5">
        <v>49110500</v>
      </c>
      <c r="Q24" s="5">
        <v>6406209.273</v>
      </c>
      <c r="R24" s="5">
        <v>6412517.2309999997</v>
      </c>
      <c r="S24" s="5">
        <v>25024460</v>
      </c>
      <c r="T24" s="5">
        <v>1018183000</v>
      </c>
      <c r="U24" s="5">
        <v>6412517.2309999997</v>
      </c>
      <c r="V24" s="5">
        <v>25493670</v>
      </c>
      <c r="W24" s="5">
        <v>157654100</v>
      </c>
      <c r="X24" s="5">
        <v>6412517.2309999997</v>
      </c>
      <c r="Y24" s="5">
        <v>451065800</v>
      </c>
      <c r="Z24" s="5">
        <v>139042100</v>
      </c>
      <c r="AA24" s="5">
        <v>11730210</v>
      </c>
    </row>
    <row r="25" spans="1:27" x14ac:dyDescent="0.25">
      <c r="A25" s="1">
        <v>2044</v>
      </c>
      <c r="B25" s="5">
        <v>5582160000</v>
      </c>
      <c r="C25" s="5">
        <v>580842300</v>
      </c>
      <c r="D25" s="5">
        <v>1961358000</v>
      </c>
      <c r="E25" s="5">
        <v>1246685000</v>
      </c>
      <c r="F25" s="5">
        <v>1250744000</v>
      </c>
      <c r="G25" s="5">
        <v>911898600</v>
      </c>
      <c r="H25" s="5">
        <v>579438800</v>
      </c>
      <c r="I25" s="5">
        <v>526089500</v>
      </c>
      <c r="J25" s="5">
        <v>356085800</v>
      </c>
      <c r="K25" s="5">
        <v>6360640.1109999996</v>
      </c>
      <c r="L25" s="5">
        <v>12566140</v>
      </c>
      <c r="M25" s="5">
        <v>156223500</v>
      </c>
      <c r="N25" s="5">
        <v>1870649000</v>
      </c>
      <c r="O25" s="5">
        <v>413131300</v>
      </c>
      <c r="P25" s="5">
        <v>48713190</v>
      </c>
      <c r="Q25" s="5">
        <v>6354460.3459999999</v>
      </c>
      <c r="R25" s="5">
        <v>6360640.1109999996</v>
      </c>
      <c r="S25" s="5">
        <v>24822010</v>
      </c>
      <c r="T25" s="5">
        <v>1009946000</v>
      </c>
      <c r="U25" s="5">
        <v>6360640.1109999996</v>
      </c>
      <c r="V25" s="5">
        <v>25287420</v>
      </c>
      <c r="W25" s="5">
        <v>156378700</v>
      </c>
      <c r="X25" s="5">
        <v>6360640.1109999996</v>
      </c>
      <c r="Y25" s="5">
        <v>447416700</v>
      </c>
      <c r="Z25" s="5">
        <v>137917300</v>
      </c>
      <c r="AA25" s="5">
        <v>11635320</v>
      </c>
    </row>
    <row r="26" spans="1:27" x14ac:dyDescent="0.25">
      <c r="A26" s="1">
        <v>2045</v>
      </c>
      <c r="B26" s="5">
        <v>5536867000</v>
      </c>
      <c r="C26" s="5">
        <v>576171000</v>
      </c>
      <c r="D26" s="5">
        <v>1945468000</v>
      </c>
      <c r="E26" s="5">
        <v>1236570000</v>
      </c>
      <c r="F26" s="5">
        <v>1240610000</v>
      </c>
      <c r="G26" s="5">
        <v>904499600</v>
      </c>
      <c r="H26" s="5">
        <v>574737300</v>
      </c>
      <c r="I26" s="5">
        <v>521858500</v>
      </c>
      <c r="J26" s="5">
        <v>353209200</v>
      </c>
      <c r="K26" s="5">
        <v>6309031.0889999997</v>
      </c>
      <c r="L26" s="5">
        <v>12464180</v>
      </c>
      <c r="M26" s="5">
        <v>154956000</v>
      </c>
      <c r="N26" s="5">
        <v>1855471000</v>
      </c>
      <c r="O26" s="5">
        <v>409779300</v>
      </c>
      <c r="P26" s="5">
        <v>48317950</v>
      </c>
      <c r="Q26" s="5">
        <v>6302976.8360000001</v>
      </c>
      <c r="R26" s="5">
        <v>6309031.0889999997</v>
      </c>
      <c r="S26" s="5">
        <v>24620610</v>
      </c>
      <c r="T26" s="5">
        <v>1001751000</v>
      </c>
      <c r="U26" s="5">
        <v>6309031.0889999997</v>
      </c>
      <c r="V26" s="5">
        <v>25082250</v>
      </c>
      <c r="W26" s="5">
        <v>155109800</v>
      </c>
      <c r="X26" s="5">
        <v>6309031.0889999997</v>
      </c>
      <c r="Y26" s="5">
        <v>443786500</v>
      </c>
      <c r="Z26" s="5">
        <v>136798300</v>
      </c>
      <c r="AA26" s="5">
        <v>11540910</v>
      </c>
    </row>
    <row r="27" spans="1:27" x14ac:dyDescent="0.25">
      <c r="A27" s="1">
        <v>2046</v>
      </c>
      <c r="B27" s="5">
        <v>5491805000</v>
      </c>
      <c r="C27" s="5">
        <v>571522300</v>
      </c>
      <c r="D27" s="5">
        <v>1929657000</v>
      </c>
      <c r="E27" s="5">
        <v>1226506000</v>
      </c>
      <c r="F27" s="5">
        <v>1230528000</v>
      </c>
      <c r="G27" s="5">
        <v>897138300</v>
      </c>
      <c r="H27" s="5">
        <v>570059800</v>
      </c>
      <c r="I27" s="5">
        <v>517648100</v>
      </c>
      <c r="J27" s="5">
        <v>350347000</v>
      </c>
      <c r="K27" s="5">
        <v>6257684.4720000001</v>
      </c>
      <c r="L27" s="5">
        <v>12362740</v>
      </c>
      <c r="M27" s="5">
        <v>153694800</v>
      </c>
      <c r="N27" s="5">
        <v>1840370000</v>
      </c>
      <c r="O27" s="5">
        <v>406444200</v>
      </c>
      <c r="P27" s="5">
        <v>47924710</v>
      </c>
      <c r="Q27" s="5">
        <v>6251753.1069999998</v>
      </c>
      <c r="R27" s="5">
        <v>6257684.4720000001</v>
      </c>
      <c r="S27" s="5">
        <v>24420230</v>
      </c>
      <c r="T27" s="5">
        <v>993598200</v>
      </c>
      <c r="U27" s="5">
        <v>6257684.4720000001</v>
      </c>
      <c r="V27" s="5">
        <v>24878110</v>
      </c>
      <c r="W27" s="5">
        <v>153847500</v>
      </c>
      <c r="X27" s="5">
        <v>6257684.4720000001</v>
      </c>
      <c r="Y27" s="5">
        <v>440174700</v>
      </c>
      <c r="Z27" s="5">
        <v>135684900</v>
      </c>
      <c r="AA27" s="5">
        <v>11446980</v>
      </c>
    </row>
    <row r="28" spans="1:27" x14ac:dyDescent="0.25">
      <c r="A28" s="1">
        <v>2047</v>
      </c>
      <c r="B28" s="5">
        <v>5446968000</v>
      </c>
      <c r="C28" s="5">
        <v>566895800</v>
      </c>
      <c r="D28" s="5">
        <v>1913925000</v>
      </c>
      <c r="E28" s="5">
        <v>1216493000</v>
      </c>
      <c r="F28" s="5">
        <v>1220496000</v>
      </c>
      <c r="G28" s="5">
        <v>889813700</v>
      </c>
      <c r="H28" s="5">
        <v>565405600</v>
      </c>
      <c r="I28" s="5">
        <v>513457700</v>
      </c>
      <c r="J28" s="5">
        <v>347498800</v>
      </c>
      <c r="K28" s="5">
        <v>6206594.6909999996</v>
      </c>
      <c r="L28" s="5">
        <v>12261810</v>
      </c>
      <c r="M28" s="5">
        <v>152440000</v>
      </c>
      <c r="N28" s="5">
        <v>1825344000</v>
      </c>
      <c r="O28" s="5">
        <v>403125900</v>
      </c>
      <c r="P28" s="5">
        <v>47533430</v>
      </c>
      <c r="Q28" s="5">
        <v>6200783.6449999996</v>
      </c>
      <c r="R28" s="5">
        <v>6206594.6909999996</v>
      </c>
      <c r="S28" s="5">
        <v>24220860</v>
      </c>
      <c r="T28" s="5">
        <v>985486100</v>
      </c>
      <c r="U28" s="5">
        <v>6206594.6909999996</v>
      </c>
      <c r="V28" s="5">
        <v>24675000</v>
      </c>
      <c r="W28" s="5">
        <v>152591400</v>
      </c>
      <c r="X28" s="5">
        <v>6206594.6909999996</v>
      </c>
      <c r="Y28" s="5">
        <v>436581000</v>
      </c>
      <c r="Z28" s="5">
        <v>134577100</v>
      </c>
      <c r="AA28" s="5">
        <v>11353530</v>
      </c>
    </row>
    <row r="29" spans="1:27" x14ac:dyDescent="0.25">
      <c r="A29" s="1">
        <v>2048</v>
      </c>
      <c r="B29" s="5">
        <v>5402352000</v>
      </c>
      <c r="C29" s="5">
        <v>562291100</v>
      </c>
      <c r="D29" s="5">
        <v>1898269000</v>
      </c>
      <c r="E29" s="5">
        <v>1206528000</v>
      </c>
      <c r="F29" s="5">
        <v>1210512000</v>
      </c>
      <c r="G29" s="5">
        <v>882525300</v>
      </c>
      <c r="H29" s="5">
        <v>560774400</v>
      </c>
      <c r="I29" s="5">
        <v>509287000</v>
      </c>
      <c r="J29" s="5">
        <v>344664200</v>
      </c>
      <c r="K29" s="5">
        <v>6155756.2929999996</v>
      </c>
      <c r="L29" s="5">
        <v>12161370</v>
      </c>
      <c r="M29" s="5">
        <v>151191400</v>
      </c>
      <c r="N29" s="5">
        <v>1810393000</v>
      </c>
      <c r="O29" s="5">
        <v>399823900</v>
      </c>
      <c r="P29" s="5">
        <v>47144080</v>
      </c>
      <c r="Q29" s="5">
        <v>6150063.0530000003</v>
      </c>
      <c r="R29" s="5">
        <v>6155756.2929999996</v>
      </c>
      <c r="S29" s="5">
        <v>24022460</v>
      </c>
      <c r="T29" s="5">
        <v>977414000</v>
      </c>
      <c r="U29" s="5">
        <v>6155756.2929999996</v>
      </c>
      <c r="V29" s="5">
        <v>24472880</v>
      </c>
      <c r="W29" s="5">
        <v>151341500</v>
      </c>
      <c r="X29" s="5">
        <v>6155756.2929999996</v>
      </c>
      <c r="Y29" s="5">
        <v>433004900</v>
      </c>
      <c r="Z29" s="5">
        <v>133474800</v>
      </c>
      <c r="AA29" s="5">
        <v>11260530</v>
      </c>
    </row>
    <row r="30" spans="1:27" x14ac:dyDescent="0.25">
      <c r="A30" s="1">
        <v>2049</v>
      </c>
      <c r="B30" s="5">
        <v>5357951000</v>
      </c>
      <c r="C30" s="5">
        <v>557707500</v>
      </c>
      <c r="D30" s="5">
        <v>1882689000</v>
      </c>
      <c r="E30" s="5">
        <v>1196612000</v>
      </c>
      <c r="F30" s="5">
        <v>1200577000</v>
      </c>
      <c r="G30" s="5">
        <v>875272000</v>
      </c>
      <c r="H30" s="5">
        <v>556165500</v>
      </c>
      <c r="I30" s="5">
        <v>505135500</v>
      </c>
      <c r="J30" s="5">
        <v>341843100</v>
      </c>
      <c r="K30" s="5">
        <v>6105163.9440000001</v>
      </c>
      <c r="L30" s="5">
        <v>12061420</v>
      </c>
      <c r="M30" s="5">
        <v>149948800</v>
      </c>
      <c r="N30" s="5">
        <v>1795514000</v>
      </c>
      <c r="O30" s="5">
        <v>396537800</v>
      </c>
      <c r="P30" s="5">
        <v>46756620</v>
      </c>
      <c r="Q30" s="5">
        <v>6099586.0489999996</v>
      </c>
      <c r="R30" s="5">
        <v>6105163.9440000001</v>
      </c>
      <c r="S30" s="5">
        <v>23825030</v>
      </c>
      <c r="T30" s="5">
        <v>969380900</v>
      </c>
      <c r="U30" s="5">
        <v>6105163.9440000001</v>
      </c>
      <c r="V30" s="5">
        <v>24271750</v>
      </c>
      <c r="W30" s="5">
        <v>150097700</v>
      </c>
      <c r="X30" s="5">
        <v>6105163.9440000001</v>
      </c>
      <c r="Y30" s="5">
        <v>429446200</v>
      </c>
      <c r="Z30" s="5">
        <v>132377800</v>
      </c>
      <c r="AA30" s="5">
        <v>11167980</v>
      </c>
    </row>
    <row r="31" spans="1:27" x14ac:dyDescent="0.25">
      <c r="A31" s="1">
        <v>2050</v>
      </c>
      <c r="B31" s="5">
        <v>5313170000</v>
      </c>
      <c r="C31" s="5">
        <v>553086500</v>
      </c>
      <c r="D31" s="5">
        <v>1866976000</v>
      </c>
      <c r="E31" s="5">
        <v>1186611000</v>
      </c>
      <c r="F31" s="5">
        <v>1190557000</v>
      </c>
      <c r="G31" s="5">
        <v>867956600</v>
      </c>
      <c r="H31" s="5">
        <v>551517200</v>
      </c>
      <c r="I31" s="5">
        <v>500950100</v>
      </c>
      <c r="J31" s="5">
        <v>338998300</v>
      </c>
      <c r="K31" s="5">
        <v>6054137.4869999997</v>
      </c>
      <c r="L31" s="5">
        <v>11960610</v>
      </c>
      <c r="M31" s="5">
        <v>148695500</v>
      </c>
      <c r="N31" s="5">
        <v>1780507000</v>
      </c>
      <c r="O31" s="5">
        <v>393223600</v>
      </c>
      <c r="P31" s="5">
        <v>46365830</v>
      </c>
      <c r="Q31" s="5">
        <v>6048679.2790000001</v>
      </c>
      <c r="R31" s="5">
        <v>6054137.4869999997</v>
      </c>
      <c r="S31" s="5">
        <v>23625900</v>
      </c>
      <c r="T31" s="5">
        <v>961278900</v>
      </c>
      <c r="U31" s="5">
        <v>6054137.4869999997</v>
      </c>
      <c r="V31" s="5">
        <v>24068890</v>
      </c>
      <c r="W31" s="5">
        <v>148843200</v>
      </c>
      <c r="X31" s="5">
        <v>6054137.4869999997</v>
      </c>
      <c r="Y31" s="5">
        <v>425856900</v>
      </c>
      <c r="Z31" s="5">
        <v>131271400</v>
      </c>
      <c r="AA31" s="5">
        <v>11074640</v>
      </c>
    </row>
    <row r="33" spans="1:27" ht="60" x14ac:dyDescent="0.25">
      <c r="A33" s="3" t="s">
        <v>27</v>
      </c>
    </row>
    <row r="34" spans="1:27" ht="15.75" x14ac:dyDescent="0.25">
      <c r="A34" s="4"/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O34" s="1" t="s">
        <v>13</v>
      </c>
      <c r="P34" s="1" t="s">
        <v>14</v>
      </c>
      <c r="Q34" s="1" t="s">
        <v>15</v>
      </c>
      <c r="R34" s="1" t="s">
        <v>16</v>
      </c>
      <c r="S34" s="1" t="s">
        <v>17</v>
      </c>
      <c r="T34" s="1" t="s">
        <v>18</v>
      </c>
      <c r="U34" s="1" t="s">
        <v>19</v>
      </c>
      <c r="V34" s="1" t="s">
        <v>20</v>
      </c>
      <c r="W34" s="1" t="s">
        <v>21</v>
      </c>
      <c r="X34" s="1" t="s">
        <v>22</v>
      </c>
      <c r="Y34" s="1" t="s">
        <v>23</v>
      </c>
      <c r="Z34" s="1" t="s">
        <v>24</v>
      </c>
      <c r="AA34" s="1" t="s">
        <v>25</v>
      </c>
    </row>
    <row r="35" spans="1:27" x14ac:dyDescent="0.25">
      <c r="A35" s="1">
        <v>2024</v>
      </c>
      <c r="B35" s="5">
        <v>7503482000</v>
      </c>
      <c r="C35" s="5">
        <v>774449500</v>
      </c>
      <c r="D35" s="5">
        <v>2632903000</v>
      </c>
      <c r="E35" s="5">
        <v>1675782000</v>
      </c>
      <c r="F35" s="5">
        <v>1678982000</v>
      </c>
      <c r="G35" s="5">
        <v>1225765000</v>
      </c>
      <c r="H35" s="5">
        <v>778875700</v>
      </c>
      <c r="I35" s="5">
        <v>701446400</v>
      </c>
      <c r="J35" s="5">
        <v>476717500</v>
      </c>
      <c r="K35" s="5">
        <v>8549907.7239999995</v>
      </c>
      <c r="L35" s="5">
        <v>16891280</v>
      </c>
      <c r="M35" s="5">
        <v>209994100</v>
      </c>
      <c r="N35" s="5">
        <v>2514507000</v>
      </c>
      <c r="O35" s="5">
        <v>555326900</v>
      </c>
      <c r="P35" s="5">
        <v>65479780</v>
      </c>
      <c r="Q35" s="5">
        <v>8530146.4959999993</v>
      </c>
      <c r="R35" s="5">
        <v>8549907.7239999995</v>
      </c>
      <c r="S35" s="5">
        <v>33365490</v>
      </c>
      <c r="T35" s="5">
        <v>1357559000</v>
      </c>
      <c r="U35" s="5">
        <v>8549907.7239999995</v>
      </c>
      <c r="V35" s="5">
        <v>33991100</v>
      </c>
      <c r="W35" s="5">
        <v>210202600</v>
      </c>
      <c r="X35" s="5">
        <v>8549907.7239999995</v>
      </c>
      <c r="Y35" s="5">
        <v>601413000</v>
      </c>
      <c r="Z35" s="5">
        <v>185387000</v>
      </c>
      <c r="AA35" s="5">
        <v>15640080</v>
      </c>
    </row>
    <row r="36" spans="1:27" x14ac:dyDescent="0.25">
      <c r="A36" s="1">
        <v>2025</v>
      </c>
      <c r="B36" s="5">
        <v>7040490000</v>
      </c>
      <c r="C36" s="5">
        <v>727242100</v>
      </c>
      <c r="D36" s="5">
        <v>2470767000</v>
      </c>
      <c r="E36" s="5">
        <v>1572380000</v>
      </c>
      <c r="F36" s="5">
        <v>1575590000</v>
      </c>
      <c r="G36" s="5">
        <v>1150131000</v>
      </c>
      <c r="H36" s="5">
        <v>730816300</v>
      </c>
      <c r="I36" s="5">
        <v>658689000</v>
      </c>
      <c r="J36" s="5">
        <v>447479200</v>
      </c>
      <c r="K36" s="5">
        <v>8022347.1040000003</v>
      </c>
      <c r="L36" s="5">
        <v>15849030</v>
      </c>
      <c r="M36" s="5">
        <v>197036700</v>
      </c>
      <c r="N36" s="5">
        <v>2359353000</v>
      </c>
      <c r="O36" s="5">
        <v>521061200</v>
      </c>
      <c r="P36" s="5">
        <v>61439440</v>
      </c>
      <c r="Q36" s="5">
        <v>8004855.8739999998</v>
      </c>
      <c r="R36" s="5">
        <v>8022347.1040000003</v>
      </c>
      <c r="S36" s="5">
        <v>31306720</v>
      </c>
      <c r="T36" s="5">
        <v>1273792000</v>
      </c>
      <c r="U36" s="5">
        <v>8022347.1040000003</v>
      </c>
      <c r="V36" s="5">
        <v>31893720</v>
      </c>
      <c r="W36" s="5">
        <v>197232300</v>
      </c>
      <c r="X36" s="5">
        <v>8022347.1040000003</v>
      </c>
      <c r="Y36" s="5">
        <v>564303600</v>
      </c>
      <c r="Z36" s="5">
        <v>173948000</v>
      </c>
      <c r="AA36" s="5">
        <v>14675030</v>
      </c>
    </row>
    <row r="37" spans="1:27" x14ac:dyDescent="0.25">
      <c r="A37" s="1">
        <v>2026</v>
      </c>
      <c r="B37" s="5">
        <v>6767314000</v>
      </c>
      <c r="C37" s="5">
        <v>699756100</v>
      </c>
      <c r="D37" s="5">
        <v>2375309000</v>
      </c>
      <c r="E37" s="5">
        <v>1511371000</v>
      </c>
      <c r="F37" s="5">
        <v>1514717000</v>
      </c>
      <c r="G37" s="5">
        <v>1105505000</v>
      </c>
      <c r="H37" s="5">
        <v>702460100</v>
      </c>
      <c r="I37" s="5">
        <v>633794000</v>
      </c>
      <c r="J37" s="5">
        <v>430340300</v>
      </c>
      <c r="K37" s="5">
        <v>7711074.4230000004</v>
      </c>
      <c r="L37" s="5">
        <v>15234070</v>
      </c>
      <c r="M37" s="5">
        <v>189391500</v>
      </c>
      <c r="N37" s="5">
        <v>2267808000</v>
      </c>
      <c r="O37" s="5">
        <v>500843700</v>
      </c>
      <c r="P37" s="5">
        <v>59055550</v>
      </c>
      <c r="Q37" s="5">
        <v>7695589.1279999996</v>
      </c>
      <c r="R37" s="5">
        <v>7711074.4230000004</v>
      </c>
      <c r="S37" s="5">
        <v>30092000</v>
      </c>
      <c r="T37" s="5">
        <v>1224368000</v>
      </c>
      <c r="U37" s="5">
        <v>7711074.4230000004</v>
      </c>
      <c r="V37" s="5">
        <v>30656220</v>
      </c>
      <c r="W37" s="5">
        <v>189579600</v>
      </c>
      <c r="X37" s="5">
        <v>7711074.4230000004</v>
      </c>
      <c r="Y37" s="5">
        <v>542408300</v>
      </c>
      <c r="Z37" s="5">
        <v>167198700</v>
      </c>
      <c r="AA37" s="5">
        <v>14105620</v>
      </c>
    </row>
    <row r="38" spans="1:27" x14ac:dyDescent="0.25">
      <c r="A38" s="1">
        <v>2027</v>
      </c>
      <c r="B38" s="5">
        <v>6514598000</v>
      </c>
      <c r="C38" s="5">
        <v>674283000</v>
      </c>
      <c r="D38" s="5">
        <v>2286975000</v>
      </c>
      <c r="E38" s="5">
        <v>1454930000</v>
      </c>
      <c r="F38" s="5">
        <v>1458387000</v>
      </c>
      <c r="G38" s="5">
        <v>1064221000</v>
      </c>
      <c r="H38" s="5">
        <v>676227600</v>
      </c>
      <c r="I38" s="5">
        <v>610722000</v>
      </c>
      <c r="J38" s="5">
        <v>414471000</v>
      </c>
      <c r="K38" s="5">
        <v>7423114.3949999996</v>
      </c>
      <c r="L38" s="5">
        <v>14665180</v>
      </c>
      <c r="M38" s="5">
        <v>182318900</v>
      </c>
      <c r="N38" s="5">
        <v>2183120000</v>
      </c>
      <c r="O38" s="5">
        <v>482140300</v>
      </c>
      <c r="P38" s="5">
        <v>56850190</v>
      </c>
      <c r="Q38" s="5">
        <v>7409401.909</v>
      </c>
      <c r="R38" s="5">
        <v>7423114.3949999996</v>
      </c>
      <c r="S38" s="5">
        <v>28968250</v>
      </c>
      <c r="T38" s="5">
        <v>1178646000</v>
      </c>
      <c r="U38" s="5">
        <v>7423114.3949999996</v>
      </c>
      <c r="V38" s="5">
        <v>29511410</v>
      </c>
      <c r="W38" s="5">
        <v>182500000</v>
      </c>
      <c r="X38" s="5">
        <v>7423114.3949999996</v>
      </c>
      <c r="Y38" s="5">
        <v>522152700</v>
      </c>
      <c r="Z38" s="5">
        <v>160954800</v>
      </c>
      <c r="AA38" s="5">
        <v>13578870</v>
      </c>
    </row>
    <row r="39" spans="1:27" x14ac:dyDescent="0.25">
      <c r="A39" s="1">
        <v>2028</v>
      </c>
      <c r="B39" s="5">
        <v>6279945000</v>
      </c>
      <c r="C39" s="5">
        <v>650587000</v>
      </c>
      <c r="D39" s="5">
        <v>2204931000</v>
      </c>
      <c r="E39" s="5">
        <v>1402525000</v>
      </c>
      <c r="F39" s="5">
        <v>1406068000</v>
      </c>
      <c r="G39" s="5">
        <v>1025888000</v>
      </c>
      <c r="H39" s="5">
        <v>651870200</v>
      </c>
      <c r="I39" s="5">
        <v>589259800</v>
      </c>
      <c r="J39" s="5">
        <v>399722700</v>
      </c>
      <c r="K39" s="5">
        <v>7155737.25</v>
      </c>
      <c r="L39" s="5">
        <v>14136940</v>
      </c>
      <c r="M39" s="5">
        <v>175751900</v>
      </c>
      <c r="N39" s="5">
        <v>2104485000</v>
      </c>
      <c r="O39" s="5">
        <v>464773900</v>
      </c>
      <c r="P39" s="5">
        <v>54802480</v>
      </c>
      <c r="Q39" s="5">
        <v>7143591.7439999999</v>
      </c>
      <c r="R39" s="5">
        <v>7155737.25</v>
      </c>
      <c r="S39" s="5">
        <v>27924830</v>
      </c>
      <c r="T39" s="5">
        <v>1136191000</v>
      </c>
      <c r="U39" s="5">
        <v>7155737.25</v>
      </c>
      <c r="V39" s="5">
        <v>28448420</v>
      </c>
      <c r="W39" s="5">
        <v>175926400</v>
      </c>
      <c r="X39" s="5">
        <v>7155737.25</v>
      </c>
      <c r="Y39" s="5">
        <v>503345000</v>
      </c>
      <c r="Z39" s="5">
        <v>155157300</v>
      </c>
      <c r="AA39" s="5">
        <v>13089760</v>
      </c>
    </row>
    <row r="40" spans="1:27" x14ac:dyDescent="0.25">
      <c r="A40" s="1">
        <v>2029</v>
      </c>
      <c r="B40" s="5">
        <v>6061242000</v>
      </c>
      <c r="C40" s="5">
        <v>628460200</v>
      </c>
      <c r="D40" s="5">
        <v>2128439000</v>
      </c>
      <c r="E40" s="5">
        <v>1353681000</v>
      </c>
      <c r="F40" s="5">
        <v>1357290000</v>
      </c>
      <c r="G40" s="5">
        <v>990161200</v>
      </c>
      <c r="H40" s="5">
        <v>629168400</v>
      </c>
      <c r="I40" s="5">
        <v>569218700</v>
      </c>
      <c r="J40" s="5">
        <v>385964200</v>
      </c>
      <c r="K40" s="5">
        <v>6906534.1909999996</v>
      </c>
      <c r="L40" s="5">
        <v>13644620</v>
      </c>
      <c r="M40" s="5">
        <v>169631200</v>
      </c>
      <c r="N40" s="5">
        <v>2031195000</v>
      </c>
      <c r="O40" s="5">
        <v>448587800</v>
      </c>
      <c r="P40" s="5">
        <v>52893940</v>
      </c>
      <c r="Q40" s="5">
        <v>6895773.9239999996</v>
      </c>
      <c r="R40" s="5">
        <v>6906534.1909999996</v>
      </c>
      <c r="S40" s="5">
        <v>26952330</v>
      </c>
      <c r="T40" s="5">
        <v>1096623000</v>
      </c>
      <c r="U40" s="5">
        <v>6906534.1909999996</v>
      </c>
      <c r="V40" s="5">
        <v>27457680</v>
      </c>
      <c r="W40" s="5">
        <v>169799700</v>
      </c>
      <c r="X40" s="5">
        <v>6906534.1909999996</v>
      </c>
      <c r="Y40" s="5">
        <v>485815700</v>
      </c>
      <c r="Z40" s="5">
        <v>149753900</v>
      </c>
      <c r="AA40" s="5">
        <v>12633900</v>
      </c>
    </row>
    <row r="41" spans="1:27" x14ac:dyDescent="0.25">
      <c r="A41" s="1">
        <v>2030</v>
      </c>
      <c r="B41" s="5">
        <v>5856412000</v>
      </c>
      <c r="C41" s="5">
        <v>607698300</v>
      </c>
      <c r="D41" s="5">
        <v>2056779000</v>
      </c>
      <c r="E41" s="5">
        <v>1307935000</v>
      </c>
      <c r="F41" s="5">
        <v>1311593000</v>
      </c>
      <c r="G41" s="5">
        <v>956700200</v>
      </c>
      <c r="H41" s="5">
        <v>607906700</v>
      </c>
      <c r="I41" s="5">
        <v>550413900</v>
      </c>
      <c r="J41" s="5">
        <v>373066600</v>
      </c>
      <c r="K41" s="5">
        <v>6673138.6849999996</v>
      </c>
      <c r="L41" s="5">
        <v>13183520</v>
      </c>
      <c r="M41" s="5">
        <v>163898800</v>
      </c>
      <c r="N41" s="5">
        <v>1962554000</v>
      </c>
      <c r="O41" s="5">
        <v>433428500</v>
      </c>
      <c r="P41" s="5">
        <v>51106480</v>
      </c>
      <c r="Q41" s="5">
        <v>6663605.5820000004</v>
      </c>
      <c r="R41" s="5">
        <v>6673138.6849999996</v>
      </c>
      <c r="S41" s="5">
        <v>26041520</v>
      </c>
      <c r="T41" s="5">
        <v>1059564000</v>
      </c>
      <c r="U41" s="5">
        <v>6673138.6849999996</v>
      </c>
      <c r="V41" s="5">
        <v>26529800</v>
      </c>
      <c r="W41" s="5">
        <v>164061600</v>
      </c>
      <c r="X41" s="5">
        <v>6673138.6849999996</v>
      </c>
      <c r="Y41" s="5">
        <v>469398300</v>
      </c>
      <c r="Z41" s="5">
        <v>144693200</v>
      </c>
      <c r="AA41" s="5">
        <v>12206960</v>
      </c>
    </row>
    <row r="42" spans="1:27" x14ac:dyDescent="0.25">
      <c r="A42" s="1">
        <v>2031</v>
      </c>
      <c r="B42" s="5">
        <v>5780642000</v>
      </c>
      <c r="C42" s="5">
        <v>599950000</v>
      </c>
      <c r="D42" s="5">
        <v>2030232000</v>
      </c>
      <c r="E42" s="5">
        <v>1291013000</v>
      </c>
      <c r="F42" s="5">
        <v>1294664000</v>
      </c>
      <c r="G42" s="5">
        <v>944322600</v>
      </c>
      <c r="H42" s="5">
        <v>600041600</v>
      </c>
      <c r="I42" s="5">
        <v>543396000</v>
      </c>
      <c r="J42" s="5">
        <v>368274700</v>
      </c>
      <c r="K42" s="5">
        <v>6586802.5609999998</v>
      </c>
      <c r="L42" s="5">
        <v>13012950</v>
      </c>
      <c r="M42" s="5">
        <v>161778300</v>
      </c>
      <c r="N42" s="5">
        <v>1937163000</v>
      </c>
      <c r="O42" s="5">
        <v>427820900</v>
      </c>
      <c r="P42" s="5">
        <v>50445270</v>
      </c>
      <c r="Q42" s="5">
        <v>6577599.71</v>
      </c>
      <c r="R42" s="5">
        <v>6586802.5609999998</v>
      </c>
      <c r="S42" s="5">
        <v>25704600</v>
      </c>
      <c r="T42" s="5">
        <v>1045856000</v>
      </c>
      <c r="U42" s="5">
        <v>6586802.5609999998</v>
      </c>
      <c r="V42" s="5">
        <v>26186560</v>
      </c>
      <c r="W42" s="5">
        <v>161939000</v>
      </c>
      <c r="X42" s="5">
        <v>6586802.5609999998</v>
      </c>
      <c r="Y42" s="5">
        <v>463325300</v>
      </c>
      <c r="Z42" s="5">
        <v>142821200</v>
      </c>
      <c r="AA42" s="5">
        <v>12049030</v>
      </c>
    </row>
    <row r="43" spans="1:27" x14ac:dyDescent="0.25">
      <c r="A43" s="1">
        <v>2032</v>
      </c>
      <c r="B43" s="5">
        <v>5705856000</v>
      </c>
      <c r="C43" s="5">
        <v>592298500</v>
      </c>
      <c r="D43" s="5">
        <v>2004028000</v>
      </c>
      <c r="E43" s="5">
        <v>1274311000</v>
      </c>
      <c r="F43" s="5">
        <v>1277954000</v>
      </c>
      <c r="G43" s="5">
        <v>932105500</v>
      </c>
      <c r="H43" s="5">
        <v>592278700</v>
      </c>
      <c r="I43" s="5">
        <v>536465800</v>
      </c>
      <c r="J43" s="5">
        <v>363543900</v>
      </c>
      <c r="K43" s="5">
        <v>6501586.7800000003</v>
      </c>
      <c r="L43" s="5">
        <v>12844600</v>
      </c>
      <c r="M43" s="5">
        <v>159685300</v>
      </c>
      <c r="N43" s="5">
        <v>1912101000</v>
      </c>
      <c r="O43" s="5">
        <v>422286000</v>
      </c>
      <c r="P43" s="5">
        <v>49792640</v>
      </c>
      <c r="Q43" s="5">
        <v>6492702.9790000003</v>
      </c>
      <c r="R43" s="5">
        <v>6501586.7800000003</v>
      </c>
      <c r="S43" s="5">
        <v>25372050</v>
      </c>
      <c r="T43" s="5">
        <v>1032325000</v>
      </c>
      <c r="U43" s="5">
        <v>6501586.7800000003</v>
      </c>
      <c r="V43" s="5">
        <v>25847770</v>
      </c>
      <c r="W43" s="5">
        <v>159843900</v>
      </c>
      <c r="X43" s="5">
        <v>6501586.7800000003</v>
      </c>
      <c r="Y43" s="5">
        <v>457331100</v>
      </c>
      <c r="Z43" s="5">
        <v>140973400</v>
      </c>
      <c r="AA43" s="5">
        <v>11893150</v>
      </c>
    </row>
    <row r="44" spans="1:27" x14ac:dyDescent="0.25">
      <c r="A44" s="1">
        <v>2033</v>
      </c>
      <c r="B44" s="5">
        <v>5632072000</v>
      </c>
      <c r="C44" s="5">
        <v>584745500</v>
      </c>
      <c r="D44" s="5">
        <v>1978173000</v>
      </c>
      <c r="E44" s="5">
        <v>1257833000</v>
      </c>
      <c r="F44" s="5">
        <v>1261466000</v>
      </c>
      <c r="G44" s="5">
        <v>920052200</v>
      </c>
      <c r="H44" s="5">
        <v>584619800</v>
      </c>
      <c r="I44" s="5">
        <v>529624800</v>
      </c>
      <c r="J44" s="5">
        <v>358875300</v>
      </c>
      <c r="K44" s="5">
        <v>6417512.7640000004</v>
      </c>
      <c r="L44" s="5">
        <v>12678500</v>
      </c>
      <c r="M44" s="5">
        <v>157620400</v>
      </c>
      <c r="N44" s="5">
        <v>1887375000</v>
      </c>
      <c r="O44" s="5">
        <v>416825300</v>
      </c>
      <c r="P44" s="5">
        <v>49148760</v>
      </c>
      <c r="Q44" s="5">
        <v>6408936.5949999997</v>
      </c>
      <c r="R44" s="5">
        <v>6417512.7640000004</v>
      </c>
      <c r="S44" s="5">
        <v>25043950</v>
      </c>
      <c r="T44" s="5">
        <v>1018976000</v>
      </c>
      <c r="U44" s="5">
        <v>6417512.7640000004</v>
      </c>
      <c r="V44" s="5">
        <v>25513530</v>
      </c>
      <c r="W44" s="5">
        <v>157776900</v>
      </c>
      <c r="X44" s="5">
        <v>6417512.7640000004</v>
      </c>
      <c r="Y44" s="5">
        <v>451417200</v>
      </c>
      <c r="Z44" s="5">
        <v>139150500</v>
      </c>
      <c r="AA44" s="5">
        <v>11739350</v>
      </c>
    </row>
    <row r="45" spans="1:27" x14ac:dyDescent="0.25">
      <c r="A45" s="1">
        <v>2034</v>
      </c>
      <c r="B45" s="5">
        <v>5559253000</v>
      </c>
      <c r="C45" s="5">
        <v>577287600</v>
      </c>
      <c r="D45" s="5">
        <v>1952654000</v>
      </c>
      <c r="E45" s="5">
        <v>1241570000</v>
      </c>
      <c r="F45" s="5">
        <v>1245193000</v>
      </c>
      <c r="G45" s="5">
        <v>908156600</v>
      </c>
      <c r="H45" s="5">
        <v>577061100</v>
      </c>
      <c r="I45" s="5">
        <v>522869800</v>
      </c>
      <c r="J45" s="5">
        <v>354266600</v>
      </c>
      <c r="K45" s="5">
        <v>6334539.091</v>
      </c>
      <c r="L45" s="5">
        <v>12514580</v>
      </c>
      <c r="M45" s="5">
        <v>155582500</v>
      </c>
      <c r="N45" s="5">
        <v>1862972000</v>
      </c>
      <c r="O45" s="5">
        <v>411436000</v>
      </c>
      <c r="P45" s="5">
        <v>48513300</v>
      </c>
      <c r="Q45" s="5">
        <v>6326259.5489999996</v>
      </c>
      <c r="R45" s="5">
        <v>6334539.091</v>
      </c>
      <c r="S45" s="5">
        <v>24720150</v>
      </c>
      <c r="T45" s="5">
        <v>1005801000</v>
      </c>
      <c r="U45" s="5">
        <v>6334539.091</v>
      </c>
      <c r="V45" s="5">
        <v>25183660</v>
      </c>
      <c r="W45" s="5">
        <v>155737000</v>
      </c>
      <c r="X45" s="5">
        <v>6334539.091</v>
      </c>
      <c r="Y45" s="5">
        <v>445580700</v>
      </c>
      <c r="Z45" s="5">
        <v>137351300</v>
      </c>
      <c r="AA45" s="5">
        <v>11587570</v>
      </c>
    </row>
    <row r="46" spans="1:27" x14ac:dyDescent="0.25">
      <c r="A46" s="1">
        <v>2035</v>
      </c>
      <c r="B46" s="5">
        <v>5487365000</v>
      </c>
      <c r="C46" s="5">
        <v>569921200</v>
      </c>
      <c r="D46" s="5">
        <v>1927459000</v>
      </c>
      <c r="E46" s="5">
        <v>1225515000</v>
      </c>
      <c r="F46" s="5">
        <v>1229126000</v>
      </c>
      <c r="G46" s="5">
        <v>896413000</v>
      </c>
      <c r="H46" s="5">
        <v>569599000</v>
      </c>
      <c r="I46" s="5">
        <v>516197800</v>
      </c>
      <c r="J46" s="5">
        <v>349715600</v>
      </c>
      <c r="K46" s="5">
        <v>6252625.8470000001</v>
      </c>
      <c r="L46" s="5">
        <v>12352750</v>
      </c>
      <c r="M46" s="5">
        <v>153570600</v>
      </c>
      <c r="N46" s="5">
        <v>1838882000</v>
      </c>
      <c r="O46" s="5">
        <v>406115700</v>
      </c>
      <c r="P46" s="5">
        <v>47885960</v>
      </c>
      <c r="Q46" s="5">
        <v>6244632.3300000001</v>
      </c>
      <c r="R46" s="5">
        <v>6252625.8470000001</v>
      </c>
      <c r="S46" s="5">
        <v>24400490</v>
      </c>
      <c r="T46" s="5">
        <v>992795000</v>
      </c>
      <c r="U46" s="5">
        <v>6252625.8470000001</v>
      </c>
      <c r="V46" s="5">
        <v>24858000</v>
      </c>
      <c r="W46" s="5">
        <v>153723100</v>
      </c>
      <c r="X46" s="5">
        <v>6252625.8470000001</v>
      </c>
      <c r="Y46" s="5">
        <v>439818900</v>
      </c>
      <c r="Z46" s="5">
        <v>135575200</v>
      </c>
      <c r="AA46" s="5">
        <v>11437730</v>
      </c>
    </row>
    <row r="47" spans="1:27" x14ac:dyDescent="0.25">
      <c r="A47" s="1">
        <v>2036</v>
      </c>
      <c r="B47" s="5">
        <v>5416374000</v>
      </c>
      <c r="C47" s="5">
        <v>562643000</v>
      </c>
      <c r="D47" s="5">
        <v>1902576000</v>
      </c>
      <c r="E47" s="5">
        <v>1209660000</v>
      </c>
      <c r="F47" s="5">
        <v>1213259000</v>
      </c>
      <c r="G47" s="5">
        <v>884816000</v>
      </c>
      <c r="H47" s="5">
        <v>562230000</v>
      </c>
      <c r="I47" s="5">
        <v>509605800</v>
      </c>
      <c r="J47" s="5">
        <v>345220400</v>
      </c>
      <c r="K47" s="5">
        <v>6171734.5779999997</v>
      </c>
      <c r="L47" s="5">
        <v>12192940</v>
      </c>
      <c r="M47" s="5">
        <v>151583800</v>
      </c>
      <c r="N47" s="5">
        <v>1815092000</v>
      </c>
      <c r="O47" s="5">
        <v>400861700</v>
      </c>
      <c r="P47" s="5">
        <v>47266460</v>
      </c>
      <c r="Q47" s="5">
        <v>6164016.8650000002</v>
      </c>
      <c r="R47" s="5">
        <v>6171734.5779999997</v>
      </c>
      <c r="S47" s="5">
        <v>24084820</v>
      </c>
      <c r="T47" s="5">
        <v>979951000</v>
      </c>
      <c r="U47" s="5">
        <v>6171734.5779999997</v>
      </c>
      <c r="V47" s="5">
        <v>24536410</v>
      </c>
      <c r="W47" s="5">
        <v>151734400</v>
      </c>
      <c r="X47" s="5">
        <v>6171734.5779999997</v>
      </c>
      <c r="Y47" s="5">
        <v>434128800</v>
      </c>
      <c r="Z47" s="5">
        <v>133821300</v>
      </c>
      <c r="AA47" s="5">
        <v>11289760</v>
      </c>
    </row>
    <row r="48" spans="1:27" x14ac:dyDescent="0.25">
      <c r="A48" s="1">
        <v>2037</v>
      </c>
      <c r="B48" s="5">
        <v>5346248000</v>
      </c>
      <c r="C48" s="5">
        <v>555449900</v>
      </c>
      <c r="D48" s="5">
        <v>1877995000</v>
      </c>
      <c r="E48" s="5">
        <v>1193998000</v>
      </c>
      <c r="F48" s="5">
        <v>1197583000</v>
      </c>
      <c r="G48" s="5">
        <v>873360200</v>
      </c>
      <c r="H48" s="5">
        <v>554950700</v>
      </c>
      <c r="I48" s="5">
        <v>503090700</v>
      </c>
      <c r="J48" s="5">
        <v>340778700</v>
      </c>
      <c r="K48" s="5">
        <v>6091828.2309999997</v>
      </c>
      <c r="L48" s="5">
        <v>12035080</v>
      </c>
      <c r="M48" s="5">
        <v>149621200</v>
      </c>
      <c r="N48" s="5">
        <v>1791592000</v>
      </c>
      <c r="O48" s="5">
        <v>395671700</v>
      </c>
      <c r="P48" s="5">
        <v>46654490</v>
      </c>
      <c r="Q48" s="5">
        <v>6084376.4730000002</v>
      </c>
      <c r="R48" s="5">
        <v>6091828.2309999997</v>
      </c>
      <c r="S48" s="5">
        <v>23772990</v>
      </c>
      <c r="T48" s="5">
        <v>967263500</v>
      </c>
      <c r="U48" s="5">
        <v>6091828.2309999997</v>
      </c>
      <c r="V48" s="5">
        <v>24218730</v>
      </c>
      <c r="W48" s="5">
        <v>149769800</v>
      </c>
      <c r="X48" s="5">
        <v>6091828.2309999997</v>
      </c>
      <c r="Y48" s="5">
        <v>428508100</v>
      </c>
      <c r="Z48" s="5">
        <v>132088700</v>
      </c>
      <c r="AA48" s="5">
        <v>11143590</v>
      </c>
    </row>
    <row r="49" spans="1:27" x14ac:dyDescent="0.25">
      <c r="A49" s="1">
        <v>2038</v>
      </c>
      <c r="B49" s="5">
        <v>5276954000</v>
      </c>
      <c r="C49" s="5">
        <v>548338700</v>
      </c>
      <c r="D49" s="5">
        <v>1853703000</v>
      </c>
      <c r="E49" s="5">
        <v>1178523000</v>
      </c>
      <c r="F49" s="5">
        <v>1182093000</v>
      </c>
      <c r="G49" s="5">
        <v>862040400</v>
      </c>
      <c r="H49" s="5">
        <v>547757900</v>
      </c>
      <c r="I49" s="5">
        <v>496649900</v>
      </c>
      <c r="J49" s="5">
        <v>336388700</v>
      </c>
      <c r="K49" s="5">
        <v>6012871.1059999997</v>
      </c>
      <c r="L49" s="5">
        <v>11879090</v>
      </c>
      <c r="M49" s="5">
        <v>147682000</v>
      </c>
      <c r="N49" s="5">
        <v>1768371000</v>
      </c>
      <c r="O49" s="5">
        <v>390543300</v>
      </c>
      <c r="P49" s="5">
        <v>46049790</v>
      </c>
      <c r="Q49" s="5">
        <v>6005675.8109999998</v>
      </c>
      <c r="R49" s="5">
        <v>6012871.1059999997</v>
      </c>
      <c r="S49" s="5">
        <v>23464860</v>
      </c>
      <c r="T49" s="5">
        <v>954726600</v>
      </c>
      <c r="U49" s="5">
        <v>6012871.1059999997</v>
      </c>
      <c r="V49" s="5">
        <v>23904830</v>
      </c>
      <c r="W49" s="5">
        <v>147828600</v>
      </c>
      <c r="X49" s="5">
        <v>6012871.1059999997</v>
      </c>
      <c r="Y49" s="5">
        <v>422954200</v>
      </c>
      <c r="Z49" s="5">
        <v>130376600</v>
      </c>
      <c r="AA49" s="5">
        <v>10999150</v>
      </c>
    </row>
    <row r="50" spans="1:27" x14ac:dyDescent="0.25">
      <c r="A50" s="1">
        <v>2039</v>
      </c>
      <c r="B50" s="5">
        <v>5208464000</v>
      </c>
      <c r="C50" s="5">
        <v>541306600</v>
      </c>
      <c r="D50" s="5">
        <v>1829691000</v>
      </c>
      <c r="E50" s="5">
        <v>1163226000</v>
      </c>
      <c r="F50" s="5">
        <v>1166780000</v>
      </c>
      <c r="G50" s="5">
        <v>850851800</v>
      </c>
      <c r="H50" s="5">
        <v>540648400</v>
      </c>
      <c r="I50" s="5">
        <v>490280600</v>
      </c>
      <c r="J50" s="5">
        <v>332048600</v>
      </c>
      <c r="K50" s="5">
        <v>5934828.8059999999</v>
      </c>
      <c r="L50" s="5">
        <v>11724910</v>
      </c>
      <c r="M50" s="5">
        <v>145765200</v>
      </c>
      <c r="N50" s="5">
        <v>1745419000</v>
      </c>
      <c r="O50" s="5">
        <v>385474400</v>
      </c>
      <c r="P50" s="5">
        <v>45452100</v>
      </c>
      <c r="Q50" s="5">
        <v>5927880.824</v>
      </c>
      <c r="R50" s="5">
        <v>5934828.8059999999</v>
      </c>
      <c r="S50" s="5">
        <v>23160310</v>
      </c>
      <c r="T50" s="5">
        <v>942335000</v>
      </c>
      <c r="U50" s="5">
        <v>5934828.8059999999</v>
      </c>
      <c r="V50" s="5">
        <v>23594560</v>
      </c>
      <c r="W50" s="5">
        <v>145909900</v>
      </c>
      <c r="X50" s="5">
        <v>5934828.8059999999</v>
      </c>
      <c r="Y50" s="5">
        <v>417464500</v>
      </c>
      <c r="Z50" s="5">
        <v>128684500</v>
      </c>
      <c r="AA50" s="5">
        <v>10856390</v>
      </c>
    </row>
    <row r="51" spans="1:27" x14ac:dyDescent="0.25">
      <c r="A51" s="1">
        <v>2040</v>
      </c>
      <c r="B51" s="5">
        <v>5140676000</v>
      </c>
      <c r="C51" s="5">
        <v>534343600</v>
      </c>
      <c r="D51" s="5">
        <v>1805924000</v>
      </c>
      <c r="E51" s="5">
        <v>1148087000</v>
      </c>
      <c r="F51" s="5">
        <v>1151624000</v>
      </c>
      <c r="G51" s="5">
        <v>839778000</v>
      </c>
      <c r="H51" s="5">
        <v>533611900</v>
      </c>
      <c r="I51" s="5">
        <v>483973900</v>
      </c>
      <c r="J51" s="5">
        <v>327752100</v>
      </c>
      <c r="K51" s="5">
        <v>5857587.6100000003</v>
      </c>
      <c r="L51" s="5">
        <v>11572310</v>
      </c>
      <c r="M51" s="5">
        <v>143868100</v>
      </c>
      <c r="N51" s="5">
        <v>1722702000</v>
      </c>
      <c r="O51" s="5">
        <v>380457500</v>
      </c>
      <c r="P51" s="5">
        <v>44860550</v>
      </c>
      <c r="Q51" s="5">
        <v>5850878.9330000002</v>
      </c>
      <c r="R51" s="5">
        <v>5857587.6100000003</v>
      </c>
      <c r="S51" s="5">
        <v>22858880</v>
      </c>
      <c r="T51" s="5">
        <v>930070600</v>
      </c>
      <c r="U51" s="5">
        <v>5857587.6100000003</v>
      </c>
      <c r="V51" s="5">
        <v>23287480</v>
      </c>
      <c r="W51" s="5">
        <v>144010900</v>
      </c>
      <c r="X51" s="5">
        <v>5857587.6100000003</v>
      </c>
      <c r="Y51" s="5">
        <v>412031300</v>
      </c>
      <c r="Z51" s="5">
        <v>127009600</v>
      </c>
      <c r="AA51" s="5">
        <v>10715100</v>
      </c>
    </row>
    <row r="52" spans="1:27" x14ac:dyDescent="0.25">
      <c r="A52" s="1">
        <v>2041</v>
      </c>
      <c r="B52" s="5">
        <v>5081949000</v>
      </c>
      <c r="C52" s="5">
        <v>528272000</v>
      </c>
      <c r="D52" s="5">
        <v>1785311000</v>
      </c>
      <c r="E52" s="5">
        <v>1134972000</v>
      </c>
      <c r="F52" s="5">
        <v>1138480000</v>
      </c>
      <c r="G52" s="5">
        <v>830184500</v>
      </c>
      <c r="H52" s="5">
        <v>527516000</v>
      </c>
      <c r="I52" s="5">
        <v>478474700</v>
      </c>
      <c r="J52" s="5">
        <v>324017900</v>
      </c>
      <c r="K52" s="5">
        <v>5790671.0279999999</v>
      </c>
      <c r="L52" s="5">
        <v>11440110</v>
      </c>
      <c r="M52" s="5">
        <v>142224500</v>
      </c>
      <c r="N52" s="5">
        <v>1703022000</v>
      </c>
      <c r="O52" s="5">
        <v>376111100</v>
      </c>
      <c r="P52" s="5">
        <v>44348070</v>
      </c>
      <c r="Q52" s="5">
        <v>5784098.4079999998</v>
      </c>
      <c r="R52" s="5">
        <v>5790671.0279999999</v>
      </c>
      <c r="S52" s="5">
        <v>22597740</v>
      </c>
      <c r="T52" s="5">
        <v>919445600</v>
      </c>
      <c r="U52" s="5">
        <v>5790671.0279999999</v>
      </c>
      <c r="V52" s="5">
        <v>23021450</v>
      </c>
      <c r="W52" s="5">
        <v>142365800</v>
      </c>
      <c r="X52" s="5">
        <v>5790671.0279999999</v>
      </c>
      <c r="Y52" s="5">
        <v>407324300</v>
      </c>
      <c r="Z52" s="5">
        <v>125558700</v>
      </c>
      <c r="AA52" s="5">
        <v>10592690</v>
      </c>
    </row>
    <row r="53" spans="1:27" x14ac:dyDescent="0.25">
      <c r="A53" s="1">
        <v>2042</v>
      </c>
      <c r="B53" s="5">
        <v>5023427000</v>
      </c>
      <c r="C53" s="5">
        <v>522220500</v>
      </c>
      <c r="D53" s="5">
        <v>1764770000</v>
      </c>
      <c r="E53" s="5">
        <v>1121901000</v>
      </c>
      <c r="F53" s="5">
        <v>1125381000</v>
      </c>
      <c r="G53" s="5">
        <v>820624300</v>
      </c>
      <c r="H53" s="5">
        <v>521441300</v>
      </c>
      <c r="I53" s="5">
        <v>472993700</v>
      </c>
      <c r="J53" s="5">
        <v>320296400</v>
      </c>
      <c r="K53" s="5">
        <v>5723987.1189999999</v>
      </c>
      <c r="L53" s="5">
        <v>11308360</v>
      </c>
      <c r="M53" s="5">
        <v>140586700</v>
      </c>
      <c r="N53" s="5">
        <v>1683411000</v>
      </c>
      <c r="O53" s="5">
        <v>371779900</v>
      </c>
      <c r="P53" s="5">
        <v>43837360</v>
      </c>
      <c r="Q53" s="5">
        <v>5717548.2290000003</v>
      </c>
      <c r="R53" s="5">
        <v>5723987.1189999999</v>
      </c>
      <c r="S53" s="5">
        <v>22337510</v>
      </c>
      <c r="T53" s="5">
        <v>908857500</v>
      </c>
      <c r="U53" s="5">
        <v>5723987.1189999999</v>
      </c>
      <c r="V53" s="5">
        <v>22756340</v>
      </c>
      <c r="W53" s="5">
        <v>140726300</v>
      </c>
      <c r="X53" s="5">
        <v>5723987.1189999999</v>
      </c>
      <c r="Y53" s="5">
        <v>402633600</v>
      </c>
      <c r="Z53" s="5">
        <v>124112800</v>
      </c>
      <c r="AA53" s="5">
        <v>10470710</v>
      </c>
    </row>
    <row r="54" spans="1:27" x14ac:dyDescent="0.25">
      <c r="A54" s="1">
        <v>2043</v>
      </c>
      <c r="B54" s="5">
        <v>4965150000</v>
      </c>
      <c r="C54" s="5">
        <v>516193200</v>
      </c>
      <c r="D54" s="5">
        <v>1744314000</v>
      </c>
      <c r="E54" s="5">
        <v>1108886000</v>
      </c>
      <c r="F54" s="5">
        <v>1112336000</v>
      </c>
      <c r="G54" s="5">
        <v>811104200</v>
      </c>
      <c r="H54" s="5">
        <v>515392000</v>
      </c>
      <c r="I54" s="5">
        <v>467534600</v>
      </c>
      <c r="J54" s="5">
        <v>316590100</v>
      </c>
      <c r="K54" s="5">
        <v>5657583.0690000001</v>
      </c>
      <c r="L54" s="5">
        <v>11177180</v>
      </c>
      <c r="M54" s="5">
        <v>138955800</v>
      </c>
      <c r="N54" s="5">
        <v>1663881000</v>
      </c>
      <c r="O54" s="5">
        <v>367466900</v>
      </c>
      <c r="P54" s="5">
        <v>43328810</v>
      </c>
      <c r="Q54" s="5">
        <v>5651275.1109999996</v>
      </c>
      <c r="R54" s="5">
        <v>5657583.0690000001</v>
      </c>
      <c r="S54" s="5">
        <v>22078370</v>
      </c>
      <c r="T54" s="5">
        <v>898313800</v>
      </c>
      <c r="U54" s="5">
        <v>5657583.0690000001</v>
      </c>
      <c r="V54" s="5">
        <v>22492340</v>
      </c>
      <c r="W54" s="5">
        <v>139093700</v>
      </c>
      <c r="X54" s="5">
        <v>5657583.0690000001</v>
      </c>
      <c r="Y54" s="5">
        <v>397962700</v>
      </c>
      <c r="Z54" s="5">
        <v>122673000</v>
      </c>
      <c r="AA54" s="5">
        <v>10349240</v>
      </c>
    </row>
    <row r="55" spans="1:27" x14ac:dyDescent="0.25">
      <c r="A55" s="1">
        <v>2044</v>
      </c>
      <c r="B55" s="5">
        <v>4907114000</v>
      </c>
      <c r="C55" s="5">
        <v>510189600</v>
      </c>
      <c r="D55" s="5">
        <v>1723942000</v>
      </c>
      <c r="E55" s="5">
        <v>1095925000</v>
      </c>
      <c r="F55" s="5">
        <v>1099345000</v>
      </c>
      <c r="G55" s="5">
        <v>801623400</v>
      </c>
      <c r="H55" s="5">
        <v>509367700</v>
      </c>
      <c r="I55" s="5">
        <v>462096900</v>
      </c>
      <c r="J55" s="5">
        <v>312898700</v>
      </c>
      <c r="K55" s="5">
        <v>5591452.9330000002</v>
      </c>
      <c r="L55" s="5">
        <v>11046530</v>
      </c>
      <c r="M55" s="5">
        <v>137331500</v>
      </c>
      <c r="N55" s="5">
        <v>1644433000</v>
      </c>
      <c r="O55" s="5">
        <v>363171700</v>
      </c>
      <c r="P55" s="5">
        <v>42822350</v>
      </c>
      <c r="Q55" s="5">
        <v>5585273.1679999996</v>
      </c>
      <c r="R55" s="5">
        <v>5591452.9330000002</v>
      </c>
      <c r="S55" s="5">
        <v>21820300</v>
      </c>
      <c r="T55" s="5">
        <v>887813600</v>
      </c>
      <c r="U55" s="5">
        <v>5591452.9330000002</v>
      </c>
      <c r="V55" s="5">
        <v>22229430</v>
      </c>
      <c r="W55" s="5">
        <v>137467900</v>
      </c>
      <c r="X55" s="5">
        <v>5591452.9330000002</v>
      </c>
      <c r="Y55" s="5">
        <v>393311000</v>
      </c>
      <c r="Z55" s="5">
        <v>121239100</v>
      </c>
      <c r="AA55" s="5">
        <v>10228270</v>
      </c>
    </row>
    <row r="56" spans="1:27" x14ac:dyDescent="0.25">
      <c r="A56" s="1">
        <v>2045</v>
      </c>
      <c r="B56" s="5">
        <v>4849312000</v>
      </c>
      <c r="C56" s="5">
        <v>504209100</v>
      </c>
      <c r="D56" s="5">
        <v>1703652000</v>
      </c>
      <c r="E56" s="5">
        <v>1083016000</v>
      </c>
      <c r="F56" s="5">
        <v>1086406000</v>
      </c>
      <c r="G56" s="5">
        <v>792181100</v>
      </c>
      <c r="H56" s="5">
        <v>503367900</v>
      </c>
      <c r="I56" s="5">
        <v>456680100</v>
      </c>
      <c r="J56" s="5">
        <v>309221900</v>
      </c>
      <c r="K56" s="5">
        <v>5525590.8959999997</v>
      </c>
      <c r="L56" s="5">
        <v>10916410</v>
      </c>
      <c r="M56" s="5">
        <v>135713900</v>
      </c>
      <c r="N56" s="5">
        <v>1625063000</v>
      </c>
      <c r="O56" s="5">
        <v>358893900</v>
      </c>
      <c r="P56" s="5">
        <v>42317940</v>
      </c>
      <c r="Q56" s="5">
        <v>5519536.6430000002</v>
      </c>
      <c r="R56" s="5">
        <v>5525590.8959999997</v>
      </c>
      <c r="S56" s="5">
        <v>21563280</v>
      </c>
      <c r="T56" s="5">
        <v>877356000</v>
      </c>
      <c r="U56" s="5">
        <v>5525590.8959999997</v>
      </c>
      <c r="V56" s="5">
        <v>21967590</v>
      </c>
      <c r="W56" s="5">
        <v>135848700</v>
      </c>
      <c r="X56" s="5">
        <v>5525590.8959999997</v>
      </c>
      <c r="Y56" s="5">
        <v>388678100</v>
      </c>
      <c r="Z56" s="5">
        <v>119811000</v>
      </c>
      <c r="AA56" s="5">
        <v>10107790</v>
      </c>
    </row>
    <row r="57" spans="1:27" x14ac:dyDescent="0.25">
      <c r="A57" s="1">
        <v>2046</v>
      </c>
      <c r="B57" s="5">
        <v>4791742000</v>
      </c>
      <c r="C57" s="5">
        <v>498251300</v>
      </c>
      <c r="D57" s="5">
        <v>1683442000</v>
      </c>
      <c r="E57" s="5">
        <v>1070158000</v>
      </c>
      <c r="F57" s="5">
        <v>1073519000</v>
      </c>
      <c r="G57" s="5">
        <v>782776300</v>
      </c>
      <c r="H57" s="5">
        <v>497391900</v>
      </c>
      <c r="I57" s="5">
        <v>451283900</v>
      </c>
      <c r="J57" s="5">
        <v>305559500</v>
      </c>
      <c r="K57" s="5">
        <v>5459991.2640000004</v>
      </c>
      <c r="L57" s="5">
        <v>10786810</v>
      </c>
      <c r="M57" s="5">
        <v>134102700</v>
      </c>
      <c r="N57" s="5">
        <v>1605770000</v>
      </c>
      <c r="O57" s="5">
        <v>354633100</v>
      </c>
      <c r="P57" s="5">
        <v>41815540</v>
      </c>
      <c r="Q57" s="5">
        <v>5454059.8990000002</v>
      </c>
      <c r="R57" s="5">
        <v>5459991.2640000004</v>
      </c>
      <c r="S57" s="5">
        <v>21307280</v>
      </c>
      <c r="T57" s="5">
        <v>866940100</v>
      </c>
      <c r="U57" s="5">
        <v>5459991.2640000004</v>
      </c>
      <c r="V57" s="5">
        <v>21706790</v>
      </c>
      <c r="W57" s="5">
        <v>134235900</v>
      </c>
      <c r="X57" s="5">
        <v>5459991.2640000004</v>
      </c>
      <c r="Y57" s="5">
        <v>384063800</v>
      </c>
      <c r="Z57" s="5">
        <v>118388600</v>
      </c>
      <c r="AA57" s="5">
        <v>9987788.8969999999</v>
      </c>
    </row>
    <row r="58" spans="1:27" x14ac:dyDescent="0.25">
      <c r="A58" s="1">
        <v>2047</v>
      </c>
      <c r="B58" s="5">
        <v>4734396000</v>
      </c>
      <c r="C58" s="5">
        <v>492315600</v>
      </c>
      <c r="D58" s="5">
        <v>1663311000</v>
      </c>
      <c r="E58" s="5">
        <v>1057351000</v>
      </c>
      <c r="F58" s="5">
        <v>1060681000</v>
      </c>
      <c r="G58" s="5">
        <v>773408400</v>
      </c>
      <c r="H58" s="5">
        <v>491439300</v>
      </c>
      <c r="I58" s="5">
        <v>445907700</v>
      </c>
      <c r="J58" s="5">
        <v>301911000</v>
      </c>
      <c r="K58" s="5">
        <v>5394648.4670000002</v>
      </c>
      <c r="L58" s="5">
        <v>10657720</v>
      </c>
      <c r="M58" s="5">
        <v>132497800</v>
      </c>
      <c r="N58" s="5">
        <v>1586553000</v>
      </c>
      <c r="O58" s="5">
        <v>350389000</v>
      </c>
      <c r="P58" s="5">
        <v>41315110</v>
      </c>
      <c r="Q58" s="5">
        <v>5388837.4210000001</v>
      </c>
      <c r="R58" s="5">
        <v>5394648.4670000002</v>
      </c>
      <c r="S58" s="5">
        <v>21052290</v>
      </c>
      <c r="T58" s="5">
        <v>856564900</v>
      </c>
      <c r="U58" s="5">
        <v>5394648.4670000002</v>
      </c>
      <c r="V58" s="5">
        <v>21447020</v>
      </c>
      <c r="W58" s="5">
        <v>132629400</v>
      </c>
      <c r="X58" s="5">
        <v>5394648.4670000002</v>
      </c>
      <c r="Y58" s="5">
        <v>379467500</v>
      </c>
      <c r="Z58" s="5">
        <v>116971800</v>
      </c>
      <c r="AA58" s="5">
        <v>9868259.3900000006</v>
      </c>
    </row>
    <row r="59" spans="1:27" x14ac:dyDescent="0.25">
      <c r="A59" s="1">
        <v>2048</v>
      </c>
      <c r="B59" s="5">
        <v>4677271000</v>
      </c>
      <c r="C59" s="5">
        <v>486401600</v>
      </c>
      <c r="D59" s="5">
        <v>1643256000</v>
      </c>
      <c r="E59" s="5">
        <v>1044593000</v>
      </c>
      <c r="F59" s="5">
        <v>1047892000</v>
      </c>
      <c r="G59" s="5">
        <v>764076500</v>
      </c>
      <c r="H59" s="5">
        <v>485509600</v>
      </c>
      <c r="I59" s="5">
        <v>440551300</v>
      </c>
      <c r="J59" s="5">
        <v>298276200</v>
      </c>
      <c r="K59" s="5">
        <v>5329557.0530000003</v>
      </c>
      <c r="L59" s="5">
        <v>10529120</v>
      </c>
      <c r="M59" s="5">
        <v>130899100</v>
      </c>
      <c r="N59" s="5">
        <v>1567410000</v>
      </c>
      <c r="O59" s="5">
        <v>346161200</v>
      </c>
      <c r="P59" s="5">
        <v>40816610</v>
      </c>
      <c r="Q59" s="5">
        <v>5323863.8130000001</v>
      </c>
      <c r="R59" s="5">
        <v>5329557.0530000003</v>
      </c>
      <c r="S59" s="5">
        <v>20798270</v>
      </c>
      <c r="T59" s="5">
        <v>846229700</v>
      </c>
      <c r="U59" s="5">
        <v>5329557.0530000003</v>
      </c>
      <c r="V59" s="5">
        <v>21188240</v>
      </c>
      <c r="W59" s="5">
        <v>131029100</v>
      </c>
      <c r="X59" s="5">
        <v>5329557.0530000003</v>
      </c>
      <c r="Y59" s="5">
        <v>374888800</v>
      </c>
      <c r="Z59" s="5">
        <v>115560400</v>
      </c>
      <c r="AA59" s="5">
        <v>9749189.7310000006</v>
      </c>
    </row>
    <row r="60" spans="1:27" x14ac:dyDescent="0.25">
      <c r="A60" s="1">
        <v>2049</v>
      </c>
      <c r="B60" s="5">
        <v>4620362000</v>
      </c>
      <c r="C60" s="5">
        <v>480508900</v>
      </c>
      <c r="D60" s="5">
        <v>1623277000</v>
      </c>
      <c r="E60" s="5">
        <v>1031883000</v>
      </c>
      <c r="F60" s="5">
        <v>1035151000</v>
      </c>
      <c r="G60" s="5">
        <v>754779900</v>
      </c>
      <c r="H60" s="5">
        <v>479602400</v>
      </c>
      <c r="I60" s="5">
        <v>435214000</v>
      </c>
      <c r="J60" s="5">
        <v>294654800</v>
      </c>
      <c r="K60" s="5">
        <v>5264711.6880000001</v>
      </c>
      <c r="L60" s="5">
        <v>10401020</v>
      </c>
      <c r="M60" s="5">
        <v>129306500</v>
      </c>
      <c r="N60" s="5">
        <v>1548339000</v>
      </c>
      <c r="O60" s="5">
        <v>341949400</v>
      </c>
      <c r="P60" s="5">
        <v>40319990</v>
      </c>
      <c r="Q60" s="5">
        <v>5259133.7939999998</v>
      </c>
      <c r="R60" s="5">
        <v>5264711.6880000001</v>
      </c>
      <c r="S60" s="5">
        <v>20545220</v>
      </c>
      <c r="T60" s="5">
        <v>835933500</v>
      </c>
      <c r="U60" s="5">
        <v>5264711.6880000001</v>
      </c>
      <c r="V60" s="5">
        <v>20930440</v>
      </c>
      <c r="W60" s="5">
        <v>129434900</v>
      </c>
      <c r="X60" s="5">
        <v>5264711.6880000001</v>
      </c>
      <c r="Y60" s="5">
        <v>370327500</v>
      </c>
      <c r="Z60" s="5">
        <v>114154400</v>
      </c>
      <c r="AA60" s="5">
        <v>9630570.1620000005</v>
      </c>
    </row>
    <row r="61" spans="1:27" x14ac:dyDescent="0.25">
      <c r="A61" s="1">
        <v>2050</v>
      </c>
      <c r="B61" s="5">
        <v>4563072000</v>
      </c>
      <c r="C61" s="5">
        <v>474578700</v>
      </c>
      <c r="D61" s="5">
        <v>1603164000</v>
      </c>
      <c r="E61" s="5">
        <v>1019089000</v>
      </c>
      <c r="F61" s="5">
        <v>1022326000</v>
      </c>
      <c r="G61" s="5">
        <v>745421000</v>
      </c>
      <c r="H61" s="5">
        <v>473655600</v>
      </c>
      <c r="I61" s="5">
        <v>429842800</v>
      </c>
      <c r="J61" s="5">
        <v>291009700</v>
      </c>
      <c r="K61" s="5">
        <v>5199432.2170000002</v>
      </c>
      <c r="L61" s="5">
        <v>10272050</v>
      </c>
      <c r="M61" s="5">
        <v>127703100</v>
      </c>
      <c r="N61" s="5">
        <v>1529140000</v>
      </c>
      <c r="O61" s="5">
        <v>337709500</v>
      </c>
      <c r="P61" s="5">
        <v>39820040</v>
      </c>
      <c r="Q61" s="5">
        <v>5193974.0080000004</v>
      </c>
      <c r="R61" s="5">
        <v>5199432.2170000002</v>
      </c>
      <c r="S61" s="5">
        <v>20290470</v>
      </c>
      <c r="T61" s="5">
        <v>825568400</v>
      </c>
      <c r="U61" s="5">
        <v>5199432.2170000002</v>
      </c>
      <c r="V61" s="5">
        <v>20670910</v>
      </c>
      <c r="W61" s="5">
        <v>127829900</v>
      </c>
      <c r="X61" s="5">
        <v>5199432.2170000002</v>
      </c>
      <c r="Y61" s="5">
        <v>365735700</v>
      </c>
      <c r="Z61" s="5">
        <v>112738900</v>
      </c>
      <c r="AA61" s="5">
        <v>9511156.4940000009</v>
      </c>
    </row>
    <row r="63" spans="1:27" ht="60" x14ac:dyDescent="0.25">
      <c r="A63" s="3" t="s">
        <v>28</v>
      </c>
    </row>
    <row r="64" spans="1:27" ht="15.75" x14ac:dyDescent="0.25">
      <c r="A64" s="4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8</v>
      </c>
      <c r="K64" s="1" t="s">
        <v>9</v>
      </c>
      <c r="L64" s="1" t="s">
        <v>10</v>
      </c>
      <c r="M64" s="1" t="s">
        <v>11</v>
      </c>
      <c r="N64" s="1" t="s">
        <v>12</v>
      </c>
      <c r="O64" s="1" t="s">
        <v>13</v>
      </c>
      <c r="P64" s="1" t="s">
        <v>14</v>
      </c>
      <c r="Q64" s="1" t="s">
        <v>15</v>
      </c>
      <c r="R64" s="1" t="s">
        <v>16</v>
      </c>
      <c r="S64" s="1" t="s">
        <v>17</v>
      </c>
      <c r="T64" s="1" t="s">
        <v>18</v>
      </c>
      <c r="U64" s="1" t="s">
        <v>19</v>
      </c>
      <c r="V64" s="1" t="s">
        <v>20</v>
      </c>
      <c r="W64" s="1" t="s">
        <v>21</v>
      </c>
      <c r="X64" s="1" t="s">
        <v>22</v>
      </c>
      <c r="Y64" s="1" t="s">
        <v>23</v>
      </c>
      <c r="Z64" s="1" t="s">
        <v>24</v>
      </c>
      <c r="AA64" s="1" t="s">
        <v>25</v>
      </c>
    </row>
    <row r="65" spans="1:27" x14ac:dyDescent="0.25">
      <c r="A65" s="1">
        <v>2024</v>
      </c>
      <c r="B65" s="5">
        <v>7503482000</v>
      </c>
      <c r="C65" s="5">
        <v>774449500</v>
      </c>
      <c r="D65" s="5">
        <v>2632903000</v>
      </c>
      <c r="E65" s="5">
        <v>1675782000</v>
      </c>
      <c r="F65" s="5">
        <v>1678982000</v>
      </c>
      <c r="G65" s="5">
        <v>1225765000</v>
      </c>
      <c r="H65" s="5">
        <v>778875700</v>
      </c>
      <c r="I65" s="5">
        <v>701446400</v>
      </c>
      <c r="J65" s="5">
        <v>476717500</v>
      </c>
      <c r="K65" s="5">
        <v>8549907.7239999995</v>
      </c>
      <c r="L65" s="5">
        <v>16891280</v>
      </c>
      <c r="M65" s="5">
        <v>209994100</v>
      </c>
      <c r="N65" s="5">
        <v>2514507000</v>
      </c>
      <c r="O65" s="5">
        <v>555326900</v>
      </c>
      <c r="P65" s="5">
        <v>65479780</v>
      </c>
      <c r="Q65" s="5">
        <v>8530146.4959999993</v>
      </c>
      <c r="R65" s="5">
        <v>8549907.7239999995</v>
      </c>
      <c r="S65" s="5">
        <v>33365490</v>
      </c>
      <c r="T65" s="5">
        <v>1357559000</v>
      </c>
      <c r="U65" s="5">
        <v>8549907.7239999995</v>
      </c>
      <c r="V65" s="5">
        <v>33991100</v>
      </c>
      <c r="W65" s="5">
        <v>210202600</v>
      </c>
      <c r="X65" s="5">
        <v>8549907.7239999995</v>
      </c>
      <c r="Y65" s="5">
        <v>601413000</v>
      </c>
      <c r="Z65" s="5">
        <v>185387000</v>
      </c>
      <c r="AA65" s="5">
        <v>15640080</v>
      </c>
    </row>
    <row r="66" spans="1:27" x14ac:dyDescent="0.25">
      <c r="A66" s="1">
        <v>2025</v>
      </c>
      <c r="B66" s="5">
        <v>6906048000</v>
      </c>
      <c r="C66" s="5">
        <v>713171000</v>
      </c>
      <c r="D66" s="5">
        <v>2423483000</v>
      </c>
      <c r="E66" s="5">
        <v>1542355000</v>
      </c>
      <c r="F66" s="5">
        <v>1545437000</v>
      </c>
      <c r="G66" s="5">
        <v>1128168000</v>
      </c>
      <c r="H66" s="5">
        <v>716860900</v>
      </c>
      <c r="I66" s="5">
        <v>645944300</v>
      </c>
      <c r="J66" s="5">
        <v>438878100</v>
      </c>
      <c r="K66" s="5">
        <v>7869156.2300000004</v>
      </c>
      <c r="L66" s="5">
        <v>15546380</v>
      </c>
      <c r="M66" s="5">
        <v>193274200</v>
      </c>
      <c r="N66" s="5">
        <v>2314300000</v>
      </c>
      <c r="O66" s="5">
        <v>511111300</v>
      </c>
      <c r="P66" s="5">
        <v>60266220</v>
      </c>
      <c r="Q66" s="5">
        <v>7851664.9989999998</v>
      </c>
      <c r="R66" s="5">
        <v>7869156.2300000004</v>
      </c>
      <c r="S66" s="5">
        <v>30708900</v>
      </c>
      <c r="T66" s="5">
        <v>1249468000</v>
      </c>
      <c r="U66" s="5">
        <v>7869156.2300000004</v>
      </c>
      <c r="V66" s="5">
        <v>31284690</v>
      </c>
      <c r="W66" s="5">
        <v>193466100</v>
      </c>
      <c r="X66" s="5">
        <v>7869156.2300000004</v>
      </c>
      <c r="Y66" s="5">
        <v>553528000</v>
      </c>
      <c r="Z66" s="5">
        <v>170626300</v>
      </c>
      <c r="AA66" s="5">
        <v>14394800</v>
      </c>
    </row>
    <row r="67" spans="1:27" x14ac:dyDescent="0.25">
      <c r="A67" s="1">
        <v>2026</v>
      </c>
      <c r="B67" s="5">
        <v>6599262000</v>
      </c>
      <c r="C67" s="5">
        <v>682167200</v>
      </c>
      <c r="D67" s="5">
        <v>2316205000</v>
      </c>
      <c r="E67" s="5">
        <v>1473839000</v>
      </c>
      <c r="F67" s="5">
        <v>1477027000</v>
      </c>
      <c r="G67" s="5">
        <v>1078052000</v>
      </c>
      <c r="H67" s="5">
        <v>685015900</v>
      </c>
      <c r="I67" s="5">
        <v>617863100</v>
      </c>
      <c r="J67" s="5">
        <v>419588900</v>
      </c>
      <c r="K67" s="5">
        <v>7519585.8300000001</v>
      </c>
      <c r="L67" s="5">
        <v>14855770</v>
      </c>
      <c r="M67" s="5">
        <v>184688400</v>
      </c>
      <c r="N67" s="5">
        <v>2211492000</v>
      </c>
      <c r="O67" s="5">
        <v>488406300</v>
      </c>
      <c r="P67" s="5">
        <v>57589020</v>
      </c>
      <c r="Q67" s="5">
        <v>7504100.5350000001</v>
      </c>
      <c r="R67" s="5">
        <v>7519585.8300000001</v>
      </c>
      <c r="S67" s="5">
        <v>29344730</v>
      </c>
      <c r="T67" s="5">
        <v>1193964000</v>
      </c>
      <c r="U67" s="5">
        <v>7519585.8300000001</v>
      </c>
      <c r="V67" s="5">
        <v>29894940</v>
      </c>
      <c r="W67" s="5">
        <v>184871800</v>
      </c>
      <c r="X67" s="5">
        <v>7519585.8300000001</v>
      </c>
      <c r="Y67" s="5">
        <v>528938700</v>
      </c>
      <c r="Z67" s="5">
        <v>163046600</v>
      </c>
      <c r="AA67" s="5">
        <v>13755340</v>
      </c>
    </row>
    <row r="68" spans="1:27" x14ac:dyDescent="0.25">
      <c r="A68" s="1">
        <v>2027</v>
      </c>
      <c r="B68" s="5">
        <v>6312935000</v>
      </c>
      <c r="C68" s="5">
        <v>653176200</v>
      </c>
      <c r="D68" s="5">
        <v>2216050000</v>
      </c>
      <c r="E68" s="5">
        <v>1409892000</v>
      </c>
      <c r="F68" s="5">
        <v>1413158000</v>
      </c>
      <c r="G68" s="5">
        <v>1031278000</v>
      </c>
      <c r="H68" s="5">
        <v>655294600</v>
      </c>
      <c r="I68" s="5">
        <v>591604900</v>
      </c>
      <c r="J68" s="5">
        <v>401569300</v>
      </c>
      <c r="K68" s="5">
        <v>7193328.0839999998</v>
      </c>
      <c r="L68" s="5">
        <v>14211210</v>
      </c>
      <c r="M68" s="5">
        <v>176675200</v>
      </c>
      <c r="N68" s="5">
        <v>2115540000</v>
      </c>
      <c r="O68" s="5">
        <v>467215400</v>
      </c>
      <c r="P68" s="5">
        <v>55090370</v>
      </c>
      <c r="Q68" s="5">
        <v>7179615.5980000002</v>
      </c>
      <c r="R68" s="5">
        <v>7193328.0839999998</v>
      </c>
      <c r="S68" s="5">
        <v>28071520</v>
      </c>
      <c r="T68" s="5">
        <v>1142160000</v>
      </c>
      <c r="U68" s="5">
        <v>7193328.0839999998</v>
      </c>
      <c r="V68" s="5">
        <v>28597870</v>
      </c>
      <c r="W68" s="5">
        <v>176850600</v>
      </c>
      <c r="X68" s="5">
        <v>7193328.0839999998</v>
      </c>
      <c r="Y68" s="5">
        <v>505989200</v>
      </c>
      <c r="Z68" s="5">
        <v>155972400</v>
      </c>
      <c r="AA68" s="5">
        <v>13158530</v>
      </c>
    </row>
    <row r="69" spans="1:27" x14ac:dyDescent="0.25">
      <c r="A69" s="1">
        <v>2028</v>
      </c>
      <c r="B69" s="5">
        <v>6044672000</v>
      </c>
      <c r="C69" s="5">
        <v>625962500</v>
      </c>
      <c r="D69" s="5">
        <v>2122184000</v>
      </c>
      <c r="E69" s="5">
        <v>1349980000</v>
      </c>
      <c r="F69" s="5">
        <v>1353301000</v>
      </c>
      <c r="G69" s="5">
        <v>987454300</v>
      </c>
      <c r="H69" s="5">
        <v>627448400</v>
      </c>
      <c r="I69" s="5">
        <v>566956500</v>
      </c>
      <c r="J69" s="5">
        <v>384670800</v>
      </c>
      <c r="K69" s="5">
        <v>6887653.2199999997</v>
      </c>
      <c r="L69" s="5">
        <v>13607310</v>
      </c>
      <c r="M69" s="5">
        <v>169167500</v>
      </c>
      <c r="N69" s="5">
        <v>2025642000</v>
      </c>
      <c r="O69" s="5">
        <v>447361500</v>
      </c>
      <c r="P69" s="5">
        <v>52749340</v>
      </c>
      <c r="Q69" s="5">
        <v>6875507.7139999997</v>
      </c>
      <c r="R69" s="5">
        <v>6887653.2199999997</v>
      </c>
      <c r="S69" s="5">
        <v>26878650</v>
      </c>
      <c r="T69" s="5">
        <v>1093625000</v>
      </c>
      <c r="U69" s="5">
        <v>6887653.2199999997</v>
      </c>
      <c r="V69" s="5">
        <v>27382620</v>
      </c>
      <c r="W69" s="5">
        <v>169335500</v>
      </c>
      <c r="X69" s="5">
        <v>6887653.2199999997</v>
      </c>
      <c r="Y69" s="5">
        <v>484487600</v>
      </c>
      <c r="Z69" s="5">
        <v>149344500</v>
      </c>
      <c r="AA69" s="5">
        <v>12599370</v>
      </c>
    </row>
    <row r="70" spans="1:27" x14ac:dyDescent="0.25">
      <c r="A70" s="1">
        <v>2029</v>
      </c>
      <c r="B70" s="5">
        <v>5792358000</v>
      </c>
      <c r="C70" s="5">
        <v>600317900</v>
      </c>
      <c r="D70" s="5">
        <v>2033872000</v>
      </c>
      <c r="E70" s="5">
        <v>1293630000</v>
      </c>
      <c r="F70" s="5">
        <v>1296985000</v>
      </c>
      <c r="G70" s="5">
        <v>946236500</v>
      </c>
      <c r="H70" s="5">
        <v>601257800</v>
      </c>
      <c r="I70" s="5">
        <v>543729300</v>
      </c>
      <c r="J70" s="5">
        <v>368762000</v>
      </c>
      <c r="K70" s="5">
        <v>6600152.4419999998</v>
      </c>
      <c r="L70" s="5">
        <v>13039330</v>
      </c>
      <c r="M70" s="5">
        <v>162106200</v>
      </c>
      <c r="N70" s="5">
        <v>1941089000</v>
      </c>
      <c r="O70" s="5">
        <v>428688000</v>
      </c>
      <c r="P70" s="5">
        <v>50547510</v>
      </c>
      <c r="Q70" s="5">
        <v>6589392.1749999998</v>
      </c>
      <c r="R70" s="5">
        <v>6600152.4419999998</v>
      </c>
      <c r="S70" s="5">
        <v>25756690</v>
      </c>
      <c r="T70" s="5">
        <v>1047975000</v>
      </c>
      <c r="U70" s="5">
        <v>6600152.4419999998</v>
      </c>
      <c r="V70" s="5">
        <v>26239630</v>
      </c>
      <c r="W70" s="5">
        <v>162267200</v>
      </c>
      <c r="X70" s="5">
        <v>6600152.4419999998</v>
      </c>
      <c r="Y70" s="5">
        <v>464264400</v>
      </c>
      <c r="Z70" s="5">
        <v>143110600</v>
      </c>
      <c r="AA70" s="5">
        <v>12073450</v>
      </c>
    </row>
    <row r="71" spans="1:27" x14ac:dyDescent="0.25">
      <c r="A71" s="1">
        <v>2030</v>
      </c>
      <c r="B71" s="5">
        <v>5553918000</v>
      </c>
      <c r="C71" s="5">
        <v>576038200</v>
      </c>
      <c r="D71" s="5">
        <v>1950390000</v>
      </c>
      <c r="E71" s="5">
        <v>1240378000</v>
      </c>
      <c r="F71" s="5">
        <v>1243750000</v>
      </c>
      <c r="G71" s="5">
        <v>907285000</v>
      </c>
      <c r="H71" s="5">
        <v>576507200</v>
      </c>
      <c r="I71" s="5">
        <v>521738300</v>
      </c>
      <c r="J71" s="5">
        <v>353714100</v>
      </c>
      <c r="K71" s="5">
        <v>6328459.2189999996</v>
      </c>
      <c r="L71" s="5">
        <v>12502570</v>
      </c>
      <c r="M71" s="5">
        <v>155433100</v>
      </c>
      <c r="N71" s="5">
        <v>1861184000</v>
      </c>
      <c r="O71" s="5">
        <v>411041100</v>
      </c>
      <c r="P71" s="5">
        <v>48466740</v>
      </c>
      <c r="Q71" s="5">
        <v>6318926.1150000002</v>
      </c>
      <c r="R71" s="5">
        <v>6328459.2189999996</v>
      </c>
      <c r="S71" s="5">
        <v>24696430</v>
      </c>
      <c r="T71" s="5">
        <v>1004836000</v>
      </c>
      <c r="U71" s="5">
        <v>6328459.2189999996</v>
      </c>
      <c r="V71" s="5">
        <v>25159480</v>
      </c>
      <c r="W71" s="5">
        <v>155587500</v>
      </c>
      <c r="X71" s="5">
        <v>6328459.2189999996</v>
      </c>
      <c r="Y71" s="5">
        <v>445153100</v>
      </c>
      <c r="Z71" s="5">
        <v>137219500</v>
      </c>
      <c r="AA71" s="5">
        <v>11576450</v>
      </c>
    </row>
    <row r="72" spans="1:27" x14ac:dyDescent="0.25">
      <c r="A72" s="1">
        <v>2031</v>
      </c>
      <c r="B72" s="5">
        <v>5467149000</v>
      </c>
      <c r="C72" s="5">
        <v>567138800</v>
      </c>
      <c r="D72" s="5">
        <v>1919976000</v>
      </c>
      <c r="E72" s="5">
        <v>1221000000</v>
      </c>
      <c r="F72" s="5">
        <v>1224354000</v>
      </c>
      <c r="G72" s="5">
        <v>893110500</v>
      </c>
      <c r="H72" s="5">
        <v>567500500</v>
      </c>
      <c r="I72" s="5">
        <v>513677700</v>
      </c>
      <c r="J72" s="5">
        <v>348218600</v>
      </c>
      <c r="K72" s="5">
        <v>6229590.4069999997</v>
      </c>
      <c r="L72" s="5">
        <v>12307240</v>
      </c>
      <c r="M72" s="5">
        <v>153004800</v>
      </c>
      <c r="N72" s="5">
        <v>1832107000</v>
      </c>
      <c r="O72" s="5">
        <v>404619500</v>
      </c>
      <c r="P72" s="5">
        <v>47709550</v>
      </c>
      <c r="Q72" s="5">
        <v>6220387.5559999999</v>
      </c>
      <c r="R72" s="5">
        <v>6229590.4069999997</v>
      </c>
      <c r="S72" s="5">
        <v>24310600</v>
      </c>
      <c r="T72" s="5">
        <v>989137400</v>
      </c>
      <c r="U72" s="5">
        <v>6229590.4069999997</v>
      </c>
      <c r="V72" s="5">
        <v>24766420</v>
      </c>
      <c r="W72" s="5">
        <v>153156800</v>
      </c>
      <c r="X72" s="5">
        <v>6229590.4069999997</v>
      </c>
      <c r="Y72" s="5">
        <v>438198500</v>
      </c>
      <c r="Z72" s="5">
        <v>135075800</v>
      </c>
      <c r="AA72" s="5">
        <v>11395590</v>
      </c>
    </row>
    <row r="73" spans="1:27" x14ac:dyDescent="0.25">
      <c r="A73" s="1">
        <v>2032</v>
      </c>
      <c r="B73" s="5">
        <v>5381364000</v>
      </c>
      <c r="C73" s="5">
        <v>558336100</v>
      </c>
      <c r="D73" s="5">
        <v>1889903000</v>
      </c>
      <c r="E73" s="5">
        <v>1201841000</v>
      </c>
      <c r="F73" s="5">
        <v>1205177000</v>
      </c>
      <c r="G73" s="5">
        <v>879096800</v>
      </c>
      <c r="H73" s="5">
        <v>558595800</v>
      </c>
      <c r="I73" s="5">
        <v>505704800</v>
      </c>
      <c r="J73" s="5">
        <v>342784100</v>
      </c>
      <c r="K73" s="5">
        <v>6131841.9380000001</v>
      </c>
      <c r="L73" s="5">
        <v>12114130</v>
      </c>
      <c r="M73" s="5">
        <v>150604000</v>
      </c>
      <c r="N73" s="5">
        <v>1803360000</v>
      </c>
      <c r="O73" s="5">
        <v>398270600</v>
      </c>
      <c r="P73" s="5">
        <v>46960940</v>
      </c>
      <c r="Q73" s="5">
        <v>6122958.1359999999</v>
      </c>
      <c r="R73" s="5">
        <v>6131841.9380000001</v>
      </c>
      <c r="S73" s="5">
        <v>23929140</v>
      </c>
      <c r="T73" s="5">
        <v>973616900</v>
      </c>
      <c r="U73" s="5">
        <v>6131841.9380000001</v>
      </c>
      <c r="V73" s="5">
        <v>24377810</v>
      </c>
      <c r="W73" s="5">
        <v>150753600</v>
      </c>
      <c r="X73" s="5">
        <v>6131841.9380000001</v>
      </c>
      <c r="Y73" s="5">
        <v>431322700</v>
      </c>
      <c r="Z73" s="5">
        <v>132956300</v>
      </c>
      <c r="AA73" s="5">
        <v>11216780</v>
      </c>
    </row>
    <row r="74" spans="1:27" x14ac:dyDescent="0.25">
      <c r="A74" s="1">
        <v>2033</v>
      </c>
      <c r="B74" s="5">
        <v>5296581000</v>
      </c>
      <c r="C74" s="5">
        <v>549631900</v>
      </c>
      <c r="D74" s="5">
        <v>1860180000</v>
      </c>
      <c r="E74" s="5">
        <v>1182906000</v>
      </c>
      <c r="F74" s="5">
        <v>1186223000</v>
      </c>
      <c r="G74" s="5">
        <v>865246700</v>
      </c>
      <c r="H74" s="5">
        <v>549795200</v>
      </c>
      <c r="I74" s="5">
        <v>497821200</v>
      </c>
      <c r="J74" s="5">
        <v>337411800</v>
      </c>
      <c r="K74" s="5">
        <v>6035235.2350000003</v>
      </c>
      <c r="L74" s="5">
        <v>11923270</v>
      </c>
      <c r="M74" s="5">
        <v>148231300</v>
      </c>
      <c r="N74" s="5">
        <v>1774948000</v>
      </c>
      <c r="O74" s="5">
        <v>391995900</v>
      </c>
      <c r="P74" s="5">
        <v>46221070</v>
      </c>
      <c r="Q74" s="5">
        <v>6026659.0650000004</v>
      </c>
      <c r="R74" s="5">
        <v>6035235.2350000003</v>
      </c>
      <c r="S74" s="5">
        <v>23552140</v>
      </c>
      <c r="T74" s="5">
        <v>958277600</v>
      </c>
      <c r="U74" s="5">
        <v>6035235.2350000003</v>
      </c>
      <c r="V74" s="5">
        <v>23993740</v>
      </c>
      <c r="W74" s="5">
        <v>148378500</v>
      </c>
      <c r="X74" s="5">
        <v>6035235.2350000003</v>
      </c>
      <c r="Y74" s="5">
        <v>424527300</v>
      </c>
      <c r="Z74" s="5">
        <v>130861600</v>
      </c>
      <c r="AA74" s="5">
        <v>11040060</v>
      </c>
    </row>
    <row r="75" spans="1:27" x14ac:dyDescent="0.25">
      <c r="A75" s="1">
        <v>2034</v>
      </c>
      <c r="B75" s="5">
        <v>5212764000</v>
      </c>
      <c r="C75" s="5">
        <v>541022800</v>
      </c>
      <c r="D75" s="5">
        <v>1830792000</v>
      </c>
      <c r="E75" s="5">
        <v>1164187000</v>
      </c>
      <c r="F75" s="5">
        <v>1167483000</v>
      </c>
      <c r="G75" s="5">
        <v>851554300</v>
      </c>
      <c r="H75" s="5">
        <v>541094800</v>
      </c>
      <c r="I75" s="5">
        <v>490023600</v>
      </c>
      <c r="J75" s="5">
        <v>332099400</v>
      </c>
      <c r="K75" s="5">
        <v>5939728.8729999997</v>
      </c>
      <c r="L75" s="5">
        <v>11734590</v>
      </c>
      <c r="M75" s="5">
        <v>145885500</v>
      </c>
      <c r="N75" s="5">
        <v>1746860000</v>
      </c>
      <c r="O75" s="5">
        <v>385792600</v>
      </c>
      <c r="P75" s="5">
        <v>45489630</v>
      </c>
      <c r="Q75" s="5">
        <v>5931449.3320000004</v>
      </c>
      <c r="R75" s="5">
        <v>5939728.8729999997</v>
      </c>
      <c r="S75" s="5">
        <v>23179430</v>
      </c>
      <c r="T75" s="5">
        <v>943113000</v>
      </c>
      <c r="U75" s="5">
        <v>5939728.8729999997</v>
      </c>
      <c r="V75" s="5">
        <v>23614040</v>
      </c>
      <c r="W75" s="5">
        <v>146030400</v>
      </c>
      <c r="X75" s="5">
        <v>5939728.8729999997</v>
      </c>
      <c r="Y75" s="5">
        <v>417809200</v>
      </c>
      <c r="Z75" s="5">
        <v>128790700</v>
      </c>
      <c r="AA75" s="5">
        <v>10865360</v>
      </c>
    </row>
    <row r="76" spans="1:27" x14ac:dyDescent="0.25">
      <c r="A76" s="1">
        <v>2035</v>
      </c>
      <c r="B76" s="5">
        <v>5129877000</v>
      </c>
      <c r="C76" s="5">
        <v>532505200</v>
      </c>
      <c r="D76" s="5">
        <v>1801729000</v>
      </c>
      <c r="E76" s="5">
        <v>1145675000</v>
      </c>
      <c r="F76" s="5">
        <v>1148949000</v>
      </c>
      <c r="G76" s="5">
        <v>838014000</v>
      </c>
      <c r="H76" s="5">
        <v>532491000</v>
      </c>
      <c r="I76" s="5">
        <v>482308900</v>
      </c>
      <c r="J76" s="5">
        <v>326844800</v>
      </c>
      <c r="K76" s="5">
        <v>5845282.9419999998</v>
      </c>
      <c r="L76" s="5">
        <v>11548000</v>
      </c>
      <c r="M76" s="5">
        <v>143565900</v>
      </c>
      <c r="N76" s="5">
        <v>1719083000</v>
      </c>
      <c r="O76" s="5">
        <v>379658300</v>
      </c>
      <c r="P76" s="5">
        <v>44766310</v>
      </c>
      <c r="Q76" s="5">
        <v>5837289.4239999996</v>
      </c>
      <c r="R76" s="5">
        <v>5845282.9419999998</v>
      </c>
      <c r="S76" s="5">
        <v>22810860</v>
      </c>
      <c r="T76" s="5">
        <v>928116900</v>
      </c>
      <c r="U76" s="5">
        <v>5845282.9419999998</v>
      </c>
      <c r="V76" s="5">
        <v>23238560</v>
      </c>
      <c r="W76" s="5">
        <v>143708400</v>
      </c>
      <c r="X76" s="5">
        <v>5845282.9419999998</v>
      </c>
      <c r="Y76" s="5">
        <v>411165800</v>
      </c>
      <c r="Z76" s="5">
        <v>126742800</v>
      </c>
      <c r="AA76" s="5">
        <v>10692590</v>
      </c>
    </row>
    <row r="77" spans="1:27" x14ac:dyDescent="0.25">
      <c r="A77" s="1">
        <v>2036</v>
      </c>
      <c r="B77" s="5">
        <v>5047888000</v>
      </c>
      <c r="C77" s="5">
        <v>524075900</v>
      </c>
      <c r="D77" s="5">
        <v>1772978000</v>
      </c>
      <c r="E77" s="5">
        <v>1127364000</v>
      </c>
      <c r="F77" s="5">
        <v>1130615000</v>
      </c>
      <c r="G77" s="5">
        <v>824620200</v>
      </c>
      <c r="H77" s="5">
        <v>523980300</v>
      </c>
      <c r="I77" s="5">
        <v>474674200</v>
      </c>
      <c r="J77" s="5">
        <v>321645900</v>
      </c>
      <c r="K77" s="5">
        <v>5751858.9850000003</v>
      </c>
      <c r="L77" s="5">
        <v>11363430</v>
      </c>
      <c r="M77" s="5">
        <v>141271300</v>
      </c>
      <c r="N77" s="5">
        <v>1691608000</v>
      </c>
      <c r="O77" s="5">
        <v>373590300</v>
      </c>
      <c r="P77" s="5">
        <v>44050820</v>
      </c>
      <c r="Q77" s="5">
        <v>5744141.2719999999</v>
      </c>
      <c r="R77" s="5">
        <v>5751858.9850000003</v>
      </c>
      <c r="S77" s="5">
        <v>22446280</v>
      </c>
      <c r="T77" s="5">
        <v>913283000</v>
      </c>
      <c r="U77" s="5">
        <v>5751858.9850000003</v>
      </c>
      <c r="V77" s="5">
        <v>22867150</v>
      </c>
      <c r="W77" s="5">
        <v>141411600</v>
      </c>
      <c r="X77" s="5">
        <v>5751858.9850000003</v>
      </c>
      <c r="Y77" s="5">
        <v>404594200</v>
      </c>
      <c r="Z77" s="5">
        <v>124717100</v>
      </c>
      <c r="AA77" s="5">
        <v>10521690</v>
      </c>
    </row>
    <row r="78" spans="1:27" x14ac:dyDescent="0.25">
      <c r="A78" s="1">
        <v>2037</v>
      </c>
      <c r="B78" s="5">
        <v>4966762000</v>
      </c>
      <c r="C78" s="5">
        <v>515731600</v>
      </c>
      <c r="D78" s="5">
        <v>1744528000</v>
      </c>
      <c r="E78" s="5">
        <v>1109246000</v>
      </c>
      <c r="F78" s="5">
        <v>1112473000</v>
      </c>
      <c r="G78" s="5">
        <v>811367600</v>
      </c>
      <c r="H78" s="5">
        <v>515559400</v>
      </c>
      <c r="I78" s="5">
        <v>467116400</v>
      </c>
      <c r="J78" s="5">
        <v>316500600</v>
      </c>
      <c r="K78" s="5">
        <v>5659419.9510000004</v>
      </c>
      <c r="L78" s="5">
        <v>11180810</v>
      </c>
      <c r="M78" s="5">
        <v>139000900</v>
      </c>
      <c r="N78" s="5">
        <v>1664422000</v>
      </c>
      <c r="O78" s="5">
        <v>367586200</v>
      </c>
      <c r="P78" s="5">
        <v>43342870</v>
      </c>
      <c r="Q78" s="5">
        <v>5651968.193</v>
      </c>
      <c r="R78" s="5">
        <v>5659419.9510000004</v>
      </c>
      <c r="S78" s="5">
        <v>22085540</v>
      </c>
      <c r="T78" s="5">
        <v>898605500</v>
      </c>
      <c r="U78" s="5">
        <v>5659419.9510000004</v>
      </c>
      <c r="V78" s="5">
        <v>22499650</v>
      </c>
      <c r="W78" s="5">
        <v>139138900</v>
      </c>
      <c r="X78" s="5">
        <v>5659419.9510000004</v>
      </c>
      <c r="Y78" s="5">
        <v>398091900</v>
      </c>
      <c r="Z78" s="5">
        <v>122712800</v>
      </c>
      <c r="AA78" s="5">
        <v>10352600</v>
      </c>
    </row>
    <row r="79" spans="1:27" x14ac:dyDescent="0.25">
      <c r="A79" s="1">
        <v>2038</v>
      </c>
      <c r="B79" s="5">
        <v>4886470000</v>
      </c>
      <c r="C79" s="5">
        <v>507469300</v>
      </c>
      <c r="D79" s="5">
        <v>1716368000</v>
      </c>
      <c r="E79" s="5">
        <v>1091314000</v>
      </c>
      <c r="F79" s="5">
        <v>1094515000</v>
      </c>
      <c r="G79" s="5">
        <v>798251100</v>
      </c>
      <c r="H79" s="5">
        <v>507224900</v>
      </c>
      <c r="I79" s="5">
        <v>459632900</v>
      </c>
      <c r="J79" s="5">
        <v>311406900</v>
      </c>
      <c r="K79" s="5">
        <v>5567930.1390000004</v>
      </c>
      <c r="L79" s="5">
        <v>11000060</v>
      </c>
      <c r="M79" s="5">
        <v>136753800</v>
      </c>
      <c r="N79" s="5">
        <v>1637515000</v>
      </c>
      <c r="O79" s="5">
        <v>361643900</v>
      </c>
      <c r="P79" s="5">
        <v>42642200</v>
      </c>
      <c r="Q79" s="5">
        <v>5560734.8430000003</v>
      </c>
      <c r="R79" s="5">
        <v>5567930.1390000004</v>
      </c>
      <c r="S79" s="5">
        <v>21728510</v>
      </c>
      <c r="T79" s="5">
        <v>884078700</v>
      </c>
      <c r="U79" s="5">
        <v>5567930.1390000004</v>
      </c>
      <c r="V79" s="5">
        <v>22135920</v>
      </c>
      <c r="W79" s="5">
        <v>136889600</v>
      </c>
      <c r="X79" s="5">
        <v>5567930.1390000004</v>
      </c>
      <c r="Y79" s="5">
        <v>391656400</v>
      </c>
      <c r="Z79" s="5">
        <v>120729000</v>
      </c>
      <c r="AA79" s="5">
        <v>10185240</v>
      </c>
    </row>
    <row r="80" spans="1:27" x14ac:dyDescent="0.25">
      <c r="A80" s="1">
        <v>2039</v>
      </c>
      <c r="B80" s="5">
        <v>4806980000</v>
      </c>
      <c r="C80" s="5">
        <v>499285900</v>
      </c>
      <c r="D80" s="5">
        <v>1688488000</v>
      </c>
      <c r="E80" s="5">
        <v>1073562000</v>
      </c>
      <c r="F80" s="5">
        <v>1076736000</v>
      </c>
      <c r="G80" s="5">
        <v>785265700</v>
      </c>
      <c r="H80" s="5">
        <v>498973700</v>
      </c>
      <c r="I80" s="5">
        <v>452221000</v>
      </c>
      <c r="J80" s="5">
        <v>306363100</v>
      </c>
      <c r="K80" s="5">
        <v>5477355.1500000004</v>
      </c>
      <c r="L80" s="5">
        <v>10821120</v>
      </c>
      <c r="M80" s="5">
        <v>134529200</v>
      </c>
      <c r="N80" s="5">
        <v>1610877000</v>
      </c>
      <c r="O80" s="5">
        <v>355760900</v>
      </c>
      <c r="P80" s="5">
        <v>41948520</v>
      </c>
      <c r="Q80" s="5">
        <v>5470407.1689999998</v>
      </c>
      <c r="R80" s="5">
        <v>5477355.1500000004</v>
      </c>
      <c r="S80" s="5">
        <v>21375040</v>
      </c>
      <c r="T80" s="5">
        <v>869697100</v>
      </c>
      <c r="U80" s="5">
        <v>5477355.1500000004</v>
      </c>
      <c r="V80" s="5">
        <v>21775830</v>
      </c>
      <c r="W80" s="5">
        <v>134662800</v>
      </c>
      <c r="X80" s="5">
        <v>5477355.1500000004</v>
      </c>
      <c r="Y80" s="5">
        <v>385285200</v>
      </c>
      <c r="Z80" s="5">
        <v>118765100</v>
      </c>
      <c r="AA80" s="5">
        <v>10019550</v>
      </c>
    </row>
    <row r="81" spans="1:27" x14ac:dyDescent="0.25">
      <c r="A81" s="1">
        <v>2040</v>
      </c>
      <c r="B81" s="5">
        <v>4728194000</v>
      </c>
      <c r="C81" s="5">
        <v>491171800</v>
      </c>
      <c r="D81" s="5">
        <v>1660852000</v>
      </c>
      <c r="E81" s="5">
        <v>1055966000</v>
      </c>
      <c r="F81" s="5">
        <v>1059113000</v>
      </c>
      <c r="G81" s="5">
        <v>772395200</v>
      </c>
      <c r="H81" s="5">
        <v>490795500</v>
      </c>
      <c r="I81" s="5">
        <v>444871700</v>
      </c>
      <c r="J81" s="5">
        <v>301363000</v>
      </c>
      <c r="K81" s="5">
        <v>5387581.267</v>
      </c>
      <c r="L81" s="5">
        <v>10643760</v>
      </c>
      <c r="M81" s="5">
        <v>132324300</v>
      </c>
      <c r="N81" s="5">
        <v>1584475000</v>
      </c>
      <c r="O81" s="5">
        <v>349930000</v>
      </c>
      <c r="P81" s="5">
        <v>41260990</v>
      </c>
      <c r="Q81" s="5">
        <v>5380872.5899999999</v>
      </c>
      <c r="R81" s="5">
        <v>5387581.267</v>
      </c>
      <c r="S81" s="5">
        <v>21024710</v>
      </c>
      <c r="T81" s="5">
        <v>855442800</v>
      </c>
      <c r="U81" s="5">
        <v>5387581.267</v>
      </c>
      <c r="V81" s="5">
        <v>21418920</v>
      </c>
      <c r="W81" s="5">
        <v>132455700</v>
      </c>
      <c r="X81" s="5">
        <v>5387581.267</v>
      </c>
      <c r="Y81" s="5">
        <v>378970400</v>
      </c>
      <c r="Z81" s="5">
        <v>116818500</v>
      </c>
      <c r="AA81" s="5">
        <v>9855331.5859999992</v>
      </c>
    </row>
    <row r="82" spans="1:27" x14ac:dyDescent="0.25">
      <c r="A82" s="1">
        <v>2041</v>
      </c>
      <c r="B82" s="5">
        <v>4658468000</v>
      </c>
      <c r="C82" s="5">
        <v>483949000</v>
      </c>
      <c r="D82" s="5">
        <v>1636372000</v>
      </c>
      <c r="E82" s="5">
        <v>1040394000</v>
      </c>
      <c r="F82" s="5">
        <v>1043502000</v>
      </c>
      <c r="G82" s="5">
        <v>761004900</v>
      </c>
      <c r="H82" s="5">
        <v>483557900</v>
      </c>
      <c r="I82" s="5">
        <v>438329800</v>
      </c>
      <c r="J82" s="5">
        <v>296925100</v>
      </c>
      <c r="K82" s="5">
        <v>5308131.9979999997</v>
      </c>
      <c r="L82" s="5">
        <v>10486800</v>
      </c>
      <c r="M82" s="5">
        <v>130372900</v>
      </c>
      <c r="N82" s="5">
        <v>1561109000</v>
      </c>
      <c r="O82" s="5">
        <v>344769600</v>
      </c>
      <c r="P82" s="5">
        <v>40652520</v>
      </c>
      <c r="Q82" s="5">
        <v>5301559.3770000003</v>
      </c>
      <c r="R82" s="5">
        <v>5308131.9979999997</v>
      </c>
      <c r="S82" s="5">
        <v>20714660</v>
      </c>
      <c r="T82" s="5">
        <v>842827800</v>
      </c>
      <c r="U82" s="5">
        <v>5308131.9979999997</v>
      </c>
      <c r="V82" s="5">
        <v>21103060</v>
      </c>
      <c r="W82" s="5">
        <v>130502400</v>
      </c>
      <c r="X82" s="5">
        <v>5308131.9979999997</v>
      </c>
      <c r="Y82" s="5">
        <v>373381800</v>
      </c>
      <c r="Z82" s="5">
        <v>115095800</v>
      </c>
      <c r="AA82" s="5">
        <v>9709997.557</v>
      </c>
    </row>
    <row r="83" spans="1:27" x14ac:dyDescent="0.25">
      <c r="A83" s="1">
        <v>2042</v>
      </c>
      <c r="B83" s="5">
        <v>4588947000</v>
      </c>
      <c r="C83" s="5">
        <v>476746400</v>
      </c>
      <c r="D83" s="5">
        <v>1611962000</v>
      </c>
      <c r="E83" s="5">
        <v>1024867000</v>
      </c>
      <c r="F83" s="5">
        <v>1027936000</v>
      </c>
      <c r="G83" s="5">
        <v>749647900</v>
      </c>
      <c r="H83" s="5">
        <v>476341400</v>
      </c>
      <c r="I83" s="5">
        <v>431806100</v>
      </c>
      <c r="J83" s="5">
        <v>292499900</v>
      </c>
      <c r="K83" s="5">
        <v>5228915.4009999996</v>
      </c>
      <c r="L83" s="5">
        <v>10330300</v>
      </c>
      <c r="M83" s="5">
        <v>128427300</v>
      </c>
      <c r="N83" s="5">
        <v>1537811000</v>
      </c>
      <c r="O83" s="5">
        <v>339624400</v>
      </c>
      <c r="P83" s="5">
        <v>40045840</v>
      </c>
      <c r="Q83" s="5">
        <v>5222476.5109999999</v>
      </c>
      <c r="R83" s="5">
        <v>5228915.4009999996</v>
      </c>
      <c r="S83" s="5">
        <v>20405520</v>
      </c>
      <c r="T83" s="5">
        <v>830249700</v>
      </c>
      <c r="U83" s="5">
        <v>5228915.4009999996</v>
      </c>
      <c r="V83" s="5">
        <v>20788130</v>
      </c>
      <c r="W83" s="5">
        <v>128554800</v>
      </c>
      <c r="X83" s="5">
        <v>5228915.4009999996</v>
      </c>
      <c r="Y83" s="5">
        <v>367809600</v>
      </c>
      <c r="Z83" s="5">
        <v>113378200</v>
      </c>
      <c r="AA83" s="5">
        <v>9565089.1469999999</v>
      </c>
    </row>
    <row r="84" spans="1:27" x14ac:dyDescent="0.25">
      <c r="A84" s="1">
        <v>2043</v>
      </c>
      <c r="B84" s="5">
        <v>4519672000</v>
      </c>
      <c r="C84" s="5">
        <v>469567900</v>
      </c>
      <c r="D84" s="5">
        <v>1587638000</v>
      </c>
      <c r="E84" s="5">
        <v>1009396000</v>
      </c>
      <c r="F84" s="5">
        <v>1012425000</v>
      </c>
      <c r="G84" s="5">
        <v>738331100</v>
      </c>
      <c r="H84" s="5">
        <v>469150500</v>
      </c>
      <c r="I84" s="5">
        <v>425304400</v>
      </c>
      <c r="J84" s="5">
        <v>288090000</v>
      </c>
      <c r="K84" s="5">
        <v>5149978.6629999997</v>
      </c>
      <c r="L84" s="5">
        <v>10174350</v>
      </c>
      <c r="M84" s="5">
        <v>126488500</v>
      </c>
      <c r="N84" s="5">
        <v>1514596000</v>
      </c>
      <c r="O84" s="5">
        <v>334497400</v>
      </c>
      <c r="P84" s="5">
        <v>39441300</v>
      </c>
      <c r="Q84" s="5">
        <v>5143670.7050000001</v>
      </c>
      <c r="R84" s="5">
        <v>5149978.6629999997</v>
      </c>
      <c r="S84" s="5">
        <v>20097480</v>
      </c>
      <c r="T84" s="5">
        <v>817716100</v>
      </c>
      <c r="U84" s="5">
        <v>5149978.6629999997</v>
      </c>
      <c r="V84" s="5">
        <v>20474310</v>
      </c>
      <c r="W84" s="5">
        <v>126614100</v>
      </c>
      <c r="X84" s="5">
        <v>5149978.6629999997</v>
      </c>
      <c r="Y84" s="5">
        <v>362257000</v>
      </c>
      <c r="Z84" s="5">
        <v>111666600</v>
      </c>
      <c r="AA84" s="5">
        <v>9420692.6750000007</v>
      </c>
    </row>
    <row r="85" spans="1:27" x14ac:dyDescent="0.25">
      <c r="A85" s="1">
        <v>2044</v>
      </c>
      <c r="B85" s="5">
        <v>4450636000</v>
      </c>
      <c r="C85" s="5">
        <v>462413100</v>
      </c>
      <c r="D85" s="5">
        <v>1563397000</v>
      </c>
      <c r="E85" s="5">
        <v>993977900</v>
      </c>
      <c r="F85" s="5">
        <v>996967000</v>
      </c>
      <c r="G85" s="5">
        <v>727053500</v>
      </c>
      <c r="H85" s="5">
        <v>461984500</v>
      </c>
      <c r="I85" s="5">
        <v>418824000</v>
      </c>
      <c r="J85" s="5">
        <v>283694900</v>
      </c>
      <c r="K85" s="5">
        <v>5071315.8389999997</v>
      </c>
      <c r="L85" s="5">
        <v>10018940</v>
      </c>
      <c r="M85" s="5">
        <v>124556500</v>
      </c>
      <c r="N85" s="5">
        <v>1491462000</v>
      </c>
      <c r="O85" s="5">
        <v>329388100</v>
      </c>
      <c r="P85" s="5">
        <v>38838860</v>
      </c>
      <c r="Q85" s="5">
        <v>5065136.0750000002</v>
      </c>
      <c r="R85" s="5">
        <v>5071315.8389999997</v>
      </c>
      <c r="S85" s="5">
        <v>19790500</v>
      </c>
      <c r="T85" s="5">
        <v>805226000</v>
      </c>
      <c r="U85" s="5">
        <v>5071315.8389999997</v>
      </c>
      <c r="V85" s="5">
        <v>20161570</v>
      </c>
      <c r="W85" s="5">
        <v>124680200</v>
      </c>
      <c r="X85" s="5">
        <v>5071315.8389999997</v>
      </c>
      <c r="Y85" s="5">
        <v>356723800</v>
      </c>
      <c r="Z85" s="5">
        <v>109961000</v>
      </c>
      <c r="AA85" s="5">
        <v>9276797.2670000009</v>
      </c>
    </row>
    <row r="86" spans="1:27" x14ac:dyDescent="0.25">
      <c r="A86" s="1">
        <v>2045</v>
      </c>
      <c r="B86" s="5">
        <v>4381836000</v>
      </c>
      <c r="C86" s="5">
        <v>455281400</v>
      </c>
      <c r="D86" s="5">
        <v>1539239000</v>
      </c>
      <c r="E86" s="5">
        <v>978612500</v>
      </c>
      <c r="F86" s="5">
        <v>981561400</v>
      </c>
      <c r="G86" s="5">
        <v>715814400</v>
      </c>
      <c r="H86" s="5">
        <v>454842900</v>
      </c>
      <c r="I86" s="5">
        <v>412364600</v>
      </c>
      <c r="J86" s="5">
        <v>279314500</v>
      </c>
      <c r="K86" s="5">
        <v>4992921.1140000001</v>
      </c>
      <c r="L86" s="5">
        <v>9864063.6649999991</v>
      </c>
      <c r="M86" s="5">
        <v>122631000</v>
      </c>
      <c r="N86" s="5">
        <v>1468406000</v>
      </c>
      <c r="O86" s="5">
        <v>324296300</v>
      </c>
      <c r="P86" s="5">
        <v>38238470</v>
      </c>
      <c r="Q86" s="5">
        <v>4986866.8609999996</v>
      </c>
      <c r="R86" s="5">
        <v>4992921.1140000001</v>
      </c>
      <c r="S86" s="5">
        <v>19484570</v>
      </c>
      <c r="T86" s="5">
        <v>792778500</v>
      </c>
      <c r="U86" s="5">
        <v>4992921.1140000001</v>
      </c>
      <c r="V86" s="5">
        <v>19849910</v>
      </c>
      <c r="W86" s="5">
        <v>122752800</v>
      </c>
      <c r="X86" s="5">
        <v>4992921.1140000001</v>
      </c>
      <c r="Y86" s="5">
        <v>351209400</v>
      </c>
      <c r="Z86" s="5">
        <v>108261100</v>
      </c>
      <c r="AA86" s="5">
        <v>9133392.2819999997</v>
      </c>
    </row>
    <row r="87" spans="1:27" x14ac:dyDescent="0.25">
      <c r="A87" s="1">
        <v>2046</v>
      </c>
      <c r="B87" s="5">
        <v>4313267000</v>
      </c>
      <c r="C87" s="5">
        <v>448172400</v>
      </c>
      <c r="D87" s="5">
        <v>1515161000</v>
      </c>
      <c r="E87" s="5">
        <v>963298600</v>
      </c>
      <c r="F87" s="5">
        <v>966206800</v>
      </c>
      <c r="G87" s="5">
        <v>704612900</v>
      </c>
      <c r="H87" s="5">
        <v>447725300</v>
      </c>
      <c r="I87" s="5">
        <v>405925700</v>
      </c>
      <c r="J87" s="5">
        <v>274948300</v>
      </c>
      <c r="K87" s="5">
        <v>4914788.7949999999</v>
      </c>
      <c r="L87" s="5">
        <v>9709704.6919999998</v>
      </c>
      <c r="M87" s="5">
        <v>120712000</v>
      </c>
      <c r="N87" s="5">
        <v>1445427000</v>
      </c>
      <c r="O87" s="5">
        <v>319221500</v>
      </c>
      <c r="P87" s="5">
        <v>37640090</v>
      </c>
      <c r="Q87" s="5">
        <v>4908857.43</v>
      </c>
      <c r="R87" s="5">
        <v>4914788.7949999999</v>
      </c>
      <c r="S87" s="5">
        <v>19179660</v>
      </c>
      <c r="T87" s="5">
        <v>780372600</v>
      </c>
      <c r="U87" s="5">
        <v>4914788.7949999999</v>
      </c>
      <c r="V87" s="5">
        <v>19539280</v>
      </c>
      <c r="W87" s="5">
        <v>120831900</v>
      </c>
      <c r="X87" s="5">
        <v>4914788.7949999999</v>
      </c>
      <c r="Y87" s="5">
        <v>345713400</v>
      </c>
      <c r="Z87" s="5">
        <v>106567000</v>
      </c>
      <c r="AA87" s="5">
        <v>8990467.307</v>
      </c>
    </row>
    <row r="88" spans="1:27" x14ac:dyDescent="0.25">
      <c r="A88" s="1">
        <v>2047</v>
      </c>
      <c r="B88" s="5">
        <v>4244922000</v>
      </c>
      <c r="C88" s="5">
        <v>441085600</v>
      </c>
      <c r="D88" s="5">
        <v>1491161000</v>
      </c>
      <c r="E88" s="5">
        <v>948035000</v>
      </c>
      <c r="F88" s="5">
        <v>950902300</v>
      </c>
      <c r="G88" s="5">
        <v>693448200</v>
      </c>
      <c r="H88" s="5">
        <v>440631000</v>
      </c>
      <c r="I88" s="5">
        <v>399506900</v>
      </c>
      <c r="J88" s="5">
        <v>270596200</v>
      </c>
      <c r="K88" s="5">
        <v>4836913.3099999996</v>
      </c>
      <c r="L88" s="5">
        <v>9555853.1239999998</v>
      </c>
      <c r="M88" s="5">
        <v>118799300</v>
      </c>
      <c r="N88" s="5">
        <v>1422524000</v>
      </c>
      <c r="O88" s="5">
        <v>314163400</v>
      </c>
      <c r="P88" s="5">
        <v>37043680</v>
      </c>
      <c r="Q88" s="5">
        <v>4831102.2640000004</v>
      </c>
      <c r="R88" s="5">
        <v>4836913.3099999996</v>
      </c>
      <c r="S88" s="5">
        <v>18875760</v>
      </c>
      <c r="T88" s="5">
        <v>768007500</v>
      </c>
      <c r="U88" s="5">
        <v>4836913.3099999996</v>
      </c>
      <c r="V88" s="5">
        <v>19229680</v>
      </c>
      <c r="W88" s="5">
        <v>118917300</v>
      </c>
      <c r="X88" s="5">
        <v>4836913.3099999996</v>
      </c>
      <c r="Y88" s="5">
        <v>340235600</v>
      </c>
      <c r="Z88" s="5">
        <v>104878400</v>
      </c>
      <c r="AA88" s="5">
        <v>8848012.1520000007</v>
      </c>
    </row>
    <row r="89" spans="1:27" x14ac:dyDescent="0.25">
      <c r="A89" s="1">
        <v>2048</v>
      </c>
      <c r="B89" s="5">
        <v>4176799000</v>
      </c>
      <c r="C89" s="5">
        <v>434020500</v>
      </c>
      <c r="D89" s="5">
        <v>1467238000</v>
      </c>
      <c r="E89" s="5">
        <v>932820700</v>
      </c>
      <c r="F89" s="5">
        <v>935646800</v>
      </c>
      <c r="G89" s="5">
        <v>682319600</v>
      </c>
      <c r="H89" s="5">
        <v>433559600</v>
      </c>
      <c r="I89" s="5">
        <v>393107700</v>
      </c>
      <c r="J89" s="5">
        <v>266257700</v>
      </c>
      <c r="K89" s="5">
        <v>4759289.2089999998</v>
      </c>
      <c r="L89" s="5">
        <v>9402498.193</v>
      </c>
      <c r="M89" s="5">
        <v>116892800</v>
      </c>
      <c r="N89" s="5">
        <v>1399695000</v>
      </c>
      <c r="O89" s="5">
        <v>309121600</v>
      </c>
      <c r="P89" s="5">
        <v>36449190</v>
      </c>
      <c r="Q89" s="5">
        <v>4753595.9689999996</v>
      </c>
      <c r="R89" s="5">
        <v>4759289.2089999998</v>
      </c>
      <c r="S89" s="5">
        <v>18572840</v>
      </c>
      <c r="T89" s="5">
        <v>755682300</v>
      </c>
      <c r="U89" s="5">
        <v>4759289.2089999998</v>
      </c>
      <c r="V89" s="5">
        <v>18921080</v>
      </c>
      <c r="W89" s="5">
        <v>117008900</v>
      </c>
      <c r="X89" s="5">
        <v>4759289.2089999998</v>
      </c>
      <c r="Y89" s="5">
        <v>334775400</v>
      </c>
      <c r="Z89" s="5">
        <v>103195300</v>
      </c>
      <c r="AA89" s="5">
        <v>8706016.8450000007</v>
      </c>
    </row>
    <row r="90" spans="1:27" x14ac:dyDescent="0.25">
      <c r="A90" s="1">
        <v>2049</v>
      </c>
      <c r="B90" s="5">
        <v>4108891000</v>
      </c>
      <c r="C90" s="5">
        <v>426976600</v>
      </c>
      <c r="D90" s="5">
        <v>1443390000</v>
      </c>
      <c r="E90" s="5">
        <v>917654600</v>
      </c>
      <c r="F90" s="5">
        <v>920439300</v>
      </c>
      <c r="G90" s="5">
        <v>671226200</v>
      </c>
      <c r="H90" s="5">
        <v>426510700</v>
      </c>
      <c r="I90" s="5">
        <v>386727800</v>
      </c>
      <c r="J90" s="5">
        <v>261932600</v>
      </c>
      <c r="K90" s="5">
        <v>4681911.1569999997</v>
      </c>
      <c r="L90" s="5">
        <v>9249629.3579999991</v>
      </c>
      <c r="M90" s="5">
        <v>114992300</v>
      </c>
      <c r="N90" s="5">
        <v>1376939000</v>
      </c>
      <c r="O90" s="5">
        <v>304095800</v>
      </c>
      <c r="P90" s="5">
        <v>35856590</v>
      </c>
      <c r="Q90" s="5">
        <v>4676333.2620000001</v>
      </c>
      <c r="R90" s="5">
        <v>4681911.1569999997</v>
      </c>
      <c r="S90" s="5">
        <v>18270870</v>
      </c>
      <c r="T90" s="5">
        <v>743396100</v>
      </c>
      <c r="U90" s="5">
        <v>4681911.1569999997</v>
      </c>
      <c r="V90" s="5">
        <v>18613450</v>
      </c>
      <c r="W90" s="5">
        <v>115106500</v>
      </c>
      <c r="X90" s="5">
        <v>4681911.1569999997</v>
      </c>
      <c r="Y90" s="5">
        <v>329332500</v>
      </c>
      <c r="Z90" s="5">
        <v>101517500</v>
      </c>
      <c r="AA90" s="5">
        <v>8564471.6280000005</v>
      </c>
    </row>
    <row r="91" spans="1:27" x14ac:dyDescent="0.25">
      <c r="A91" s="1">
        <v>2050</v>
      </c>
      <c r="B91" s="5">
        <v>4040602000</v>
      </c>
      <c r="C91" s="5">
        <v>419895200</v>
      </c>
      <c r="D91" s="5">
        <v>1419410000</v>
      </c>
      <c r="E91" s="5">
        <v>902403400</v>
      </c>
      <c r="F91" s="5">
        <v>905147100</v>
      </c>
      <c r="G91" s="5">
        <v>660070600</v>
      </c>
      <c r="H91" s="5">
        <v>419422200</v>
      </c>
      <c r="I91" s="5">
        <v>380314000</v>
      </c>
      <c r="J91" s="5">
        <v>257583900</v>
      </c>
      <c r="K91" s="5">
        <v>4604098.9970000004</v>
      </c>
      <c r="L91" s="5">
        <v>9095902.8969999999</v>
      </c>
      <c r="M91" s="5">
        <v>113081200</v>
      </c>
      <c r="N91" s="5">
        <v>1354054000</v>
      </c>
      <c r="O91" s="5">
        <v>299041800</v>
      </c>
      <c r="P91" s="5">
        <v>35260660</v>
      </c>
      <c r="Q91" s="5">
        <v>4598640.7889999999</v>
      </c>
      <c r="R91" s="5">
        <v>4604098.9970000004</v>
      </c>
      <c r="S91" s="5">
        <v>17967220</v>
      </c>
      <c r="T91" s="5">
        <v>731041100</v>
      </c>
      <c r="U91" s="5">
        <v>4604098.9970000004</v>
      </c>
      <c r="V91" s="5">
        <v>18304100</v>
      </c>
      <c r="W91" s="5">
        <v>113193500</v>
      </c>
      <c r="X91" s="5">
        <v>4604098.9970000004</v>
      </c>
      <c r="Y91" s="5">
        <v>323859100</v>
      </c>
      <c r="Z91" s="5">
        <v>99830340</v>
      </c>
      <c r="AA91" s="5">
        <v>8422132.3120000008</v>
      </c>
    </row>
    <row r="93" spans="1:27" x14ac:dyDescent="0.25">
      <c r="A93" s="3"/>
    </row>
    <row r="94" spans="1:27" ht="15.75" x14ac:dyDescent="0.25">
      <c r="A94" s="4"/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7</v>
      </c>
      <c r="J94" s="1" t="s">
        <v>8</v>
      </c>
      <c r="K94" s="1" t="s">
        <v>9</v>
      </c>
      <c r="L94" s="1" t="s">
        <v>10</v>
      </c>
      <c r="M94" s="1" t="s">
        <v>11</v>
      </c>
      <c r="N94" s="1" t="s">
        <v>12</v>
      </c>
      <c r="O94" s="1" t="s">
        <v>13</v>
      </c>
      <c r="P94" s="1" t="s">
        <v>14</v>
      </c>
      <c r="Q94" s="1" t="s">
        <v>15</v>
      </c>
      <c r="R94" s="1" t="s">
        <v>16</v>
      </c>
      <c r="S94" s="1" t="s">
        <v>17</v>
      </c>
      <c r="T94" s="1" t="s">
        <v>18</v>
      </c>
      <c r="U94" s="1" t="s">
        <v>19</v>
      </c>
      <c r="V94" s="1" t="s">
        <v>20</v>
      </c>
      <c r="W94" s="1" t="s">
        <v>21</v>
      </c>
      <c r="X94" s="1" t="s">
        <v>22</v>
      </c>
      <c r="Y94" s="1" t="s">
        <v>23</v>
      </c>
      <c r="Z94" s="1" t="s">
        <v>24</v>
      </c>
      <c r="AA94" s="1" t="s">
        <v>25</v>
      </c>
    </row>
    <row r="95" spans="1:27" x14ac:dyDescent="0.25">
      <c r="B95" s="2">
        <v>3.5981999999999998</v>
      </c>
      <c r="C95" s="2">
        <v>0.37660000000000005</v>
      </c>
      <c r="D95" s="2">
        <v>1.2655000000000001</v>
      </c>
      <c r="E95" s="2">
        <v>0.80359999999999998</v>
      </c>
      <c r="F95" s="2">
        <v>0.80700000000000005</v>
      </c>
      <c r="G95" s="2">
        <v>0.58779999999999999</v>
      </c>
      <c r="H95" s="2">
        <v>0.3735</v>
      </c>
      <c r="I95" s="2">
        <v>0.34110000000000001</v>
      </c>
      <c r="J95" s="2">
        <v>0.23019999999999999</v>
      </c>
      <c r="K95" s="2">
        <v>4.0999999999999995E-3</v>
      </c>
      <c r="L95" s="2">
        <v>8.0999999999999996E-3</v>
      </c>
      <c r="M95" s="2">
        <v>0.1007</v>
      </c>
      <c r="N95" s="2">
        <v>1.2058</v>
      </c>
      <c r="O95" s="2">
        <v>0.26630000000000004</v>
      </c>
      <c r="P95" s="2">
        <v>3.1399999999999997E-2</v>
      </c>
      <c r="Q95" s="2">
        <v>4.0999999999999995E-3</v>
      </c>
      <c r="R95" s="2">
        <v>4.0999999999999995E-3</v>
      </c>
      <c r="S95" s="2">
        <v>1.6E-2</v>
      </c>
      <c r="T95" s="2">
        <v>0.65100000000000002</v>
      </c>
      <c r="U95" s="2">
        <v>4.0999999999999995E-3</v>
      </c>
      <c r="V95" s="2">
        <v>1.6300000000000002E-2</v>
      </c>
      <c r="W95" s="2">
        <v>0.1008</v>
      </c>
      <c r="X95" s="2">
        <v>4.0999999999999995E-3</v>
      </c>
      <c r="Y95" s="2">
        <v>0.28839999999999999</v>
      </c>
      <c r="Z95" s="2">
        <v>8.8900000000000007E-2</v>
      </c>
      <c r="AA95" s="2">
        <v>7.4999999999999997E-3</v>
      </c>
    </row>
    <row r="96" spans="1:27" x14ac:dyDescent="0.25">
      <c r="A96" s="3"/>
    </row>
    <row r="97" spans="1:27" ht="15.75" x14ac:dyDescent="0.25">
      <c r="A97" s="4"/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  <c r="L97" s="1" t="s">
        <v>10</v>
      </c>
      <c r="M97" s="1" t="s">
        <v>11</v>
      </c>
      <c r="N97" s="1" t="s">
        <v>12</v>
      </c>
      <c r="O97" s="1" t="s">
        <v>13</v>
      </c>
      <c r="P97" s="1" t="s">
        <v>14</v>
      </c>
      <c r="Q97" s="1" t="s">
        <v>15</v>
      </c>
      <c r="R97" s="1" t="s">
        <v>16</v>
      </c>
      <c r="S97" s="1" t="s">
        <v>17</v>
      </c>
      <c r="T97" s="1" t="s">
        <v>18</v>
      </c>
      <c r="U97" s="1" t="s">
        <v>19</v>
      </c>
      <c r="V97" s="1" t="s">
        <v>20</v>
      </c>
      <c r="W97" s="1" t="s">
        <v>21</v>
      </c>
      <c r="X97" s="1" t="s">
        <v>22</v>
      </c>
      <c r="Y97" s="1" t="s">
        <v>23</v>
      </c>
      <c r="Z97" s="1" t="s">
        <v>24</v>
      </c>
      <c r="AA97" s="1" t="s">
        <v>25</v>
      </c>
    </row>
    <row r="98" spans="1:27" x14ac:dyDescent="0.25">
      <c r="B98" s="5">
        <v>7008368000</v>
      </c>
      <c r="C98" s="5">
        <v>464309800</v>
      </c>
      <c r="D98" s="5">
        <v>2212567000</v>
      </c>
      <c r="E98" s="5">
        <v>2575961000</v>
      </c>
      <c r="F98" s="5">
        <v>1581303000</v>
      </c>
      <c r="G98" s="5">
        <v>1041047000</v>
      </c>
      <c r="H98" s="5">
        <v>922931700</v>
      </c>
      <c r="I98" s="5">
        <v>505488100</v>
      </c>
      <c r="J98" s="5">
        <v>221067800</v>
      </c>
      <c r="K98" s="5">
        <v>4651333.2759999996</v>
      </c>
      <c r="L98" s="5">
        <v>10170120</v>
      </c>
      <c r="M98" s="5">
        <v>222667700</v>
      </c>
      <c r="N98" s="5">
        <v>3008185000</v>
      </c>
      <c r="O98" s="5">
        <v>437893900</v>
      </c>
      <c r="P98" s="5">
        <v>32543090</v>
      </c>
      <c r="Q98" s="5">
        <v>6004304.7889999999</v>
      </c>
      <c r="R98" s="5">
        <v>4169682.4270000001</v>
      </c>
      <c r="S98" s="5">
        <v>37562020</v>
      </c>
      <c r="T98" s="5">
        <v>2343844000</v>
      </c>
      <c r="U98" s="5">
        <v>3781810.8709999998</v>
      </c>
      <c r="V98" s="5">
        <v>10475090</v>
      </c>
      <c r="W98" s="5">
        <v>141896000</v>
      </c>
      <c r="X98" s="5">
        <v>12535540</v>
      </c>
      <c r="Y98" s="5">
        <v>1341236000</v>
      </c>
      <c r="Z98" s="5">
        <v>127477700</v>
      </c>
      <c r="AA98" s="5">
        <v>20943430</v>
      </c>
    </row>
    <row r="99" spans="1:27" x14ac:dyDescent="0.25">
      <c r="A99" s="3"/>
    </row>
    <row r="100" spans="1:27" ht="15.75" x14ac:dyDescent="0.25">
      <c r="A100" s="4"/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 s="1" t="s">
        <v>9</v>
      </c>
      <c r="L100" s="1" t="s">
        <v>10</v>
      </c>
      <c r="M100" s="1" t="s">
        <v>11</v>
      </c>
      <c r="N100" s="1" t="s">
        <v>12</v>
      </c>
      <c r="O100" s="1" t="s">
        <v>13</v>
      </c>
      <c r="P100" s="1" t="s">
        <v>14</v>
      </c>
      <c r="Q100" s="1" t="s">
        <v>15</v>
      </c>
      <c r="R100" s="1" t="s">
        <v>16</v>
      </c>
      <c r="S100" s="1" t="s">
        <v>17</v>
      </c>
      <c r="T100" s="1" t="s">
        <v>18</v>
      </c>
      <c r="U100" s="1" t="s">
        <v>19</v>
      </c>
      <c r="V100" s="1" t="s">
        <v>20</v>
      </c>
      <c r="W100" s="1" t="s">
        <v>21</v>
      </c>
      <c r="X100" s="1" t="s">
        <v>22</v>
      </c>
      <c r="Y100" s="1" t="s">
        <v>23</v>
      </c>
      <c r="Z100" s="1" t="s">
        <v>24</v>
      </c>
      <c r="AA100" s="1" t="s">
        <v>25</v>
      </c>
    </row>
    <row r="101" spans="1:27" x14ac:dyDescent="0.25">
      <c r="B101" s="5">
        <v>19532700000</v>
      </c>
      <c r="C101" s="2">
        <v>691133600</v>
      </c>
      <c r="D101" s="5">
        <v>7629622000</v>
      </c>
      <c r="E101" s="5">
        <v>4478334000</v>
      </c>
      <c r="F101" s="2">
        <v>1197999000</v>
      </c>
      <c r="G101" s="5">
        <v>3983114000</v>
      </c>
      <c r="H101" s="5">
        <v>2368271000</v>
      </c>
      <c r="I101" s="2">
        <v>144883700</v>
      </c>
      <c r="J101" s="5">
        <v>549711200</v>
      </c>
      <c r="K101" s="5">
        <v>16693190</v>
      </c>
      <c r="L101" s="5">
        <v>39022860</v>
      </c>
      <c r="M101" s="2">
        <v>138531500</v>
      </c>
      <c r="N101" s="5">
        <v>5889768000</v>
      </c>
      <c r="O101" s="5">
        <v>2812709000</v>
      </c>
      <c r="P101" s="5">
        <v>88401590</v>
      </c>
      <c r="Q101" s="5">
        <v>5397675.6320000002</v>
      </c>
      <c r="R101" s="5">
        <v>14964230</v>
      </c>
      <c r="S101" s="5">
        <v>117167200</v>
      </c>
      <c r="T101" s="5">
        <v>1935804000</v>
      </c>
      <c r="U101" s="5">
        <v>8486841.3870000001</v>
      </c>
      <c r="V101" s="5">
        <v>134889000</v>
      </c>
      <c r="W101" s="5">
        <v>963725200</v>
      </c>
      <c r="X101" s="2">
        <v>0</v>
      </c>
      <c r="Y101" s="5">
        <v>694954200</v>
      </c>
      <c r="Z101" s="5">
        <v>184805900</v>
      </c>
      <c r="AA101" s="5">
        <v>42556790</v>
      </c>
    </row>
    <row r="103" spans="1:27" x14ac:dyDescent="0.25">
      <c r="A103" s="3"/>
    </row>
    <row r="104" spans="1:27" x14ac:dyDescent="0.25">
      <c r="B104" s="1" t="s">
        <v>0</v>
      </c>
      <c r="C104" s="1" t="s">
        <v>1</v>
      </c>
      <c r="D104" s="1" t="s">
        <v>2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8</v>
      </c>
      <c r="K104" s="1" t="s">
        <v>9</v>
      </c>
      <c r="L104" s="1" t="s">
        <v>10</v>
      </c>
      <c r="M104" s="1" t="s">
        <v>11</v>
      </c>
      <c r="N104" s="1" t="s">
        <v>12</v>
      </c>
      <c r="O104" s="1" t="s">
        <v>13</v>
      </c>
      <c r="P104" s="1" t="s">
        <v>14</v>
      </c>
      <c r="Q104" s="1" t="s">
        <v>15</v>
      </c>
      <c r="R104" s="1" t="s">
        <v>16</v>
      </c>
      <c r="S104" s="1" t="s">
        <v>17</v>
      </c>
      <c r="T104" s="1" t="s">
        <v>18</v>
      </c>
      <c r="U104" s="1" t="s">
        <v>19</v>
      </c>
      <c r="V104" s="1" t="s">
        <v>20</v>
      </c>
      <c r="W104" s="1" t="s">
        <v>21</v>
      </c>
      <c r="X104" s="1" t="s">
        <v>22</v>
      </c>
      <c r="Y104" s="1" t="s">
        <v>23</v>
      </c>
      <c r="Z104" s="1" t="s">
        <v>24</v>
      </c>
      <c r="AA104" s="1" t="s">
        <v>25</v>
      </c>
    </row>
    <row r="105" spans="1:27" x14ac:dyDescent="0.25">
      <c r="B105" s="5">
        <v>13519300000</v>
      </c>
      <c r="C105" s="5">
        <v>694687700</v>
      </c>
      <c r="D105" s="5">
        <v>4755774000</v>
      </c>
      <c r="E105" s="5">
        <v>4068739000</v>
      </c>
      <c r="F105" s="5">
        <v>1980636000</v>
      </c>
      <c r="G105" s="5">
        <v>2368752000</v>
      </c>
      <c r="H105" s="5">
        <v>1712356000</v>
      </c>
      <c r="I105" s="5">
        <v>553782700</v>
      </c>
      <c r="J105" s="5">
        <v>404304900</v>
      </c>
      <c r="K105" s="5">
        <v>10215730</v>
      </c>
      <c r="L105" s="5">
        <v>23177740</v>
      </c>
      <c r="M105" s="5">
        <v>268844800</v>
      </c>
      <c r="N105" s="5">
        <v>4971441000</v>
      </c>
      <c r="O105" s="5">
        <v>1375463000</v>
      </c>
      <c r="P105" s="5">
        <v>62010290</v>
      </c>
      <c r="Q105" s="5">
        <v>7803530</v>
      </c>
      <c r="R105" s="5">
        <v>9157760</v>
      </c>
      <c r="S105" s="5">
        <v>76617760</v>
      </c>
      <c r="T105" s="5">
        <v>2989112000</v>
      </c>
      <c r="U105" s="5">
        <v>6610758</v>
      </c>
      <c r="V105" s="5">
        <v>55438090</v>
      </c>
      <c r="W105" s="5">
        <v>463137700</v>
      </c>
      <c r="X105" s="5">
        <v>12535540</v>
      </c>
      <c r="Y105" s="5">
        <v>1572887000</v>
      </c>
      <c r="Z105" s="5">
        <v>189079600</v>
      </c>
      <c r="AA105" s="5">
        <v>35129020</v>
      </c>
    </row>
    <row r="106" spans="1:27" x14ac:dyDescent="0.25">
      <c r="A106" s="3"/>
    </row>
    <row r="107" spans="1:27" x14ac:dyDescent="0.25"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7</v>
      </c>
      <c r="J107" s="1" t="s">
        <v>8</v>
      </c>
      <c r="K107" s="1" t="s">
        <v>9</v>
      </c>
      <c r="L107" s="1" t="s">
        <v>10</v>
      </c>
      <c r="M107" s="1" t="s">
        <v>11</v>
      </c>
      <c r="N107" s="1" t="s">
        <v>12</v>
      </c>
      <c r="O107" s="1" t="s">
        <v>13</v>
      </c>
      <c r="P107" s="1" t="s">
        <v>14</v>
      </c>
      <c r="Q107" s="1" t="s">
        <v>15</v>
      </c>
      <c r="R107" s="1" t="s">
        <v>16</v>
      </c>
      <c r="S107" s="1" t="s">
        <v>17</v>
      </c>
      <c r="T107" s="1" t="s">
        <v>18</v>
      </c>
      <c r="U107" s="1" t="s">
        <v>19</v>
      </c>
      <c r="V107" s="1" t="s">
        <v>20</v>
      </c>
      <c r="W107" s="1" t="s">
        <v>21</v>
      </c>
      <c r="X107" s="1" t="s">
        <v>22</v>
      </c>
      <c r="Y107" s="1" t="s">
        <v>23</v>
      </c>
      <c r="Z107" s="1" t="s">
        <v>24</v>
      </c>
      <c r="AA107" s="1" t="s">
        <v>25</v>
      </c>
    </row>
    <row r="108" spans="1:27" x14ac:dyDescent="0.25">
      <c r="B108" s="5">
        <v>162772000000</v>
      </c>
      <c r="C108" s="5">
        <v>5759447000</v>
      </c>
      <c r="D108" s="5">
        <v>63580200000</v>
      </c>
      <c r="E108" s="5">
        <v>37319400000</v>
      </c>
      <c r="F108" s="2">
        <v>9983323000</v>
      </c>
      <c r="G108" s="5">
        <v>33192600000</v>
      </c>
      <c r="H108" s="5">
        <v>19735600000</v>
      </c>
      <c r="I108" s="2">
        <v>1207364000</v>
      </c>
      <c r="J108" s="5">
        <v>4580927000</v>
      </c>
      <c r="K108" s="5">
        <v>139109900</v>
      </c>
      <c r="L108" s="5">
        <v>325190500</v>
      </c>
      <c r="M108" s="2">
        <v>1154429000</v>
      </c>
      <c r="N108" s="5">
        <v>49081400000</v>
      </c>
      <c r="O108" s="5">
        <v>23439200000</v>
      </c>
      <c r="P108" s="5">
        <v>736679900</v>
      </c>
      <c r="Q108" s="5">
        <v>44980630</v>
      </c>
      <c r="R108" s="5">
        <v>124701900</v>
      </c>
      <c r="S108" s="5">
        <v>976393400</v>
      </c>
      <c r="T108" s="5">
        <v>16131700000</v>
      </c>
      <c r="U108" s="5">
        <v>70723680</v>
      </c>
      <c r="V108" s="5">
        <v>1124075000</v>
      </c>
      <c r="W108" s="5">
        <v>8031043000</v>
      </c>
      <c r="X108" s="2">
        <v>0</v>
      </c>
      <c r="Y108" s="2">
        <v>5791285000</v>
      </c>
      <c r="Z108" s="5">
        <v>1540049000</v>
      </c>
      <c r="AA108" s="5">
        <v>354639900</v>
      </c>
    </row>
    <row r="110" spans="1:27" x14ac:dyDescent="0.25">
      <c r="A110" s="3" t="s">
        <v>36</v>
      </c>
    </row>
    <row r="111" spans="1:27" ht="15.75" x14ac:dyDescent="0.25">
      <c r="A111" s="4"/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7</v>
      </c>
      <c r="J111" s="1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  <c r="V111" s="1" t="s">
        <v>20</v>
      </c>
      <c r="W111" s="1" t="s">
        <v>21</v>
      </c>
      <c r="X111" s="1" t="s">
        <v>22</v>
      </c>
      <c r="Y111" s="1" t="s">
        <v>23</v>
      </c>
      <c r="Z111" s="1" t="s">
        <v>24</v>
      </c>
      <c r="AA111" s="1" t="s">
        <v>25</v>
      </c>
    </row>
    <row r="112" spans="1:27" x14ac:dyDescent="0.25">
      <c r="A112" s="1">
        <v>2024</v>
      </c>
      <c r="B112" s="2">
        <f>B5/($B$105*9.077)</f>
        <v>6.1145753931077365E-2</v>
      </c>
      <c r="C112" s="2">
        <f>C5/($C$105*9.077)</f>
        <v>0.1228177562038336</v>
      </c>
      <c r="D112" s="2">
        <f>D5/($D$105*9.077)</f>
        <v>6.0991781061016152E-2</v>
      </c>
      <c r="E112" s="2">
        <f>E5/($E$105*9.077)</f>
        <v>4.5374865845170836E-2</v>
      </c>
      <c r="F112" s="2">
        <f>F5/($F$105*9.077)</f>
        <v>9.3389712026477348E-2</v>
      </c>
      <c r="G112" s="2">
        <f>G5/($G$105*9.077)</f>
        <v>5.7009244685142485E-2</v>
      </c>
      <c r="H112" s="2">
        <f>H5/($H$105*9.077)</f>
        <v>5.011084882311298E-2</v>
      </c>
      <c r="I112" s="2">
        <f>I5/($I$105*9.077)</f>
        <v>0.13954451507358626</v>
      </c>
      <c r="J112" s="2">
        <f>J5/($J$105*9.077)</f>
        <v>0.12990018052621022</v>
      </c>
      <c r="K112" s="2">
        <f>K5/($K$105*9.077)</f>
        <v>9.2203983863731381E-2</v>
      </c>
      <c r="L112" s="2">
        <f>L5/($L$105*9.077)</f>
        <v>8.028772255520264E-2</v>
      </c>
      <c r="M112" s="2">
        <f>M5/($M$105*9.077)</f>
        <v>8.6052425649146405E-2</v>
      </c>
      <c r="N112" s="2">
        <f>N5/($N$105*9.077)</f>
        <v>5.5722196040002295E-2</v>
      </c>
      <c r="O112" s="2">
        <f>O5/($O$105*9.077)</f>
        <v>4.4479250792286484E-2</v>
      </c>
      <c r="P112" s="2">
        <f>P5/($P$105*9.077)</f>
        <v>0.11633251406804736</v>
      </c>
      <c r="Q112" s="2">
        <f>Q5/($Q$105*9.077)</f>
        <v>0.12042677327892254</v>
      </c>
      <c r="R112" s="2">
        <f>R5/($R$105*9.077)</f>
        <v>0.10285604821225242</v>
      </c>
      <c r="S112" s="2">
        <f>S5/($S$105*9.077)</f>
        <v>4.7976186157263935E-2</v>
      </c>
      <c r="T112" s="2">
        <f>T5/($T$105*9.077)</f>
        <v>5.0035032907916041E-2</v>
      </c>
      <c r="U112" s="2">
        <f>U5/($U$105*9.077)</f>
        <v>0.14248456895203798</v>
      </c>
      <c r="V112" s="2">
        <f>V5/($V$105*9.077)</f>
        <v>6.7548331268562301E-2</v>
      </c>
      <c r="W112" s="2">
        <f>W5/($W$105*9.077)</f>
        <v>5.0001797105872499E-2</v>
      </c>
      <c r="X112" s="2">
        <f>X5/($X$105*9.077)</f>
        <v>7.5140839890123323E-2</v>
      </c>
      <c r="Y112" s="2">
        <f>Y5/($Y$105*9.077)</f>
        <v>4.2124324829723898E-2</v>
      </c>
      <c r="Z112" s="2">
        <f>Z5/($Z$105*9.077)</f>
        <v>0.10801703854998948</v>
      </c>
      <c r="AA112" s="2">
        <f>AA5/($AA$105*9.077)</f>
        <v>4.904905001449452E-2</v>
      </c>
    </row>
    <row r="113" spans="1:27" x14ac:dyDescent="0.25">
      <c r="A113" s="1">
        <v>2025</v>
      </c>
      <c r="B113" s="2">
        <f t="shared" ref="B113:B138" si="0">B6/($B$105*9.077)</f>
        <v>5.918345416360072E-2</v>
      </c>
      <c r="C113" s="2">
        <f t="shared" ref="C113:C138" si="1">C6/($C$105*9.077)</f>
        <v>0.11901922867954561</v>
      </c>
      <c r="D113" s="2">
        <f t="shared" ref="D113:D138" si="2">D6/($D$105*9.077)</f>
        <v>5.904611094590146E-2</v>
      </c>
      <c r="E113" s="2">
        <f t="shared" ref="E113:E138" si="3">E6/($E$105*9.077)</f>
        <v>4.3918673879179262E-2</v>
      </c>
      <c r="F113" s="2">
        <f t="shared" ref="F113:F138" si="4">F6/($F$105*9.077)</f>
        <v>9.0410553836491908E-2</v>
      </c>
      <c r="G113" s="2">
        <f t="shared" ref="G113:G138" si="5">G6/($G$105*9.077)</f>
        <v>5.5179669140544507E-2</v>
      </c>
      <c r="H113" s="2">
        <f t="shared" ref="H113:H138" si="6">H6/($H$105*9.077)</f>
        <v>4.8502683675564061E-2</v>
      </c>
      <c r="I113" s="2">
        <f t="shared" ref="I113:I138" si="7">I6/($I$105*9.077)</f>
        <v>0.13522866923303106</v>
      </c>
      <c r="J113" s="2">
        <f t="shared" ref="J113:J138" si="8">J6/($J$105*9.077)</f>
        <v>0.12580647225639116</v>
      </c>
      <c r="K113" s="2">
        <f t="shared" ref="K113:K138" si="9">K6/($K$105*9.077)</f>
        <v>8.924495804849833E-2</v>
      </c>
      <c r="L113" s="2">
        <f t="shared" ref="L113:L138" si="10">L6/($L$105*9.077)</f>
        <v>7.7711104996158895E-2</v>
      </c>
      <c r="M113" s="2">
        <f t="shared" ref="M113:M138" si="11">M6/($M$105*9.077)</f>
        <v>8.3290802789576887E-2</v>
      </c>
      <c r="N113" s="2">
        <f t="shared" ref="N113:N138" si="12">N6/($N$105*9.077)</f>
        <v>5.3933949544111043E-2</v>
      </c>
      <c r="O113" s="2">
        <f t="shared" ref="O113:O138" si="13">O6/($O$105*9.077)</f>
        <v>4.3051818741147212E-2</v>
      </c>
      <c r="P113" s="2">
        <f t="shared" ref="P113:P138" si="14">P6/($P$105*9.077)</f>
        <v>0.11259914810778521</v>
      </c>
      <c r="Q113" s="2">
        <f t="shared" ref="Q113:Q138" si="15">Q6/($Q$105*9.077)</f>
        <v>0.11658511105870045</v>
      </c>
      <c r="R113" s="2">
        <f t="shared" ref="R113:R138" si="16">R6/($R$105*9.077)</f>
        <v>9.9555174549757333E-2</v>
      </c>
      <c r="S113" s="2">
        <f t="shared" ref="S113:S138" si="17">S6/($S$105*9.077)</f>
        <v>4.6436527640286857E-2</v>
      </c>
      <c r="T113" s="2">
        <f t="shared" ref="T113:T138" si="18">T6/($T$105*9.077)</f>
        <v>4.8429300649723818E-2</v>
      </c>
      <c r="U113" s="2">
        <f t="shared" ref="U113:U138" si="19">U6/($U$105*9.077)</f>
        <v>0.13791193011221797</v>
      </c>
      <c r="V113" s="2">
        <f t="shared" ref="V113:V138" si="20">V6/($V$105*9.077)</f>
        <v>6.538055508113938E-2</v>
      </c>
      <c r="W113" s="2">
        <f t="shared" ref="W113:W138" si="21">W6/($W$105*9.077)</f>
        <v>4.8397144628135332E-2</v>
      </c>
      <c r="X113" s="2">
        <f t="shared" ref="X113:X138" si="22">X6/($X$105*9.077)</f>
        <v>7.2729407371743521E-2</v>
      </c>
      <c r="Y113" s="2">
        <f t="shared" ref="Y113:Y138" si="23">Y6/($Y$105*9.077)</f>
        <v>4.0772467214726264E-2</v>
      </c>
      <c r="Z113" s="2">
        <f t="shared" ref="Z113:Z138" si="24">Z6/($Z$105*9.077)</f>
        <v>0.10455057882439217</v>
      </c>
      <c r="AA113" s="2">
        <f t="shared" ref="AA113:AA138" si="25">AA6/($AA$105*9.077)</f>
        <v>4.7474941079388357E-2</v>
      </c>
    </row>
    <row r="114" spans="1:27" x14ac:dyDescent="0.25">
      <c r="A114" s="1">
        <v>2026</v>
      </c>
      <c r="B114" s="2">
        <f t="shared" si="0"/>
        <v>5.7410007097756816E-2</v>
      </c>
      <c r="C114" s="2">
        <f t="shared" si="1"/>
        <v>0.11558229576655292</v>
      </c>
      <c r="D114" s="2">
        <f t="shared" si="2"/>
        <v>5.7287361002696387E-2</v>
      </c>
      <c r="E114" s="2">
        <f t="shared" si="3"/>
        <v>4.2602658666775241E-2</v>
      </c>
      <c r="F114" s="2">
        <f t="shared" si="4"/>
        <v>8.7717630673497984E-2</v>
      </c>
      <c r="G114" s="2">
        <f t="shared" si="5"/>
        <v>5.3526223612403716E-2</v>
      </c>
      <c r="H114" s="2">
        <f t="shared" si="6"/>
        <v>4.7049288612547091E-2</v>
      </c>
      <c r="I114" s="2">
        <f t="shared" si="7"/>
        <v>0.13132365076015282</v>
      </c>
      <c r="J114" s="2">
        <f t="shared" si="8"/>
        <v>0.12210465738178583</v>
      </c>
      <c r="K114" s="2">
        <f t="shared" si="9"/>
        <v>8.6570703115810638E-2</v>
      </c>
      <c r="L114" s="2">
        <f t="shared" si="10"/>
        <v>7.5382462160505273E-2</v>
      </c>
      <c r="M114" s="2">
        <f t="shared" si="11"/>
        <v>8.0794966460562445E-2</v>
      </c>
      <c r="N114" s="2">
        <f t="shared" si="12"/>
        <v>5.2317799834765484E-2</v>
      </c>
      <c r="O114" s="2">
        <f t="shared" si="13"/>
        <v>4.1761758683033758E-2</v>
      </c>
      <c r="P114" s="2">
        <f t="shared" si="14"/>
        <v>0.10922508524299959</v>
      </c>
      <c r="Q114" s="2">
        <f t="shared" si="15"/>
        <v>0.11311251911924136</v>
      </c>
      <c r="R114" s="2">
        <f t="shared" si="16"/>
        <v>9.6571970540970734E-2</v>
      </c>
      <c r="S114" s="2">
        <f t="shared" si="17"/>
        <v>4.5045044557973139E-2</v>
      </c>
      <c r="T114" s="2">
        <f t="shared" si="18"/>
        <v>4.6978071332435069E-2</v>
      </c>
      <c r="U114" s="2">
        <f t="shared" si="19"/>
        <v>0.13377935313034908</v>
      </c>
      <c r="V114" s="2">
        <f t="shared" si="20"/>
        <v>6.342139890944333E-2</v>
      </c>
      <c r="W114" s="2">
        <f t="shared" si="21"/>
        <v>4.6946896360914217E-2</v>
      </c>
      <c r="X114" s="2">
        <f t="shared" si="22"/>
        <v>7.0550046423311655E-2</v>
      </c>
      <c r="Y114" s="2">
        <f t="shared" si="23"/>
        <v>3.9550706090723559E-2</v>
      </c>
      <c r="Z114" s="2">
        <f t="shared" si="24"/>
        <v>0.10141763198193131</v>
      </c>
      <c r="AA114" s="2">
        <f t="shared" si="25"/>
        <v>4.6052337738000396E-2</v>
      </c>
    </row>
    <row r="115" spans="1:27" x14ac:dyDescent="0.25">
      <c r="A115" s="1">
        <v>2027</v>
      </c>
      <c r="B115" s="2">
        <f t="shared" si="0"/>
        <v>5.5803280093302543E-2</v>
      </c>
      <c r="C115" s="2">
        <f t="shared" si="1"/>
        <v>0.11246456711373096</v>
      </c>
      <c r="D115" s="2">
        <f t="shared" si="2"/>
        <v>5.5693640097127219E-2</v>
      </c>
      <c r="E115" s="2">
        <f t="shared" si="3"/>
        <v>4.1410330417938519E-2</v>
      </c>
      <c r="F115" s="2">
        <f t="shared" si="4"/>
        <v>8.527734635477055E-2</v>
      </c>
      <c r="G115" s="2">
        <f t="shared" si="5"/>
        <v>5.2028165035671273E-2</v>
      </c>
      <c r="H115" s="2">
        <f t="shared" si="6"/>
        <v>4.573252048314836E-2</v>
      </c>
      <c r="I115" s="2">
        <f t="shared" si="7"/>
        <v>0.12778131659990438</v>
      </c>
      <c r="J115" s="2">
        <f t="shared" si="8"/>
        <v>0.11874879429035622</v>
      </c>
      <c r="K115" s="2">
        <f t="shared" si="9"/>
        <v>8.414785667292396E-2</v>
      </c>
      <c r="L115" s="2">
        <f t="shared" si="10"/>
        <v>7.3272751963520399E-2</v>
      </c>
      <c r="M115" s="2">
        <f t="shared" si="11"/>
        <v>7.8533773004498722E-2</v>
      </c>
      <c r="N115" s="2">
        <f t="shared" si="12"/>
        <v>5.0853581051064703E-2</v>
      </c>
      <c r="O115" s="2">
        <f t="shared" si="13"/>
        <v>4.0592971398892903E-2</v>
      </c>
      <c r="P115" s="2">
        <f t="shared" si="14"/>
        <v>0.10616820187601571</v>
      </c>
      <c r="Q115" s="2">
        <f t="shared" si="15"/>
        <v>0.10996575896312739</v>
      </c>
      <c r="R115" s="2">
        <f t="shared" si="16"/>
        <v>9.3869219530681017E-2</v>
      </c>
      <c r="S115" s="2">
        <f t="shared" si="17"/>
        <v>4.3784367097118193E-2</v>
      </c>
      <c r="T115" s="2">
        <f t="shared" si="18"/>
        <v>4.5663322070052234E-2</v>
      </c>
      <c r="U115" s="2">
        <f t="shared" si="19"/>
        <v>0.13003528246674426</v>
      </c>
      <c r="V115" s="2">
        <f t="shared" si="20"/>
        <v>6.1646439625323242E-2</v>
      </c>
      <c r="W115" s="2">
        <f t="shared" si="21"/>
        <v>4.563299764456015E-2</v>
      </c>
      <c r="X115" s="2">
        <f t="shared" si="22"/>
        <v>6.857556865115419E-2</v>
      </c>
      <c r="Y115" s="2">
        <f t="shared" si="23"/>
        <v>3.8443800262259492E-2</v>
      </c>
      <c r="Z115" s="2">
        <f t="shared" si="24"/>
        <v>9.8579276533100377E-2</v>
      </c>
      <c r="AA115" s="2">
        <f t="shared" si="25"/>
        <v>4.476348959371617E-2</v>
      </c>
    </row>
    <row r="116" spans="1:27" x14ac:dyDescent="0.25">
      <c r="A116" s="1">
        <v>2028</v>
      </c>
      <c r="B116" s="2">
        <f t="shared" si="0"/>
        <v>5.4343748184839301E-2</v>
      </c>
      <c r="C116" s="2">
        <f t="shared" si="1"/>
        <v>0.10962867958331329</v>
      </c>
      <c r="D116" s="2">
        <f t="shared" si="2"/>
        <v>5.4245628434501592E-2</v>
      </c>
      <c r="E116" s="2">
        <f t="shared" si="3"/>
        <v>4.032725718179752E-2</v>
      </c>
      <c r="F116" s="2">
        <f t="shared" si="4"/>
        <v>8.3060165163377553E-2</v>
      </c>
      <c r="G116" s="2">
        <f t="shared" si="5"/>
        <v>5.0667401364822541E-2</v>
      </c>
      <c r="H116" s="2">
        <f t="shared" si="6"/>
        <v>4.4536391439842858E-2</v>
      </c>
      <c r="I116" s="2">
        <f t="shared" si="7"/>
        <v>0.12455919343719252</v>
      </c>
      <c r="J116" s="2">
        <f t="shared" si="8"/>
        <v>0.11569839114610682</v>
      </c>
      <c r="K116" s="2">
        <f t="shared" si="9"/>
        <v>8.1946980333747019E-2</v>
      </c>
      <c r="L116" s="2">
        <f t="shared" si="10"/>
        <v>7.1356307096285224E-2</v>
      </c>
      <c r="M116" s="2">
        <f t="shared" si="11"/>
        <v>7.6479725850000832E-2</v>
      </c>
      <c r="N116" s="2">
        <f t="shared" si="12"/>
        <v>4.9523520643071826E-2</v>
      </c>
      <c r="O116" s="2">
        <f t="shared" si="13"/>
        <v>3.9531271954922023E-2</v>
      </c>
      <c r="P116" s="2">
        <f t="shared" si="14"/>
        <v>0.10339140223629585</v>
      </c>
      <c r="Q116" s="2">
        <f t="shared" si="15"/>
        <v>0.1071066776720014</v>
      </c>
      <c r="R116" s="2">
        <f t="shared" si="16"/>
        <v>9.1414082199672134E-2</v>
      </c>
      <c r="S116" s="2">
        <f t="shared" si="17"/>
        <v>4.2639196018276905E-2</v>
      </c>
      <c r="T116" s="2">
        <f t="shared" si="18"/>
        <v>4.4468983377309583E-2</v>
      </c>
      <c r="U116" s="2">
        <f t="shared" si="19"/>
        <v>0.12663422642378824</v>
      </c>
      <c r="V116" s="2">
        <f t="shared" si="20"/>
        <v>6.0034075975483707E-2</v>
      </c>
      <c r="W116" s="2">
        <f t="shared" si="21"/>
        <v>4.4439463325866117E-2</v>
      </c>
      <c r="X116" s="2">
        <f t="shared" si="22"/>
        <v>6.678198349691114E-2</v>
      </c>
      <c r="Y116" s="2">
        <f t="shared" si="23"/>
        <v>3.7438308619922034E-2</v>
      </c>
      <c r="Z116" s="2">
        <f t="shared" si="24"/>
        <v>9.6000960916106964E-2</v>
      </c>
      <c r="AA116" s="2">
        <f t="shared" si="25"/>
        <v>4.3592684723030649E-2</v>
      </c>
    </row>
    <row r="117" spans="1:27" x14ac:dyDescent="0.25">
      <c r="A117" s="1">
        <v>2029</v>
      </c>
      <c r="B117" s="2">
        <f t="shared" si="0"/>
        <v>5.3014192569409181E-2</v>
      </c>
      <c r="C117" s="2">
        <f t="shared" si="1"/>
        <v>0.10704164704348579</v>
      </c>
      <c r="D117" s="2">
        <f t="shared" si="2"/>
        <v>5.2926253246608164E-2</v>
      </c>
      <c r="E117" s="2">
        <f t="shared" si="3"/>
        <v>3.9340631617334879E-2</v>
      </c>
      <c r="F117" s="2">
        <f t="shared" si="4"/>
        <v>8.1039944374350831E-2</v>
      </c>
      <c r="G117" s="2">
        <f t="shared" si="5"/>
        <v>4.9427793937140155E-2</v>
      </c>
      <c r="H117" s="2">
        <f t="shared" si="6"/>
        <v>4.3446785853870053E-2</v>
      </c>
      <c r="I117" s="2">
        <f t="shared" si="7"/>
        <v>0.12161984109449712</v>
      </c>
      <c r="J117" s="2">
        <f t="shared" si="8"/>
        <v>0.11291769741819906</v>
      </c>
      <c r="K117" s="2">
        <f t="shared" si="9"/>
        <v>7.9942097108668189E-2</v>
      </c>
      <c r="L117" s="2">
        <f t="shared" si="10"/>
        <v>6.9610549833361707E-2</v>
      </c>
      <c r="M117" s="2">
        <f t="shared" si="11"/>
        <v>7.4608606705431693E-2</v>
      </c>
      <c r="N117" s="2">
        <f t="shared" si="12"/>
        <v>4.8311884807226806E-2</v>
      </c>
      <c r="O117" s="2">
        <f t="shared" si="13"/>
        <v>3.8564109367908966E-2</v>
      </c>
      <c r="P117" s="2">
        <f t="shared" si="14"/>
        <v>0.10086185443497327</v>
      </c>
      <c r="Q117" s="2">
        <f t="shared" si="15"/>
        <v>0.1045016084513028</v>
      </c>
      <c r="R117" s="2">
        <f t="shared" si="16"/>
        <v>8.9177580510510737E-2</v>
      </c>
      <c r="S117" s="2">
        <f t="shared" si="17"/>
        <v>4.1596000697090407E-2</v>
      </c>
      <c r="T117" s="2">
        <f t="shared" si="18"/>
        <v>4.338104973952598E-2</v>
      </c>
      <c r="U117" s="2">
        <f t="shared" si="19"/>
        <v>0.12353604226564258</v>
      </c>
      <c r="V117" s="2">
        <f t="shared" si="20"/>
        <v>5.8565309985545329E-2</v>
      </c>
      <c r="W117" s="2">
        <f t="shared" si="21"/>
        <v>4.3352235033484857E-2</v>
      </c>
      <c r="X117" s="2">
        <f t="shared" si="22"/>
        <v>6.514812123737268E-2</v>
      </c>
      <c r="Y117" s="2">
        <f t="shared" si="23"/>
        <v>3.6522359000890216E-2</v>
      </c>
      <c r="Z117" s="2">
        <f t="shared" si="24"/>
        <v>9.3652212168358395E-2</v>
      </c>
      <c r="AA117" s="2">
        <f t="shared" si="25"/>
        <v>4.2526186953298704E-2</v>
      </c>
    </row>
    <row r="118" spans="1:27" x14ac:dyDescent="0.25">
      <c r="A118" s="1">
        <v>2030</v>
      </c>
      <c r="B118" s="2">
        <f t="shared" si="0"/>
        <v>5.179769595645814E-2</v>
      </c>
      <c r="C118" s="2">
        <f t="shared" si="1"/>
        <v>0.10467107013497139</v>
      </c>
      <c r="D118" s="2">
        <f t="shared" si="2"/>
        <v>5.1718789243557384E-2</v>
      </c>
      <c r="E118" s="2">
        <f t="shared" si="3"/>
        <v>3.8437890075011361E-2</v>
      </c>
      <c r="F118" s="2">
        <f t="shared" si="4"/>
        <v>7.9191041868094003E-2</v>
      </c>
      <c r="G118" s="2">
        <f t="shared" si="5"/>
        <v>4.8293576162822427E-2</v>
      </c>
      <c r="H118" s="2">
        <f t="shared" si="6"/>
        <v>4.2449819711161949E-2</v>
      </c>
      <c r="I118" s="2">
        <f t="shared" si="7"/>
        <v>0.11892639631520566</v>
      </c>
      <c r="J118" s="2">
        <f t="shared" si="8"/>
        <v>0.11037161654891944</v>
      </c>
      <c r="K118" s="2">
        <f t="shared" si="9"/>
        <v>7.8107685834982427E-2</v>
      </c>
      <c r="L118" s="2">
        <f t="shared" si="10"/>
        <v>6.801318764163311E-2</v>
      </c>
      <c r="M118" s="2">
        <f t="shared" si="11"/>
        <v>7.289656608562585E-2</v>
      </c>
      <c r="N118" s="2">
        <f t="shared" si="12"/>
        <v>4.7203294304556831E-2</v>
      </c>
      <c r="O118" s="2">
        <f t="shared" si="13"/>
        <v>3.7679188960616582E-2</v>
      </c>
      <c r="P118" s="2">
        <f t="shared" si="14"/>
        <v>9.8547401697779174E-2</v>
      </c>
      <c r="Q118" s="2">
        <f t="shared" si="15"/>
        <v>0.10211747519459065</v>
      </c>
      <c r="R118" s="2">
        <f t="shared" si="16"/>
        <v>8.713124491305789E-2</v>
      </c>
      <c r="S118" s="2">
        <f t="shared" si="17"/>
        <v>4.0641509330919749E-2</v>
      </c>
      <c r="T118" s="2">
        <f t="shared" si="18"/>
        <v>4.2385589355255465E-2</v>
      </c>
      <c r="U118" s="2">
        <f t="shared" si="19"/>
        <v>0.12070129165445248</v>
      </c>
      <c r="V118" s="2">
        <f t="shared" si="20"/>
        <v>5.7221421894142636E-2</v>
      </c>
      <c r="W118" s="2">
        <f t="shared" si="21"/>
        <v>4.2357444695512066E-2</v>
      </c>
      <c r="X118" s="2">
        <f t="shared" si="22"/>
        <v>6.3653183621527665E-2</v>
      </c>
      <c r="Y118" s="2">
        <f t="shared" si="23"/>
        <v>3.5684289369118681E-2</v>
      </c>
      <c r="Z118" s="2">
        <f t="shared" si="24"/>
        <v>9.1503198249993437E-2</v>
      </c>
      <c r="AA118" s="2">
        <f t="shared" si="25"/>
        <v>4.1550322834124749E-2</v>
      </c>
    </row>
    <row r="119" spans="1:27" x14ac:dyDescent="0.25">
      <c r="A119" s="1">
        <v>2031</v>
      </c>
      <c r="B119" s="2">
        <f t="shared" si="0"/>
        <v>5.128218308664198E-2</v>
      </c>
      <c r="C119" s="2">
        <f t="shared" si="1"/>
        <v>0.10364991147456538</v>
      </c>
      <c r="D119" s="2">
        <f t="shared" si="2"/>
        <v>5.1205725918801633E-2</v>
      </c>
      <c r="E119" s="2">
        <f t="shared" si="3"/>
        <v>3.8055321531175454E-2</v>
      </c>
      <c r="F119" s="2">
        <f t="shared" si="4"/>
        <v>7.8405480794211169E-2</v>
      </c>
      <c r="G119" s="2">
        <f t="shared" si="5"/>
        <v>4.7812950974000533E-2</v>
      </c>
      <c r="H119" s="2">
        <f t="shared" si="6"/>
        <v>4.2027341644530966E-2</v>
      </c>
      <c r="I119" s="2">
        <f t="shared" si="7"/>
        <v>0.11776616858239435</v>
      </c>
      <c r="J119" s="2">
        <f t="shared" si="8"/>
        <v>0.10928395024636411</v>
      </c>
      <c r="K119" s="2">
        <f t="shared" si="9"/>
        <v>7.7330326600072441E-2</v>
      </c>
      <c r="L119" s="2">
        <f t="shared" si="10"/>
        <v>6.7336331199027169E-2</v>
      </c>
      <c r="M119" s="2">
        <f t="shared" si="11"/>
        <v>7.2171082777431728E-2</v>
      </c>
      <c r="N119" s="2">
        <f t="shared" si="12"/>
        <v>4.6733518386712102E-2</v>
      </c>
      <c r="O119" s="2">
        <f t="shared" si="13"/>
        <v>3.730418929054044E-2</v>
      </c>
      <c r="P119" s="2">
        <f t="shared" si="14"/>
        <v>9.7566620082580324E-2</v>
      </c>
      <c r="Q119" s="2">
        <f t="shared" si="15"/>
        <v>0.10110448380860694</v>
      </c>
      <c r="R119" s="2">
        <f t="shared" si="16"/>
        <v>8.6264079573843161E-2</v>
      </c>
      <c r="S119" s="2">
        <f t="shared" si="17"/>
        <v>4.0237028498597539E-2</v>
      </c>
      <c r="T119" s="2">
        <f t="shared" si="18"/>
        <v>4.1963728510412621E-2</v>
      </c>
      <c r="U119" s="2">
        <f t="shared" si="19"/>
        <v>0.11950002365207711</v>
      </c>
      <c r="V119" s="2">
        <f t="shared" si="20"/>
        <v>5.6651939726997946E-2</v>
      </c>
      <c r="W119" s="2">
        <f t="shared" si="21"/>
        <v>4.1935883854537566E-2</v>
      </c>
      <c r="X119" s="2">
        <f t="shared" si="22"/>
        <v>6.3019681430409702E-2</v>
      </c>
      <c r="Y119" s="2">
        <f t="shared" si="23"/>
        <v>3.532914710146462E-2</v>
      </c>
      <c r="Z119" s="2">
        <f t="shared" si="24"/>
        <v>9.0592563580087895E-2</v>
      </c>
      <c r="AA119" s="2">
        <f t="shared" si="25"/>
        <v>4.1136826404156925E-2</v>
      </c>
    </row>
    <row r="120" spans="1:27" x14ac:dyDescent="0.25">
      <c r="A120" s="1">
        <v>2032</v>
      </c>
      <c r="B120" s="2">
        <f t="shared" si="0"/>
        <v>5.0774680667988931E-2</v>
      </c>
      <c r="C120" s="2">
        <f t="shared" si="1"/>
        <v>0.1026440881937095</v>
      </c>
      <c r="D120" s="2">
        <f t="shared" si="2"/>
        <v>5.0700631430225941E-2</v>
      </c>
      <c r="E120" s="2">
        <f t="shared" si="3"/>
        <v>3.7678736966969231E-2</v>
      </c>
      <c r="F120" s="2">
        <f t="shared" si="4"/>
        <v>7.7632101117707103E-2</v>
      </c>
      <c r="G120" s="2">
        <f t="shared" si="5"/>
        <v>4.7339767243492127E-2</v>
      </c>
      <c r="H120" s="2">
        <f t="shared" si="6"/>
        <v>4.1611432427929376E-2</v>
      </c>
      <c r="I120" s="2">
        <f t="shared" si="7"/>
        <v>0.1166233678397571</v>
      </c>
      <c r="J120" s="2">
        <f t="shared" si="8"/>
        <v>0.1082129057607383</v>
      </c>
      <c r="K120" s="2">
        <f t="shared" si="9"/>
        <v>7.6565049366398547E-2</v>
      </c>
      <c r="L120" s="2">
        <f t="shared" si="10"/>
        <v>6.6669931808203062E-2</v>
      </c>
      <c r="M120" s="2">
        <f t="shared" si="11"/>
        <v>7.1456868555870745E-2</v>
      </c>
      <c r="N120" s="2">
        <f t="shared" si="12"/>
        <v>4.6271033203193083E-2</v>
      </c>
      <c r="O120" s="2">
        <f t="shared" si="13"/>
        <v>3.6935020581395021E-2</v>
      </c>
      <c r="P120" s="2">
        <f t="shared" si="14"/>
        <v>9.6601081844355299E-2</v>
      </c>
      <c r="Q120" s="2">
        <f t="shared" si="15"/>
        <v>0.10010715102255198</v>
      </c>
      <c r="R120" s="2">
        <f t="shared" si="16"/>
        <v>8.5410392035148178E-2</v>
      </c>
      <c r="S120" s="2">
        <f t="shared" si="17"/>
        <v>3.9838831282475999E-2</v>
      </c>
      <c r="T120" s="2">
        <f t="shared" si="18"/>
        <v>4.1548465000116941E-2</v>
      </c>
      <c r="U120" s="2">
        <f t="shared" si="19"/>
        <v>0.11831742619587628</v>
      </c>
      <c r="V120" s="2">
        <f t="shared" si="20"/>
        <v>5.6091300759224416E-2</v>
      </c>
      <c r="W120" s="2">
        <f t="shared" si="21"/>
        <v>4.1520888344344517E-2</v>
      </c>
      <c r="X120" s="2">
        <f t="shared" si="22"/>
        <v>6.2396025361795233E-2</v>
      </c>
      <c r="Y120" s="2">
        <f t="shared" si="23"/>
        <v>3.4979517159556925E-2</v>
      </c>
      <c r="Z120" s="2">
        <f t="shared" si="24"/>
        <v>8.9696029210273032E-2</v>
      </c>
      <c r="AA120" s="2">
        <f t="shared" si="25"/>
        <v>4.0729727643640259E-2</v>
      </c>
    </row>
    <row r="121" spans="1:27" x14ac:dyDescent="0.25">
      <c r="A121" s="1">
        <v>2033</v>
      </c>
      <c r="B121" s="2">
        <f t="shared" si="0"/>
        <v>5.0275351680176772E-2</v>
      </c>
      <c r="C121" s="2">
        <f t="shared" si="1"/>
        <v>0.10165391746674812</v>
      </c>
      <c r="D121" s="2">
        <f t="shared" si="2"/>
        <v>5.0203598438716128E-2</v>
      </c>
      <c r="E121" s="2">
        <f t="shared" si="3"/>
        <v>3.730819053605449E-2</v>
      </c>
      <c r="F121" s="2">
        <f t="shared" si="4"/>
        <v>7.687101408421998E-2</v>
      </c>
      <c r="G121" s="2">
        <f t="shared" si="5"/>
        <v>4.6874211007755032E-2</v>
      </c>
      <c r="H121" s="2">
        <f t="shared" si="6"/>
        <v>4.1202214302444896E-2</v>
      </c>
      <c r="I121" s="2">
        <f t="shared" si="7"/>
        <v>0.11549833228230874</v>
      </c>
      <c r="J121" s="2">
        <f t="shared" si="8"/>
        <v>0.10715881007860456</v>
      </c>
      <c r="K121" s="2">
        <f t="shared" si="9"/>
        <v>7.5812085174834412E-2</v>
      </c>
      <c r="L121" s="2">
        <f t="shared" si="10"/>
        <v>6.6014274661482117E-2</v>
      </c>
      <c r="M121" s="2">
        <f t="shared" si="11"/>
        <v>7.0754128313427173E-2</v>
      </c>
      <c r="N121" s="2">
        <f t="shared" si="12"/>
        <v>4.5815971715720015E-2</v>
      </c>
      <c r="O121" s="2">
        <f t="shared" si="13"/>
        <v>3.6571794967044373E-2</v>
      </c>
      <c r="P121" s="2">
        <f t="shared" si="14"/>
        <v>9.5651071241882185E-2</v>
      </c>
      <c r="Q121" s="2">
        <f t="shared" si="15"/>
        <v>9.9125776232289867E-2</v>
      </c>
      <c r="R121" s="2">
        <f t="shared" si="16"/>
        <v>8.4570440029342456E-2</v>
      </c>
      <c r="S121" s="2">
        <f t="shared" si="17"/>
        <v>3.9447047093415094E-2</v>
      </c>
      <c r="T121" s="2">
        <f t="shared" si="18"/>
        <v>4.1139872537603595E-2</v>
      </c>
      <c r="U121" s="2">
        <f t="shared" si="19"/>
        <v>0.11715385631770384</v>
      </c>
      <c r="V121" s="2">
        <f t="shared" si="20"/>
        <v>5.5539683842045287E-2</v>
      </c>
      <c r="W121" s="2">
        <f t="shared" si="21"/>
        <v>4.1112553314654396E-2</v>
      </c>
      <c r="X121" s="2">
        <f t="shared" si="22"/>
        <v>6.1782403700447783E-2</v>
      </c>
      <c r="Y121" s="2">
        <f t="shared" si="23"/>
        <v>3.4635518615235096E-2</v>
      </c>
      <c r="Z121" s="2">
        <f t="shared" si="24"/>
        <v>8.8813944734765962E-2</v>
      </c>
      <c r="AA121" s="2">
        <f t="shared" si="25"/>
        <v>4.0329151997073785E-2</v>
      </c>
    </row>
    <row r="122" spans="1:27" x14ac:dyDescent="0.25">
      <c r="A122" s="1">
        <v>2034</v>
      </c>
      <c r="B122" s="2">
        <f t="shared" si="0"/>
        <v>4.9783886461817708E-2</v>
      </c>
      <c r="C122" s="2">
        <f t="shared" si="1"/>
        <v>0.10067879666242695</v>
      </c>
      <c r="D122" s="2">
        <f t="shared" si="2"/>
        <v>4.9714348961614752E-2</v>
      </c>
      <c r="E122" s="2">
        <f t="shared" si="3"/>
        <v>3.6943465623784012E-2</v>
      </c>
      <c r="F122" s="2">
        <f t="shared" si="4"/>
        <v>7.6121885956835292E-2</v>
      </c>
      <c r="G122" s="2">
        <f t="shared" si="5"/>
        <v>4.6415993910279611E-2</v>
      </c>
      <c r="H122" s="2">
        <f t="shared" si="6"/>
        <v>4.0799442785902099E-2</v>
      </c>
      <c r="I122" s="2">
        <f t="shared" si="7"/>
        <v>0.11439042530766848</v>
      </c>
      <c r="J122" s="2">
        <f t="shared" si="8"/>
        <v>0.10612106372459822</v>
      </c>
      <c r="K122" s="2">
        <f t="shared" si="9"/>
        <v>7.5070987300345005E-2</v>
      </c>
      <c r="L122" s="2">
        <f t="shared" si="10"/>
        <v>6.5368979502435892E-2</v>
      </c>
      <c r="M122" s="2">
        <f t="shared" si="11"/>
        <v>7.0062493243629356E-2</v>
      </c>
      <c r="N122" s="2">
        <f t="shared" si="12"/>
        <v>4.5368112321425846E-2</v>
      </c>
      <c r="O122" s="2">
        <f t="shared" si="13"/>
        <v>3.6214288179760398E-2</v>
      </c>
      <c r="P122" s="2">
        <f t="shared" si="14"/>
        <v>9.4716055289952097E-2</v>
      </c>
      <c r="Q122" s="2">
        <f t="shared" si="15"/>
        <v>9.8159780495697985E-2</v>
      </c>
      <c r="R122" s="2">
        <f t="shared" si="16"/>
        <v>8.374372522251658E-2</v>
      </c>
      <c r="S122" s="2">
        <f t="shared" si="17"/>
        <v>3.9061431488679334E-2</v>
      </c>
      <c r="T122" s="2">
        <f t="shared" si="18"/>
        <v>4.0737693126549505E-2</v>
      </c>
      <c r="U122" s="2">
        <f t="shared" si="19"/>
        <v>0.11600862368487146</v>
      </c>
      <c r="V122" s="2">
        <f t="shared" si="20"/>
        <v>5.4996751145372218E-2</v>
      </c>
      <c r="W122" s="2">
        <f t="shared" si="21"/>
        <v>4.071066467859389E-2</v>
      </c>
      <c r="X122" s="2">
        <f t="shared" si="22"/>
        <v>6.117845239166031E-2</v>
      </c>
      <c r="Y122" s="2">
        <f t="shared" si="23"/>
        <v>3.429694134172355E-2</v>
      </c>
      <c r="Z122" s="2">
        <f t="shared" si="24"/>
        <v>8.7945727496538145E-2</v>
      </c>
      <c r="AA122" s="2">
        <f t="shared" si="25"/>
        <v>3.9934942658833704E-2</v>
      </c>
    </row>
    <row r="123" spans="1:27" x14ac:dyDescent="0.25">
      <c r="A123" s="1">
        <v>2035</v>
      </c>
      <c r="B123" s="2">
        <f t="shared" si="0"/>
        <v>4.929999979847563E-2</v>
      </c>
      <c r="C123" s="2">
        <f t="shared" si="1"/>
        <v>9.9718202443077775E-2</v>
      </c>
      <c r="D123" s="2">
        <f t="shared" si="2"/>
        <v>4.9232605016264357E-2</v>
      </c>
      <c r="E123" s="2">
        <f t="shared" si="3"/>
        <v>3.6584399769172368E-2</v>
      </c>
      <c r="F123" s="2">
        <f t="shared" si="4"/>
        <v>7.5384271753000401E-2</v>
      </c>
      <c r="G123" s="2">
        <f t="shared" si="5"/>
        <v>4.5964850849113441E-2</v>
      </c>
      <c r="H123" s="2">
        <f t="shared" si="6"/>
        <v>4.0402886263608467E-2</v>
      </c>
      <c r="I123" s="2">
        <f t="shared" si="7"/>
        <v>0.11329899041963111</v>
      </c>
      <c r="J123" s="2">
        <f t="shared" si="8"/>
        <v>0.1050990399744744</v>
      </c>
      <c r="K123" s="2">
        <f t="shared" si="9"/>
        <v>7.4341325312833662E-2</v>
      </c>
      <c r="L123" s="2">
        <f t="shared" si="10"/>
        <v>6.4733618542582402E-2</v>
      </c>
      <c r="M123" s="2">
        <f t="shared" si="11"/>
        <v>6.9381512583011978E-2</v>
      </c>
      <c r="N123" s="2">
        <f t="shared" si="12"/>
        <v>4.4927144776296717E-2</v>
      </c>
      <c r="O123" s="2">
        <f t="shared" si="13"/>
        <v>3.586229998050014E-2</v>
      </c>
      <c r="P123" s="2">
        <f t="shared" si="14"/>
        <v>9.3795447704835277E-2</v>
      </c>
      <c r="Q123" s="2">
        <f t="shared" si="15"/>
        <v>9.7208605976742121E-2</v>
      </c>
      <c r="R123" s="2">
        <f t="shared" si="16"/>
        <v>8.2929767458207501E-2</v>
      </c>
      <c r="S123" s="2">
        <f t="shared" si="17"/>
        <v>3.8681768783502102E-2</v>
      </c>
      <c r="T123" s="2">
        <f t="shared" si="18"/>
        <v>4.0341742483866759E-2</v>
      </c>
      <c r="U123" s="2">
        <f t="shared" si="19"/>
        <v>0.11488106314556883</v>
      </c>
      <c r="V123" s="2">
        <f t="shared" si="20"/>
        <v>5.4462204583833156E-2</v>
      </c>
      <c r="W123" s="2">
        <f t="shared" si="21"/>
        <v>4.0314960774428962E-2</v>
      </c>
      <c r="X123" s="2">
        <f t="shared" si="22"/>
        <v>6.0583820660145012E-2</v>
      </c>
      <c r="Y123" s="2">
        <f t="shared" si="23"/>
        <v>3.3963589220698386E-2</v>
      </c>
      <c r="Z123" s="2">
        <f t="shared" si="24"/>
        <v>8.7090911369966759E-2</v>
      </c>
      <c r="AA123" s="2">
        <f t="shared" si="25"/>
        <v>3.9546786017672406E-2</v>
      </c>
    </row>
    <row r="124" spans="1:27" x14ac:dyDescent="0.25">
      <c r="A124" s="1">
        <v>2036</v>
      </c>
      <c r="B124" s="2">
        <f t="shared" si="0"/>
        <v>4.882343092266607E-2</v>
      </c>
      <c r="C124" s="2">
        <f t="shared" si="1"/>
        <v>9.8771595612315174E-2</v>
      </c>
      <c r="D124" s="2">
        <f t="shared" si="2"/>
        <v>4.8758111785228958E-2</v>
      </c>
      <c r="E124" s="2">
        <f t="shared" si="3"/>
        <v>3.623074928074143E-2</v>
      </c>
      <c r="F124" s="2">
        <f t="shared" si="4"/>
        <v>7.4657726490162654E-2</v>
      </c>
      <c r="G124" s="2">
        <f t="shared" si="5"/>
        <v>4.5520516722304109E-2</v>
      </c>
      <c r="H124" s="2">
        <f t="shared" si="6"/>
        <v>4.0012319554612936E-2</v>
      </c>
      <c r="I124" s="2">
        <f t="shared" si="7"/>
        <v>0.11222347059111344</v>
      </c>
      <c r="J124" s="2">
        <f t="shared" si="8"/>
        <v>0.10409219385062883</v>
      </c>
      <c r="K124" s="2">
        <f t="shared" si="9"/>
        <v>7.3622684527147542E-2</v>
      </c>
      <c r="L124" s="2">
        <f t="shared" si="10"/>
        <v>6.410785905754679E-2</v>
      </c>
      <c r="M124" s="2">
        <f t="shared" si="11"/>
        <v>6.8710817525103413E-2</v>
      </c>
      <c r="N124" s="2">
        <f t="shared" si="12"/>
        <v>4.449284747746559E-2</v>
      </c>
      <c r="O124" s="2">
        <f t="shared" si="13"/>
        <v>3.5515622120658924E-2</v>
      </c>
      <c r="P124" s="2">
        <f t="shared" si="14"/>
        <v>9.2888751033670114E-2</v>
      </c>
      <c r="Q124" s="2">
        <f t="shared" si="15"/>
        <v>9.6271715197233862E-2</v>
      </c>
      <c r="R124" s="2">
        <f t="shared" si="16"/>
        <v>8.2128104143864539E-2</v>
      </c>
      <c r="S124" s="2">
        <f t="shared" si="17"/>
        <v>3.8307843293116782E-2</v>
      </c>
      <c r="T124" s="2">
        <f t="shared" si="18"/>
        <v>3.9951762613232293E-2</v>
      </c>
      <c r="U124" s="2">
        <f t="shared" si="19"/>
        <v>0.11377053387894656</v>
      </c>
      <c r="V124" s="2">
        <f t="shared" si="20"/>
        <v>5.3935726199697887E-2</v>
      </c>
      <c r="W124" s="2">
        <f t="shared" si="21"/>
        <v>3.9925251302716666E-2</v>
      </c>
      <c r="X124" s="2">
        <f t="shared" si="22"/>
        <v>5.999817056181999E-2</v>
      </c>
      <c r="Y124" s="2">
        <f t="shared" si="23"/>
        <v>3.3635273138061583E-2</v>
      </c>
      <c r="Z124" s="2">
        <f t="shared" si="24"/>
        <v>8.6249030229428966E-2</v>
      </c>
      <c r="AA124" s="2">
        <f t="shared" si="25"/>
        <v>3.9164493906841326E-2</v>
      </c>
    </row>
    <row r="125" spans="1:27" x14ac:dyDescent="0.25">
      <c r="A125" s="1">
        <v>2037</v>
      </c>
      <c r="B125" s="2">
        <f t="shared" si="0"/>
        <v>4.83539027689368E-2</v>
      </c>
      <c r="C125" s="2">
        <f t="shared" si="1"/>
        <v>9.7838484549905375E-2</v>
      </c>
      <c r="D125" s="2">
        <f t="shared" si="2"/>
        <v>4.8290591285851107E-2</v>
      </c>
      <c r="E125" s="2">
        <f t="shared" si="3"/>
        <v>3.5882324620674866E-2</v>
      </c>
      <c r="F125" s="2">
        <f t="shared" si="4"/>
        <v>7.3941860808588486E-2</v>
      </c>
      <c r="G125" s="2">
        <f t="shared" si="5"/>
        <v>4.5082754333367864E-2</v>
      </c>
      <c r="H125" s="2">
        <f t="shared" si="6"/>
        <v>3.9627530345447373E-2</v>
      </c>
      <c r="I125" s="2">
        <f t="shared" si="7"/>
        <v>0.11116326900738351</v>
      </c>
      <c r="J125" s="2">
        <f t="shared" si="8"/>
        <v>0.10309995312657708</v>
      </c>
      <c r="K125" s="2">
        <f t="shared" si="9"/>
        <v>7.2914665345240853E-2</v>
      </c>
      <c r="L125" s="2">
        <f t="shared" si="10"/>
        <v>6.3491320790900613E-2</v>
      </c>
      <c r="M125" s="2">
        <f t="shared" si="11"/>
        <v>6.8050039263432019E-2</v>
      </c>
      <c r="N125" s="2">
        <f t="shared" si="12"/>
        <v>4.4064954501492011E-2</v>
      </c>
      <c r="O125" s="2">
        <f t="shared" si="13"/>
        <v>3.5174078389878974E-2</v>
      </c>
      <c r="P125" s="2">
        <f t="shared" si="14"/>
        <v>9.1995450057421338E-2</v>
      </c>
      <c r="Q125" s="2">
        <f t="shared" si="15"/>
        <v>9.5348590274470235E-2</v>
      </c>
      <c r="R125" s="2">
        <f t="shared" si="16"/>
        <v>8.1338289517014772E-2</v>
      </c>
      <c r="S125" s="2">
        <f t="shared" si="17"/>
        <v>3.7939439332756758E-2</v>
      </c>
      <c r="T125" s="2">
        <f t="shared" si="18"/>
        <v>3.9567569231558186E-2</v>
      </c>
      <c r="U125" s="2">
        <f t="shared" si="19"/>
        <v>0.11267641837854861</v>
      </c>
      <c r="V125" s="2">
        <f t="shared" si="20"/>
        <v>5.3417037779952499E-2</v>
      </c>
      <c r="W125" s="2">
        <f t="shared" si="21"/>
        <v>3.954129838915333E-2</v>
      </c>
      <c r="X125" s="2">
        <f t="shared" si="22"/>
        <v>5.9421176447710847E-2</v>
      </c>
      <c r="Y125" s="2">
        <f t="shared" si="23"/>
        <v>3.3311803979715102E-2</v>
      </c>
      <c r="Z125" s="2">
        <f t="shared" si="24"/>
        <v>8.5419617949301932E-2</v>
      </c>
      <c r="AA125" s="2">
        <f t="shared" si="25"/>
        <v>3.8787846798467154E-2</v>
      </c>
    </row>
    <row r="126" spans="1:27" x14ac:dyDescent="0.25">
      <c r="A126" s="1">
        <v>2038</v>
      </c>
      <c r="B126" s="2">
        <f t="shared" si="0"/>
        <v>4.7891162718787253E-2</v>
      </c>
      <c r="C126" s="2">
        <f t="shared" si="1"/>
        <v>9.6918361776897388E-2</v>
      </c>
      <c r="D126" s="2">
        <f t="shared" si="2"/>
        <v>4.782976553547337E-2</v>
      </c>
      <c r="E126" s="2">
        <f t="shared" si="3"/>
        <v>3.5538936251156367E-2</v>
      </c>
      <c r="F126" s="2">
        <f t="shared" si="4"/>
        <v>7.3236285348544317E-2</v>
      </c>
      <c r="G126" s="2">
        <f t="shared" si="5"/>
        <v>4.4651317183998077E-2</v>
      </c>
      <c r="H126" s="2">
        <f t="shared" si="6"/>
        <v>3.9248299888902181E-2</v>
      </c>
      <c r="I126" s="2">
        <f t="shared" si="7"/>
        <v>0.1101178485351825</v>
      </c>
      <c r="J126" s="2">
        <f t="shared" si="8"/>
        <v>0.1021218000735951</v>
      </c>
      <c r="K126" s="2">
        <f t="shared" si="9"/>
        <v>7.2216882760101325E-2</v>
      </c>
      <c r="L126" s="2">
        <f t="shared" si="10"/>
        <v>6.2883718550322543E-2</v>
      </c>
      <c r="M126" s="2">
        <f t="shared" si="11"/>
        <v>6.7398808991526171E-2</v>
      </c>
      <c r="N126" s="2">
        <f t="shared" si="12"/>
        <v>4.3643266405795633E-2</v>
      </c>
      <c r="O126" s="2">
        <f t="shared" si="13"/>
        <v>3.4837468549117317E-2</v>
      </c>
      <c r="P126" s="2">
        <f t="shared" si="14"/>
        <v>9.1115065089400982E-2</v>
      </c>
      <c r="Q126" s="2">
        <f t="shared" si="15"/>
        <v>9.4438732271815568E-2</v>
      </c>
      <c r="R126" s="2">
        <f t="shared" si="16"/>
        <v>8.0559894091879442E-2</v>
      </c>
      <c r="S126" s="2">
        <f t="shared" si="17"/>
        <v>3.7576369975624309E-2</v>
      </c>
      <c r="T126" s="2">
        <f t="shared" si="18"/>
        <v>3.9188904342521369E-2</v>
      </c>
      <c r="U126" s="2">
        <f t="shared" si="19"/>
        <v>0.11159812168572043</v>
      </c>
      <c r="V126" s="2">
        <f t="shared" si="20"/>
        <v>5.2905841239224927E-2</v>
      </c>
      <c r="W126" s="2">
        <f t="shared" si="21"/>
        <v>3.9162887946865642E-2</v>
      </c>
      <c r="X126" s="2">
        <f t="shared" si="22"/>
        <v>5.8852524559679903E-2</v>
      </c>
      <c r="Y126" s="2">
        <f t="shared" si="23"/>
        <v>3.2993013644238477E-2</v>
      </c>
      <c r="Z126" s="2">
        <f t="shared" si="24"/>
        <v>8.4602150138259974E-2</v>
      </c>
      <c r="AA126" s="2">
        <f t="shared" si="25"/>
        <v>3.8416656525801313E-2</v>
      </c>
    </row>
    <row r="127" spans="1:27" x14ac:dyDescent="0.25">
      <c r="A127" s="1">
        <v>2039</v>
      </c>
      <c r="B127" s="2">
        <f t="shared" si="0"/>
        <v>4.7434966302700748E-2</v>
      </c>
      <c r="C127" s="2">
        <f t="shared" si="1"/>
        <v>9.6010783249209114E-2</v>
      </c>
      <c r="D127" s="2">
        <f t="shared" si="2"/>
        <v>4.7375449212324117E-2</v>
      </c>
      <c r="E127" s="2">
        <f t="shared" si="3"/>
        <v>3.5200394634369594E-2</v>
      </c>
      <c r="F127" s="2">
        <f t="shared" si="4"/>
        <v>7.2540610750296594E-2</v>
      </c>
      <c r="G127" s="2">
        <f t="shared" si="5"/>
        <v>4.4225982030445345E-2</v>
      </c>
      <c r="H127" s="2">
        <f t="shared" si="6"/>
        <v>3.8874428738992134E-2</v>
      </c>
      <c r="I127" s="2">
        <f t="shared" si="7"/>
        <v>0.10908665214742724</v>
      </c>
      <c r="J127" s="2">
        <f t="shared" si="8"/>
        <v>0.10115721696295886</v>
      </c>
      <c r="K127" s="2">
        <f t="shared" si="9"/>
        <v>7.1528965838108249E-2</v>
      </c>
      <c r="L127" s="2">
        <f t="shared" si="10"/>
        <v>6.2284719611437701E-2</v>
      </c>
      <c r="M127" s="2">
        <f t="shared" si="11"/>
        <v>6.6756757902914243E-2</v>
      </c>
      <c r="N127" s="2">
        <f t="shared" si="12"/>
        <v>4.3227539427222718E-2</v>
      </c>
      <c r="O127" s="2">
        <f t="shared" si="13"/>
        <v>3.4505616388016171E-2</v>
      </c>
      <c r="P127" s="2">
        <f t="shared" si="14"/>
        <v>9.0247134209094665E-2</v>
      </c>
      <c r="Q127" s="2">
        <f t="shared" si="15"/>
        <v>9.3541660393987772E-2</v>
      </c>
      <c r="R127" s="2">
        <f t="shared" si="16"/>
        <v>7.9792504081930241E-2</v>
      </c>
      <c r="S127" s="2">
        <f t="shared" si="17"/>
        <v>3.7218433915937259E-2</v>
      </c>
      <c r="T127" s="2">
        <f t="shared" si="18"/>
        <v>3.8815583663033934E-2</v>
      </c>
      <c r="U127" s="2">
        <f t="shared" si="19"/>
        <v>0.11053507058968692</v>
      </c>
      <c r="V127" s="2">
        <f t="shared" si="20"/>
        <v>5.2401878236859385E-2</v>
      </c>
      <c r="W127" s="2">
        <f t="shared" si="21"/>
        <v>3.8789829676410661E-2</v>
      </c>
      <c r="X127" s="2">
        <f t="shared" si="22"/>
        <v>5.8291912608578293E-2</v>
      </c>
      <c r="Y127" s="2">
        <f t="shared" si="23"/>
        <v>3.2678734030211223E-2</v>
      </c>
      <c r="Z127" s="2">
        <f t="shared" si="24"/>
        <v>8.3796277202085975E-2</v>
      </c>
      <c r="AA127" s="2">
        <f t="shared" si="25"/>
        <v>3.8050703560970484E-2</v>
      </c>
    </row>
    <row r="128" spans="1:27" x14ac:dyDescent="0.25">
      <c r="A128" s="1">
        <v>2040</v>
      </c>
      <c r="B128" s="2">
        <f t="shared" si="0"/>
        <v>4.6984498622288373E-2</v>
      </c>
      <c r="C128" s="2">
        <f t="shared" si="1"/>
        <v>9.5114147236401492E-2</v>
      </c>
      <c r="D128" s="2">
        <f t="shared" si="2"/>
        <v>4.6926785203209552E-2</v>
      </c>
      <c r="E128" s="2">
        <f t="shared" si="3"/>
        <v>3.4866104080034675E-2</v>
      </c>
      <c r="F128" s="2">
        <f t="shared" si="4"/>
        <v>7.1853613311825534E-2</v>
      </c>
      <c r="G128" s="2">
        <f t="shared" si="5"/>
        <v>4.3805986123232533E-2</v>
      </c>
      <c r="H128" s="2">
        <f t="shared" si="6"/>
        <v>3.8505260654088443E-2</v>
      </c>
      <c r="I128" s="2">
        <f t="shared" si="7"/>
        <v>0.10806790929374614</v>
      </c>
      <c r="J128" s="2">
        <f t="shared" si="8"/>
        <v>0.10020451436409519</v>
      </c>
      <c r="K128" s="2">
        <f t="shared" si="9"/>
        <v>7.084968819912002E-2</v>
      </c>
      <c r="L128" s="2">
        <f t="shared" si="10"/>
        <v>6.1693230737014368E-2</v>
      </c>
      <c r="M128" s="2">
        <f t="shared" si="11"/>
        <v>6.6122820556678188E-2</v>
      </c>
      <c r="N128" s="2">
        <f t="shared" si="12"/>
        <v>4.2817020116025319E-2</v>
      </c>
      <c r="O128" s="2">
        <f t="shared" si="13"/>
        <v>3.4177929199008389E-2</v>
      </c>
      <c r="P128" s="2">
        <f t="shared" si="14"/>
        <v>8.9390093993223049E-2</v>
      </c>
      <c r="Q128" s="2">
        <f t="shared" si="15"/>
        <v>9.2655785260764359E-2</v>
      </c>
      <c r="R128" s="2">
        <f t="shared" si="16"/>
        <v>7.9034751426811406E-2</v>
      </c>
      <c r="S128" s="2">
        <f t="shared" si="17"/>
        <v>3.6864984099395766E-2</v>
      </c>
      <c r="T128" s="2">
        <f t="shared" si="18"/>
        <v>3.844698063059699E-2</v>
      </c>
      <c r="U128" s="2">
        <f t="shared" si="19"/>
        <v>0.10948536994190325</v>
      </c>
      <c r="V128" s="2">
        <f t="shared" si="20"/>
        <v>5.1904234644381549E-2</v>
      </c>
      <c r="W128" s="2">
        <f t="shared" si="21"/>
        <v>3.84214575297381E-2</v>
      </c>
      <c r="X128" s="2">
        <f t="shared" si="22"/>
        <v>5.7738341166507098E-2</v>
      </c>
      <c r="Y128" s="2">
        <f t="shared" si="23"/>
        <v>3.2368397795339253E-2</v>
      </c>
      <c r="Z128" s="2">
        <f t="shared" si="24"/>
        <v>8.3000484232505709E-2</v>
      </c>
      <c r="AA128" s="2">
        <f t="shared" si="25"/>
        <v>3.7689360681479454E-2</v>
      </c>
    </row>
    <row r="129" spans="1:27" x14ac:dyDescent="0.25">
      <c r="A129" s="1">
        <v>2041</v>
      </c>
      <c r="B129" s="2">
        <f t="shared" si="0"/>
        <v>4.660786888489625E-2</v>
      </c>
      <c r="C129" s="2">
        <f t="shared" si="1"/>
        <v>9.4358907546312584E-2</v>
      </c>
      <c r="D129" s="2">
        <f t="shared" si="2"/>
        <v>4.6551207467781297E-2</v>
      </c>
      <c r="E129" s="2">
        <f t="shared" si="3"/>
        <v>3.458661703144849E-2</v>
      </c>
      <c r="F129" s="2">
        <f t="shared" si="4"/>
        <v>7.1278528985345715E-2</v>
      </c>
      <c r="G129" s="2">
        <f t="shared" si="5"/>
        <v>4.345483765815375E-2</v>
      </c>
      <c r="H129" s="2">
        <f t="shared" si="6"/>
        <v>3.8196595473862935E-2</v>
      </c>
      <c r="I129" s="2">
        <f t="shared" si="7"/>
        <v>0.10720980907209214</v>
      </c>
      <c r="J129" s="2">
        <f t="shared" si="8"/>
        <v>9.9405059467545659E-2</v>
      </c>
      <c r="K129" s="2">
        <f t="shared" si="9"/>
        <v>7.0281753345736747E-2</v>
      </c>
      <c r="L129" s="2">
        <f t="shared" si="10"/>
        <v>6.1198659719787205E-2</v>
      </c>
      <c r="M129" s="2">
        <f t="shared" si="11"/>
        <v>6.5592763699951401E-2</v>
      </c>
      <c r="N129" s="2">
        <f t="shared" si="12"/>
        <v>4.2473801595548914E-2</v>
      </c>
      <c r="O129" s="2">
        <f t="shared" si="13"/>
        <v>3.3903954130881681E-2</v>
      </c>
      <c r="P129" s="2">
        <f t="shared" si="14"/>
        <v>8.8673530912237356E-2</v>
      </c>
      <c r="Q129" s="2">
        <f t="shared" si="15"/>
        <v>9.1914213188090607E-2</v>
      </c>
      <c r="R129" s="2">
        <f t="shared" si="16"/>
        <v>7.8401204673047037E-2</v>
      </c>
      <c r="S129" s="2">
        <f t="shared" si="17"/>
        <v>3.6569467211166613E-2</v>
      </c>
      <c r="T129" s="2">
        <f t="shared" si="18"/>
        <v>3.8138785594376834E-2</v>
      </c>
      <c r="U129" s="2">
        <f t="shared" si="19"/>
        <v>0.10860772941720802</v>
      </c>
      <c r="V129" s="2">
        <f t="shared" si="20"/>
        <v>5.1488167082057917E-2</v>
      </c>
      <c r="W129" s="2">
        <f t="shared" si="21"/>
        <v>3.8113481668768857E-2</v>
      </c>
      <c r="X129" s="2">
        <f t="shared" si="22"/>
        <v>5.7275507565421449E-2</v>
      </c>
      <c r="Y129" s="2">
        <f t="shared" si="23"/>
        <v>3.2108933252838125E-2</v>
      </c>
      <c r="Z129" s="2">
        <f t="shared" si="24"/>
        <v>8.2335148171615608E-2</v>
      </c>
      <c r="AA129" s="2">
        <f t="shared" si="25"/>
        <v>3.7387227605536338E-2</v>
      </c>
    </row>
    <row r="130" spans="1:27" x14ac:dyDescent="0.25">
      <c r="A130" s="1">
        <v>2042</v>
      </c>
      <c r="B130" s="2">
        <f t="shared" si="0"/>
        <v>4.6232901540217523E-2</v>
      </c>
      <c r="C130" s="2">
        <f t="shared" si="1"/>
        <v>9.3606839599667327E-2</v>
      </c>
      <c r="D130" s="2">
        <f t="shared" si="2"/>
        <v>4.6177274463076255E-2</v>
      </c>
      <c r="E130" s="2">
        <f t="shared" si="3"/>
        <v>3.4308375517083864E-2</v>
      </c>
      <c r="F130" s="2">
        <f t="shared" si="4"/>
        <v>7.0706003308543625E-2</v>
      </c>
      <c r="G130" s="2">
        <f t="shared" si="5"/>
        <v>4.310523794658646E-2</v>
      </c>
      <c r="H130" s="2">
        <f t="shared" si="6"/>
        <v>3.7889300680568144E-2</v>
      </c>
      <c r="I130" s="2">
        <f t="shared" si="7"/>
        <v>0.10635532952647886</v>
      </c>
      <c r="J130" s="2">
        <f t="shared" si="8"/>
        <v>9.8609037929902887E-2</v>
      </c>
      <c r="K130" s="2">
        <f t="shared" si="9"/>
        <v>6.9716327675613213E-2</v>
      </c>
      <c r="L130" s="2">
        <f t="shared" si="10"/>
        <v>6.0706322709077068E-2</v>
      </c>
      <c r="M130" s="2">
        <f t="shared" si="11"/>
        <v>6.5065083596041781E-2</v>
      </c>
      <c r="N130" s="2">
        <f t="shared" si="12"/>
        <v>4.213208997456841E-2</v>
      </c>
      <c r="O130" s="2">
        <f t="shared" si="13"/>
        <v>3.3631196516136108E-2</v>
      </c>
      <c r="P130" s="2">
        <f t="shared" si="14"/>
        <v>8.7960147976331282E-2</v>
      </c>
      <c r="Q130" s="2">
        <f t="shared" si="15"/>
        <v>9.1175893076576475E-2</v>
      </c>
      <c r="R130" s="2">
        <f t="shared" si="16"/>
        <v>7.7770456981357025E-2</v>
      </c>
      <c r="S130" s="2">
        <f t="shared" si="17"/>
        <v>3.6275258810521585E-2</v>
      </c>
      <c r="T130" s="2">
        <f t="shared" si="18"/>
        <v>3.7831954253007213E-2</v>
      </c>
      <c r="U130" s="2">
        <f t="shared" si="19"/>
        <v>0.10773396638110065</v>
      </c>
      <c r="V130" s="2">
        <f t="shared" si="20"/>
        <v>5.1073947649041065E-2</v>
      </c>
      <c r="W130" s="2">
        <f t="shared" si="21"/>
        <v>3.7806837903900201E-2</v>
      </c>
      <c r="X130" s="2">
        <f t="shared" si="22"/>
        <v>5.6814718801550805E-2</v>
      </c>
      <c r="Y130" s="2">
        <f t="shared" si="23"/>
        <v>3.1850610399151054E-2</v>
      </c>
      <c r="Z130" s="2">
        <f t="shared" si="24"/>
        <v>8.1672725395868215E-2</v>
      </c>
      <c r="AA130" s="2">
        <f t="shared" si="25"/>
        <v>3.7086443057957927E-2</v>
      </c>
    </row>
    <row r="131" spans="1:27" x14ac:dyDescent="0.25">
      <c r="A131" s="1">
        <v>2043</v>
      </c>
      <c r="B131" s="2">
        <f t="shared" si="0"/>
        <v>4.585993884557555E-2</v>
      </c>
      <c r="C131" s="2">
        <f t="shared" si="1"/>
        <v>9.285860946258892E-2</v>
      </c>
      <c r="D131" s="2">
        <f t="shared" si="2"/>
        <v>4.5805310502194774E-2</v>
      </c>
      <c r="E131" s="2">
        <f t="shared" si="3"/>
        <v>3.4031596151588038E-2</v>
      </c>
      <c r="F131" s="2">
        <f t="shared" si="4"/>
        <v>7.0136425641152828E-2</v>
      </c>
      <c r="G131" s="2">
        <f t="shared" si="5"/>
        <v>4.2757503250508984E-2</v>
      </c>
      <c r="H131" s="2">
        <f t="shared" si="6"/>
        <v>3.7583646491345338E-2</v>
      </c>
      <c r="I131" s="2">
        <f t="shared" si="7"/>
        <v>0.10550518683458471</v>
      </c>
      <c r="J131" s="2">
        <f t="shared" si="8"/>
        <v>9.7817185470932613E-2</v>
      </c>
      <c r="K131" s="2">
        <f t="shared" si="9"/>
        <v>6.9153920063175583E-2</v>
      </c>
      <c r="L131" s="2">
        <f t="shared" si="10"/>
        <v>6.0216599961312393E-2</v>
      </c>
      <c r="M131" s="2">
        <f t="shared" si="11"/>
        <v>6.4540190029917816E-2</v>
      </c>
      <c r="N131" s="2">
        <f t="shared" si="12"/>
        <v>4.1792217657384362E-2</v>
      </c>
      <c r="O131" s="2">
        <f t="shared" si="13"/>
        <v>3.3359888632061498E-2</v>
      </c>
      <c r="P131" s="2">
        <f t="shared" si="14"/>
        <v>8.7250567001581861E-2</v>
      </c>
      <c r="Q131" s="2">
        <f t="shared" si="15"/>
        <v>9.0441484452660703E-2</v>
      </c>
      <c r="R131" s="2">
        <f t="shared" si="16"/>
        <v>7.7143076014984518E-2</v>
      </c>
      <c r="S131" s="2">
        <f t="shared" si="17"/>
        <v>3.5982632098165053E-2</v>
      </c>
      <c r="T131" s="2">
        <f t="shared" si="18"/>
        <v>3.7526781459428782E-2</v>
      </c>
      <c r="U131" s="2">
        <f t="shared" si="19"/>
        <v>0.10686486720690497</v>
      </c>
      <c r="V131" s="2">
        <f t="shared" si="20"/>
        <v>5.0661934047777468E-2</v>
      </c>
      <c r="W131" s="2">
        <f t="shared" si="21"/>
        <v>3.7501859259157277E-2</v>
      </c>
      <c r="X131" s="2">
        <f t="shared" si="22"/>
        <v>5.6356389577711427E-2</v>
      </c>
      <c r="Y131" s="2">
        <f t="shared" si="23"/>
        <v>3.1593667377957033E-2</v>
      </c>
      <c r="Z131" s="2">
        <f t="shared" si="24"/>
        <v>8.1013856827994904E-2</v>
      </c>
      <c r="AA131" s="2">
        <f t="shared" si="25"/>
        <v>3.6787257927742296E-2</v>
      </c>
    </row>
    <row r="132" spans="1:27" x14ac:dyDescent="0.25">
      <c r="A132" s="1">
        <v>2044</v>
      </c>
      <c r="B132" s="2">
        <f t="shared" si="0"/>
        <v>4.5488931907066987E-2</v>
      </c>
      <c r="C132" s="2">
        <f t="shared" si="1"/>
        <v>9.211413784149125E-2</v>
      </c>
      <c r="D132" s="2">
        <f t="shared" si="2"/>
        <v>4.5435292419915396E-2</v>
      </c>
      <c r="E132" s="2">
        <f t="shared" si="3"/>
        <v>3.3756278934960991E-2</v>
      </c>
      <c r="F132" s="2">
        <f t="shared" si="4"/>
        <v>6.9569907228811498E-2</v>
      </c>
      <c r="G132" s="2">
        <f t="shared" si="5"/>
        <v>4.2411596362629762E-2</v>
      </c>
      <c r="H132" s="2">
        <f t="shared" si="6"/>
        <v>3.7279594303745764E-2</v>
      </c>
      <c r="I132" s="2">
        <f t="shared" si="7"/>
        <v>0.10465932131493648</v>
      </c>
      <c r="J132" s="2">
        <f t="shared" si="8"/>
        <v>9.7029393095113964E-2</v>
      </c>
      <c r="K132" s="2">
        <f t="shared" si="9"/>
        <v>6.859446640709109E-2</v>
      </c>
      <c r="L132" s="2">
        <f t="shared" si="10"/>
        <v>5.9729443944439617E-2</v>
      </c>
      <c r="M132" s="2">
        <f t="shared" si="11"/>
        <v>6.4018042023082658E-2</v>
      </c>
      <c r="N132" s="2">
        <f t="shared" si="12"/>
        <v>4.1454118163136655E-2</v>
      </c>
      <c r="O132" s="2">
        <f t="shared" si="13"/>
        <v>3.3090006449972696E-2</v>
      </c>
      <c r="P132" s="2">
        <f t="shared" si="14"/>
        <v>8.654469915712093E-2</v>
      </c>
      <c r="Q132" s="2">
        <f t="shared" si="15"/>
        <v>8.9710904233179262E-2</v>
      </c>
      <c r="R132" s="2">
        <f t="shared" si="16"/>
        <v>7.6518990267151865E-2</v>
      </c>
      <c r="S132" s="2">
        <f t="shared" si="17"/>
        <v>3.5691529558159255E-2</v>
      </c>
      <c r="T132" s="2">
        <f t="shared" si="18"/>
        <v>3.7223193500406371E-2</v>
      </c>
      <c r="U132" s="2">
        <f t="shared" si="19"/>
        <v>0.10600033283761297</v>
      </c>
      <c r="V132" s="2">
        <f t="shared" si="20"/>
        <v>5.0252066661192717E-2</v>
      </c>
      <c r="W132" s="2">
        <f t="shared" si="21"/>
        <v>3.7198474372248977E-2</v>
      </c>
      <c r="X132" s="2">
        <f t="shared" si="22"/>
        <v>5.5900467655076093E-2</v>
      </c>
      <c r="Y132" s="2">
        <f t="shared" si="23"/>
        <v>3.1338076172352652E-2</v>
      </c>
      <c r="Z132" s="2">
        <f t="shared" si="24"/>
        <v>8.0358484202292843E-2</v>
      </c>
      <c r="AA132" s="2">
        <f t="shared" si="25"/>
        <v>3.6489672214889461E-2</v>
      </c>
    </row>
    <row r="133" spans="1:27" x14ac:dyDescent="0.25">
      <c r="A133" s="1">
        <v>2045</v>
      </c>
      <c r="B133" s="2">
        <f t="shared" si="0"/>
        <v>4.5119839979772397E-2</v>
      </c>
      <c r="C133" s="2">
        <f t="shared" si="1"/>
        <v>9.1373329584071031E-2</v>
      </c>
      <c r="D133" s="2">
        <f t="shared" si="2"/>
        <v>4.506719705101668E-2</v>
      </c>
      <c r="E133" s="2">
        <f t="shared" si="3"/>
        <v>3.3482396790371842E-2</v>
      </c>
      <c r="F133" s="2">
        <f t="shared" si="4"/>
        <v>6.9006225580243302E-2</v>
      </c>
      <c r="G133" s="2">
        <f t="shared" si="5"/>
        <v>4.2067475424745773E-2</v>
      </c>
      <c r="H133" s="2">
        <f t="shared" si="6"/>
        <v>3.6977111949062128E-2</v>
      </c>
      <c r="I133" s="2">
        <f t="shared" si="7"/>
        <v>0.10381761360458777</v>
      </c>
      <c r="J133" s="2">
        <f t="shared" si="8"/>
        <v>9.6245551806926094E-2</v>
      </c>
      <c r="K133" s="2">
        <f t="shared" si="9"/>
        <v>6.80379039756214E-2</v>
      </c>
      <c r="L133" s="2">
        <f t="shared" si="10"/>
        <v>5.9244807126405195E-2</v>
      </c>
      <c r="M133" s="2">
        <f t="shared" si="11"/>
        <v>6.3498639575536309E-2</v>
      </c>
      <c r="N133" s="2">
        <f t="shared" si="12"/>
        <v>4.1117769331538587E-2</v>
      </c>
      <c r="O133" s="2">
        <f t="shared" si="13"/>
        <v>3.2821525941184551E-2</v>
      </c>
      <c r="P133" s="2">
        <f t="shared" si="14"/>
        <v>8.5842508910601231E-2</v>
      </c>
      <c r="Q133" s="2">
        <f t="shared" si="15"/>
        <v>8.8984071113808988E-2</v>
      </c>
      <c r="R133" s="2">
        <f t="shared" si="16"/>
        <v>7.5898129758901159E-2</v>
      </c>
      <c r="S133" s="2">
        <f t="shared" si="17"/>
        <v>3.5401936811519749E-2</v>
      </c>
      <c r="T133" s="2">
        <f t="shared" si="18"/>
        <v>3.6921153519322403E-2</v>
      </c>
      <c r="U133" s="2">
        <f t="shared" si="19"/>
        <v>0.10514026633267694</v>
      </c>
      <c r="V133" s="2">
        <f t="shared" si="20"/>
        <v>4.9844345489286804E-2</v>
      </c>
      <c r="W133" s="2">
        <f t="shared" si="21"/>
        <v>3.6896635668314574E-2</v>
      </c>
      <c r="X133" s="2">
        <f t="shared" si="22"/>
        <v>5.5446901910956747E-2</v>
      </c>
      <c r="Y133" s="2">
        <f t="shared" si="23"/>
        <v>3.1083808765434508E-2</v>
      </c>
      <c r="Z133" s="2">
        <f t="shared" si="24"/>
        <v>7.9706490987356313E-2</v>
      </c>
      <c r="AA133" s="2">
        <f t="shared" si="25"/>
        <v>3.6193591836025135E-2</v>
      </c>
    </row>
    <row r="134" spans="1:27" x14ac:dyDescent="0.25">
      <c r="A134" s="1">
        <v>2046</v>
      </c>
      <c r="B134" s="2">
        <f t="shared" si="0"/>
        <v>4.4752630467756217E-2</v>
      </c>
      <c r="C134" s="2">
        <f t="shared" si="1"/>
        <v>9.0636105396742134E-2</v>
      </c>
      <c r="D134" s="2">
        <f t="shared" si="2"/>
        <v>4.47009317346128E-2</v>
      </c>
      <c r="E134" s="2">
        <f t="shared" si="3"/>
        <v>3.3209895564158765E-2</v>
      </c>
      <c r="F134" s="2">
        <f t="shared" si="4"/>
        <v>6.8445436318267328E-2</v>
      </c>
      <c r="G134" s="2">
        <f t="shared" si="5"/>
        <v>4.1725107880476897E-2</v>
      </c>
      <c r="H134" s="2">
        <f t="shared" si="6"/>
        <v>3.6676173692328597E-2</v>
      </c>
      <c r="I134" s="2">
        <f t="shared" si="7"/>
        <v>0.10298000402206539</v>
      </c>
      <c r="J134" s="2">
        <f t="shared" si="8"/>
        <v>9.546563435748881E-2</v>
      </c>
      <c r="K134" s="2">
        <f t="shared" si="9"/>
        <v>6.7484171374269972E-2</v>
      </c>
      <c r="L134" s="2">
        <f t="shared" si="10"/>
        <v>5.8762641975155572E-2</v>
      </c>
      <c r="M134" s="2">
        <f t="shared" si="11"/>
        <v>6.298181877329137E-2</v>
      </c>
      <c r="N134" s="2">
        <f t="shared" si="12"/>
        <v>4.0783126842016758E-2</v>
      </c>
      <c r="O134" s="2">
        <f t="shared" si="13"/>
        <v>3.255439904832675E-2</v>
      </c>
      <c r="P134" s="2">
        <f t="shared" si="14"/>
        <v>8.5143871898807386E-2</v>
      </c>
      <c r="Q134" s="2">
        <f t="shared" si="15"/>
        <v>8.8260905526714242E-2</v>
      </c>
      <c r="R134" s="2">
        <f t="shared" si="16"/>
        <v>7.5280426003004108E-2</v>
      </c>
      <c r="S134" s="2">
        <f t="shared" si="17"/>
        <v>3.5113810721293208E-2</v>
      </c>
      <c r="T134" s="2">
        <f t="shared" si="18"/>
        <v>3.6620668887500395E-2</v>
      </c>
      <c r="U134" s="2">
        <f t="shared" si="19"/>
        <v>0.10428457281801436</v>
      </c>
      <c r="V134" s="2">
        <f t="shared" si="20"/>
        <v>4.9438671170269052E-2</v>
      </c>
      <c r="W134" s="2">
        <f t="shared" si="21"/>
        <v>3.6596366934784436E-2</v>
      </c>
      <c r="X134" s="2">
        <f t="shared" si="22"/>
        <v>5.4995642312438947E-2</v>
      </c>
      <c r="Y134" s="2">
        <f t="shared" si="23"/>
        <v>3.0830830136073326E-2</v>
      </c>
      <c r="Z134" s="2">
        <f t="shared" si="24"/>
        <v>7.9057760651779621E-2</v>
      </c>
      <c r="AA134" s="2">
        <f t="shared" si="25"/>
        <v>3.5899016791149312E-2</v>
      </c>
    </row>
    <row r="135" spans="1:27" x14ac:dyDescent="0.25">
      <c r="A135" s="1">
        <v>2047</v>
      </c>
      <c r="B135" s="2">
        <f t="shared" si="0"/>
        <v>4.4387254477115105E-2</v>
      </c>
      <c r="C135" s="2">
        <f t="shared" si="1"/>
        <v>8.9902401844635729E-2</v>
      </c>
      <c r="D135" s="2">
        <f t="shared" si="2"/>
        <v>4.4336496470703757E-2</v>
      </c>
      <c r="E135" s="2">
        <f t="shared" si="3"/>
        <v>3.2938775256321766E-2</v>
      </c>
      <c r="F135" s="2">
        <f t="shared" si="4"/>
        <v>6.7887428197245414E-2</v>
      </c>
      <c r="G135" s="2">
        <f t="shared" si="5"/>
        <v>4.1384447220708671E-2</v>
      </c>
      <c r="H135" s="2">
        <f t="shared" si="6"/>
        <v>3.637673449735495E-2</v>
      </c>
      <c r="I135" s="2">
        <f t="shared" si="7"/>
        <v>0.10214637320442294</v>
      </c>
      <c r="J135" s="2">
        <f t="shared" si="8"/>
        <v>9.4689531751281253E-2</v>
      </c>
      <c r="K135" s="2">
        <f t="shared" si="9"/>
        <v>6.6933208545782066E-2</v>
      </c>
      <c r="L135" s="2">
        <f t="shared" si="10"/>
        <v>5.8282900958637189E-2</v>
      </c>
      <c r="M135" s="2">
        <f t="shared" si="11"/>
        <v>6.2467620594844703E-2</v>
      </c>
      <c r="N135" s="2">
        <f t="shared" si="12"/>
        <v>4.0450146373997749E-2</v>
      </c>
      <c r="O135" s="2">
        <f t="shared" si="13"/>
        <v>3.2288617761837578E-2</v>
      </c>
      <c r="P135" s="2">
        <f t="shared" si="14"/>
        <v>8.4448717057044848E-2</v>
      </c>
      <c r="Q135" s="2">
        <f t="shared" si="15"/>
        <v>8.7541329626429187E-2</v>
      </c>
      <c r="R135" s="2">
        <f t="shared" si="16"/>
        <v>7.4665812003961912E-2</v>
      </c>
      <c r="S135" s="2">
        <f t="shared" si="17"/>
        <v>3.4827136908495204E-2</v>
      </c>
      <c r="T135" s="2">
        <f t="shared" si="18"/>
        <v>3.6321684320013967E-2</v>
      </c>
      <c r="U135" s="2">
        <f t="shared" si="19"/>
        <v>0.10343315948600784</v>
      </c>
      <c r="V135" s="2">
        <f t="shared" si="20"/>
        <v>4.9035043704139462E-2</v>
      </c>
      <c r="W135" s="2">
        <f t="shared" si="21"/>
        <v>3.6297573021937084E-2</v>
      </c>
      <c r="X135" s="2">
        <f t="shared" si="22"/>
        <v>5.4546639916381916E-2</v>
      </c>
      <c r="Y135" s="2">
        <f t="shared" si="23"/>
        <v>3.057911927159155E-2</v>
      </c>
      <c r="Z135" s="2">
        <f t="shared" si="24"/>
        <v>7.8412293195562741E-2</v>
      </c>
      <c r="AA135" s="2">
        <f t="shared" si="25"/>
        <v>3.560594708026199E-2</v>
      </c>
    </row>
    <row r="136" spans="1:27" x14ac:dyDescent="0.25">
      <c r="A136" s="1">
        <v>2048</v>
      </c>
      <c r="B136" s="2">
        <f t="shared" si="0"/>
        <v>4.402367941191352E-2</v>
      </c>
      <c r="C136" s="2">
        <f t="shared" si="1"/>
        <v>8.9172155492882904E-2</v>
      </c>
      <c r="D136" s="2">
        <f t="shared" si="2"/>
        <v>4.3973821763625194E-2</v>
      </c>
      <c r="E136" s="2">
        <f t="shared" si="3"/>
        <v>3.2668954636368146E-2</v>
      </c>
      <c r="F136" s="2">
        <f t="shared" si="4"/>
        <v>6.7332089971539388E-2</v>
      </c>
      <c r="G136" s="2">
        <f t="shared" si="5"/>
        <v>4.1045470190883879E-2</v>
      </c>
      <c r="H136" s="2">
        <f t="shared" si="6"/>
        <v>3.6078775062916825E-2</v>
      </c>
      <c r="I136" s="2">
        <f t="shared" si="7"/>
        <v>0.10131666147018721</v>
      </c>
      <c r="J136" s="2">
        <f t="shared" si="8"/>
        <v>9.3917134992782578E-2</v>
      </c>
      <c r="K136" s="2">
        <f t="shared" si="9"/>
        <v>6.6384956683871094E-2</v>
      </c>
      <c r="L136" s="2">
        <f t="shared" si="10"/>
        <v>5.7805489012742947E-2</v>
      </c>
      <c r="M136" s="2">
        <f t="shared" si="11"/>
        <v>6.1955963083202593E-2</v>
      </c>
      <c r="N136" s="2">
        <f t="shared" si="12"/>
        <v>4.011882792748156E-2</v>
      </c>
      <c r="O136" s="2">
        <f t="shared" si="13"/>
        <v>3.2024142033908444E-2</v>
      </c>
      <c r="P136" s="2">
        <f t="shared" si="14"/>
        <v>8.3756991086792743E-2</v>
      </c>
      <c r="Q136" s="2">
        <f t="shared" si="15"/>
        <v>8.6825267219268781E-2</v>
      </c>
      <c r="R136" s="2">
        <f t="shared" si="16"/>
        <v>7.4054222161764716E-2</v>
      </c>
      <c r="S136" s="2">
        <f t="shared" si="17"/>
        <v>3.4541857857187969E-2</v>
      </c>
      <c r="T136" s="2">
        <f t="shared" si="18"/>
        <v>3.6024174017230813E-2</v>
      </c>
      <c r="U136" s="2">
        <f t="shared" si="19"/>
        <v>0.10258593546218489</v>
      </c>
      <c r="V136" s="2">
        <f t="shared" si="20"/>
        <v>4.863338360146547E-2</v>
      </c>
      <c r="W136" s="2">
        <f t="shared" si="21"/>
        <v>3.6000253929772526E-2</v>
      </c>
      <c r="X136" s="2">
        <f t="shared" si="22"/>
        <v>5.4099846799110569E-2</v>
      </c>
      <c r="Y136" s="2">
        <f t="shared" si="23"/>
        <v>3.0328641150859911E-2</v>
      </c>
      <c r="Z136" s="2">
        <f t="shared" si="24"/>
        <v>7.7770030353002825E-2</v>
      </c>
      <c r="AA136" s="2">
        <f t="shared" si="25"/>
        <v>3.53142886199889E-2</v>
      </c>
    </row>
    <row r="137" spans="1:27" x14ac:dyDescent="0.25">
      <c r="A137" s="1">
        <v>2049</v>
      </c>
      <c r="B137" s="2">
        <f t="shared" si="0"/>
        <v>4.3661856378248112E-2</v>
      </c>
      <c r="C137" s="2">
        <f t="shared" si="1"/>
        <v>8.8445255330463157E-2</v>
      </c>
      <c r="D137" s="2">
        <f t="shared" si="2"/>
        <v>4.3612907613377112E-2</v>
      </c>
      <c r="E137" s="2">
        <f t="shared" si="3"/>
        <v>3.2400460781128786E-2</v>
      </c>
      <c r="F137" s="2">
        <f t="shared" si="4"/>
        <v>6.6779477263968337E-2</v>
      </c>
      <c r="G137" s="2">
        <f t="shared" si="5"/>
        <v>4.0708125630976595E-2</v>
      </c>
      <c r="H137" s="2">
        <f t="shared" si="6"/>
        <v>3.5782250352824001E-2</v>
      </c>
      <c r="I137" s="2">
        <f t="shared" si="7"/>
        <v>0.10049076935023621</v>
      </c>
      <c r="J137" s="2">
        <f t="shared" si="8"/>
        <v>9.3148416833112563E-2</v>
      </c>
      <c r="K137" s="2">
        <f t="shared" si="9"/>
        <v>6.5839358265571232E-2</v>
      </c>
      <c r="L137" s="2">
        <f t="shared" si="10"/>
        <v>5.7330406137472839E-2</v>
      </c>
      <c r="M137" s="2">
        <f t="shared" si="11"/>
        <v>6.1446764281371351E-2</v>
      </c>
      <c r="N137" s="2">
        <f t="shared" si="12"/>
        <v>3.9789105021608089E-2</v>
      </c>
      <c r="O137" s="2">
        <f t="shared" si="13"/>
        <v>3.1760939826292474E-2</v>
      </c>
      <c r="P137" s="2">
        <f t="shared" si="14"/>
        <v>8.3068622923356553E-2</v>
      </c>
      <c r="Q137" s="2">
        <f t="shared" si="15"/>
        <v>8.6112643735093239E-2</v>
      </c>
      <c r="R137" s="2">
        <f t="shared" si="16"/>
        <v>7.3445592307981866E-2</v>
      </c>
      <c r="S137" s="2">
        <f t="shared" si="17"/>
        <v>3.4257973567371494E-2</v>
      </c>
      <c r="T137" s="2">
        <f t="shared" si="18"/>
        <v>3.5728101122533364E-2</v>
      </c>
      <c r="U137" s="2">
        <f t="shared" si="19"/>
        <v>0.10174281185521297</v>
      </c>
      <c r="V137" s="2">
        <f t="shared" si="20"/>
        <v>4.8233690862247089E-2</v>
      </c>
      <c r="W137" s="2">
        <f t="shared" si="21"/>
        <v>3.5704385870860389E-2</v>
      </c>
      <c r="X137" s="2">
        <f t="shared" si="22"/>
        <v>5.3655216082780954E-2</v>
      </c>
      <c r="Y137" s="2">
        <f t="shared" si="23"/>
        <v>3.007938176542671E-2</v>
      </c>
      <c r="Z137" s="2">
        <f t="shared" si="24"/>
        <v>7.7130855592694184E-2</v>
      </c>
      <c r="AA137" s="2">
        <f t="shared" si="25"/>
        <v>3.5024041410330033E-2</v>
      </c>
    </row>
    <row r="138" spans="1:27" x14ac:dyDescent="0.25">
      <c r="A138" s="1">
        <v>2050</v>
      </c>
      <c r="B138" s="2">
        <f t="shared" si="0"/>
        <v>4.3296936730704803E-2</v>
      </c>
      <c r="C138" s="2">
        <f t="shared" si="1"/>
        <v>8.7712424007803755E-2</v>
      </c>
      <c r="D138" s="2">
        <f t="shared" si="2"/>
        <v>4.3248912488675691E-2</v>
      </c>
      <c r="E138" s="2">
        <f t="shared" si="3"/>
        <v>3.2129665395262637E-2</v>
      </c>
      <c r="F138" s="2">
        <f t="shared" si="4"/>
        <v>6.6222136616775396E-2</v>
      </c>
      <c r="G138" s="2">
        <f t="shared" si="5"/>
        <v>4.0367892855061399E-2</v>
      </c>
      <c r="H138" s="2">
        <f t="shared" si="6"/>
        <v>3.5483190748596426E-2</v>
      </c>
      <c r="I138" s="2">
        <f t="shared" si="7"/>
        <v>9.9658133223813741E-2</v>
      </c>
      <c r="J138" s="2">
        <f t="shared" si="8"/>
        <v>9.2373240688832223E-2</v>
      </c>
      <c r="K138" s="2">
        <f t="shared" si="9"/>
        <v>6.5289078336275078E-2</v>
      </c>
      <c r="L138" s="2">
        <f t="shared" si="10"/>
        <v>5.6851235505597099E-2</v>
      </c>
      <c r="M138" s="2">
        <f t="shared" si="11"/>
        <v>6.0933180780377398E-2</v>
      </c>
      <c r="N138" s="2">
        <f t="shared" si="12"/>
        <v>3.9456545599036462E-2</v>
      </c>
      <c r="O138" s="2">
        <f t="shared" si="13"/>
        <v>3.1495486931833738E-2</v>
      </c>
      <c r="P138" s="2">
        <f t="shared" si="14"/>
        <v>8.2374338624101859E-2</v>
      </c>
      <c r="Q138" s="2">
        <f t="shared" si="15"/>
        <v>8.5393952906978265E-2</v>
      </c>
      <c r="R138" s="2">
        <f t="shared" si="16"/>
        <v>7.2831740101535231E-2</v>
      </c>
      <c r="S138" s="2">
        <f t="shared" si="17"/>
        <v>3.3971644850200072E-2</v>
      </c>
      <c r="T138" s="2">
        <f t="shared" si="18"/>
        <v>3.5429488806884513E-2</v>
      </c>
      <c r="U138" s="2">
        <f t="shared" si="19"/>
        <v>0.10089245382030855</v>
      </c>
      <c r="V138" s="2">
        <f t="shared" si="20"/>
        <v>4.7830560205070927E-2</v>
      </c>
      <c r="W138" s="2">
        <f t="shared" si="21"/>
        <v>3.5405972556898924E-2</v>
      </c>
      <c r="X138" s="2">
        <f t="shared" si="22"/>
        <v>5.3206770209519118E-2</v>
      </c>
      <c r="Y138" s="2">
        <f t="shared" si="23"/>
        <v>2.9827979086882467E-2</v>
      </c>
      <c r="Z138" s="2">
        <f t="shared" si="24"/>
        <v>7.648620385631727E-2</v>
      </c>
      <c r="AA138" s="2">
        <f t="shared" si="25"/>
        <v>3.4731316671815081E-2</v>
      </c>
    </row>
    <row r="140" spans="1:27" x14ac:dyDescent="0.25">
      <c r="A140" s="3" t="s">
        <v>37</v>
      </c>
    </row>
    <row r="141" spans="1:27" ht="15.75" x14ac:dyDescent="0.25">
      <c r="A141" s="4"/>
      <c r="B141" s="1" t="s">
        <v>0</v>
      </c>
      <c r="C141" s="1" t="s">
        <v>1</v>
      </c>
      <c r="D141" s="1" t="s">
        <v>2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7</v>
      </c>
      <c r="J141" s="1" t="s">
        <v>8</v>
      </c>
      <c r="K141" s="1" t="s">
        <v>9</v>
      </c>
      <c r="L141" s="1" t="s">
        <v>10</v>
      </c>
      <c r="M141" s="1" t="s">
        <v>11</v>
      </c>
      <c r="N141" s="1" t="s">
        <v>12</v>
      </c>
      <c r="O141" s="1" t="s">
        <v>13</v>
      </c>
      <c r="P141" s="1" t="s">
        <v>14</v>
      </c>
      <c r="Q141" s="1" t="s">
        <v>15</v>
      </c>
      <c r="R141" s="1" t="s">
        <v>16</v>
      </c>
      <c r="S141" s="1" t="s">
        <v>17</v>
      </c>
      <c r="T141" s="1" t="s">
        <v>18</v>
      </c>
      <c r="U141" s="1" t="s">
        <v>19</v>
      </c>
      <c r="V141" s="1" t="s">
        <v>20</v>
      </c>
      <c r="W141" s="1" t="s">
        <v>21</v>
      </c>
      <c r="X141" s="1" t="s">
        <v>22</v>
      </c>
      <c r="Y141" s="1" t="s">
        <v>23</v>
      </c>
      <c r="Z141" s="1" t="s">
        <v>24</v>
      </c>
      <c r="AA141" s="1" t="s">
        <v>25</v>
      </c>
    </row>
    <row r="142" spans="1:27" x14ac:dyDescent="0.25">
      <c r="A142" s="1">
        <v>2024</v>
      </c>
      <c r="B142" s="2">
        <f>B35/($B$105*9.077)</f>
        <v>6.1145753931077365E-2</v>
      </c>
      <c r="C142" s="2">
        <f>C35/($C$105*9.077)</f>
        <v>0.1228177562038336</v>
      </c>
      <c r="D142" s="2">
        <f>D35/($D$105*9.077)</f>
        <v>6.0991781061016152E-2</v>
      </c>
      <c r="E142" s="2">
        <f>E35/($E$105*9.077)</f>
        <v>4.5374865845170836E-2</v>
      </c>
      <c r="F142" s="2">
        <f>F35/($F$105*9.077)</f>
        <v>9.3389712026477348E-2</v>
      </c>
      <c r="G142" s="2">
        <f>G35/($G$105*9.077)</f>
        <v>5.7009244685142485E-2</v>
      </c>
      <c r="H142" s="2">
        <f>H35/($H$105*9.077)</f>
        <v>5.011084882311298E-2</v>
      </c>
      <c r="I142" s="2">
        <f>I35/($I$105*9.077)</f>
        <v>0.13954451507358626</v>
      </c>
      <c r="J142" s="2">
        <f>J35/($J$105*9.077)</f>
        <v>0.12990018052621022</v>
      </c>
      <c r="K142" s="2">
        <f>K35/($K$105*9.077)</f>
        <v>9.2203983863731381E-2</v>
      </c>
      <c r="L142" s="2">
        <f>L35/($L$105*9.077)</f>
        <v>8.028772255520264E-2</v>
      </c>
      <c r="M142" s="2">
        <f>M35/($M$105*9.077)</f>
        <v>8.6052425649146405E-2</v>
      </c>
      <c r="N142" s="2">
        <f>N35/($N$105*9.077)</f>
        <v>5.5722196040002295E-2</v>
      </c>
      <c r="O142" s="2">
        <f>O35/($O$105*9.077)</f>
        <v>4.4479250792286484E-2</v>
      </c>
      <c r="P142" s="2">
        <f>P35/($P$105*9.077)</f>
        <v>0.11633251406804736</v>
      </c>
      <c r="Q142" s="2">
        <f>Q35/($Q$105*9.077)</f>
        <v>0.12042677327892254</v>
      </c>
      <c r="R142" s="2">
        <f>R35/($R$105*9.077)</f>
        <v>0.10285604821225242</v>
      </c>
      <c r="S142" s="2">
        <f>S35/($S$105*9.077)</f>
        <v>4.7976186157263935E-2</v>
      </c>
      <c r="T142" s="2">
        <f>T35/($T$105*9.077)</f>
        <v>5.0035032907916041E-2</v>
      </c>
      <c r="U142" s="2">
        <f>U35/($U$105*9.077)</f>
        <v>0.14248456895203798</v>
      </c>
      <c r="V142" s="2">
        <f>V35/($V$105*9.077)</f>
        <v>6.7548331268562301E-2</v>
      </c>
      <c r="W142" s="2">
        <f>W35/($W$105*9.077)</f>
        <v>5.0001797105872499E-2</v>
      </c>
      <c r="X142" s="2">
        <f>X35/($X$105*9.077)</f>
        <v>7.5140839890123323E-2</v>
      </c>
      <c r="Y142" s="2">
        <f>Y35/($Y$105*9.077)</f>
        <v>4.2124324829723898E-2</v>
      </c>
      <c r="Z142" s="2">
        <f>Z35/($Z$105*9.077)</f>
        <v>0.10801703854998948</v>
      </c>
      <c r="AA142" s="2">
        <f>AA35/($AA$105*9.077)</f>
        <v>4.904905001449452E-2</v>
      </c>
    </row>
    <row r="143" spans="1:27" x14ac:dyDescent="0.25">
      <c r="A143" s="1">
        <v>2025</v>
      </c>
      <c r="B143" s="2">
        <f t="shared" ref="B143:B168" si="26">B36/($B$105*9.077)</f>
        <v>5.7372839582238072E-2</v>
      </c>
      <c r="C143" s="2">
        <f t="shared" ref="C143:C168" si="27">C36/($C$105*9.077)</f>
        <v>0.11533126813170386</v>
      </c>
      <c r="D143" s="2">
        <f t="shared" ref="D143:D168" si="28">D36/($D$105*9.077)</f>
        <v>5.7235864715404892E-2</v>
      </c>
      <c r="E143" s="2">
        <f t="shared" ref="E143:E168" si="29">E36/($E$105*9.077)</f>
        <v>4.2575067376084547E-2</v>
      </c>
      <c r="F143" s="2">
        <f t="shared" ref="F143:F168" si="30">F36/($F$105*9.077)</f>
        <v>8.7638757516040944E-2</v>
      </c>
      <c r="G143" s="2">
        <f t="shared" ref="G143:G168" si="31">G36/($G$105*9.077)</f>
        <v>5.3491574322131571E-2</v>
      </c>
      <c r="H143" s="2">
        <f t="shared" ref="H143:H168" si="32">H36/($H$105*9.077)</f>
        <v>4.7018831280481316E-2</v>
      </c>
      <c r="I143" s="2">
        <f t="shared" ref="I143:I168" si="33">I36/($I$105*9.077)</f>
        <v>0.13103843299973519</v>
      </c>
      <c r="J143" s="2">
        <f t="shared" ref="J143:J168" si="34">J36/($J$105*9.077)</f>
        <v>0.1219330711830888</v>
      </c>
      <c r="K143" s="2">
        <f t="shared" ref="K143:K168" si="35">K36/($K$105*9.077)</f>
        <v>8.6514660368803328E-2</v>
      </c>
      <c r="L143" s="2">
        <f t="shared" ref="L143:L168" si="36">L36/($L$105*9.077)</f>
        <v>7.5333694273559099E-2</v>
      </c>
      <c r="M143" s="2">
        <f t="shared" ref="M143:M168" si="37">M36/($M$105*9.077)</f>
        <v>8.0742677898584608E-2</v>
      </c>
      <c r="N143" s="2">
        <f t="shared" ref="N143:N168" si="38">N36/($N$105*9.077)</f>
        <v>5.2283938916681295E-2</v>
      </c>
      <c r="O143" s="2">
        <f t="shared" ref="O143:O168" si="39">O36/($O$105*9.077)</f>
        <v>4.1734718402673711E-2</v>
      </c>
      <c r="P143" s="2">
        <f t="shared" ref="P143:P168" si="40">P36/($P$105*9.077)</f>
        <v>0.10915437587195545</v>
      </c>
      <c r="Q143" s="2">
        <f t="shared" ref="Q143:Q168" si="41">Q36/($Q$105*9.077)</f>
        <v>0.11301083327475005</v>
      </c>
      <c r="R143" s="2">
        <f t="shared" ref="R143:R168" si="42">R36/($R$105*9.077)</f>
        <v>9.6509453334592224E-2</v>
      </c>
      <c r="S143" s="2">
        <f t="shared" ref="S143:S168" si="43">S36/($S$105*9.077)</f>
        <v>4.5015883977527017E-2</v>
      </c>
      <c r="T143" s="2">
        <f t="shared" ref="T143:T168" si="44">T36/($T$105*9.077)</f>
        <v>4.6947664622929972E-2</v>
      </c>
      <c r="U143" s="2">
        <f t="shared" ref="U143:U168" si="45">U36/($U$105*9.077)</f>
        <v>0.13369274920809313</v>
      </c>
      <c r="V143" s="2">
        <f t="shared" ref="V143:V168" si="46">V36/($V$105*9.077)</f>
        <v>6.3380342617531379E-2</v>
      </c>
      <c r="W143" s="2">
        <f t="shared" ref="W143:W168" si="47">W36/($W$105*9.077)</f>
        <v>4.6916496024904428E-2</v>
      </c>
      <c r="X143" s="2">
        <f t="shared" ref="X143:X168" si="48">X36/($X$105*9.077)</f>
        <v>7.0504374870918624E-2</v>
      </c>
      <c r="Y143" s="2">
        <f t="shared" ref="Y143:Y168" si="49">Y36/($Y$105*9.077)</f>
        <v>3.9525098641004737E-2</v>
      </c>
      <c r="Z143" s="2">
        <f t="shared" ref="Z143:Z168" si="50">Z36/($Z$105*9.077)</f>
        <v>0.10135202480051768</v>
      </c>
      <c r="AA143" s="2">
        <f t="shared" ref="AA143:AA168" si="51">AA36/($AA$105*9.077)</f>
        <v>4.6022544669477874E-2</v>
      </c>
    </row>
    <row r="144" spans="1:27" x14ac:dyDescent="0.25">
      <c r="A144" s="1">
        <v>2026</v>
      </c>
      <c r="B144" s="2">
        <f t="shared" si="26"/>
        <v>5.5146732759315593E-2</v>
      </c>
      <c r="C144" s="2">
        <f t="shared" si="27"/>
        <v>0.11097234111707142</v>
      </c>
      <c r="D144" s="2">
        <f t="shared" si="28"/>
        <v>5.5024559005881039E-2</v>
      </c>
      <c r="E144" s="2">
        <f t="shared" si="29"/>
        <v>4.0923136999491398E-2</v>
      </c>
      <c r="F144" s="2">
        <f t="shared" si="30"/>
        <v>8.4252829650115185E-2</v>
      </c>
      <c r="G144" s="2">
        <f t="shared" si="31"/>
        <v>5.1416058580273087E-2</v>
      </c>
      <c r="H144" s="2">
        <f t="shared" si="32"/>
        <v>4.5194466684952202E-2</v>
      </c>
      <c r="I144" s="2">
        <f t="shared" si="33"/>
        <v>0.1260858654154452</v>
      </c>
      <c r="J144" s="2">
        <f t="shared" si="34"/>
        <v>0.11726291285237792</v>
      </c>
      <c r="K144" s="2">
        <f t="shared" si="35"/>
        <v>8.3157831010799793E-2</v>
      </c>
      <c r="L144" s="2">
        <f t="shared" si="36"/>
        <v>7.2410663108215353E-2</v>
      </c>
      <c r="M144" s="2">
        <f t="shared" si="37"/>
        <v>7.7609789857573677E-2</v>
      </c>
      <c r="N144" s="2">
        <f t="shared" si="38"/>
        <v>5.0255275470334954E-2</v>
      </c>
      <c r="O144" s="2">
        <f t="shared" si="39"/>
        <v>4.0115385262332319E-2</v>
      </c>
      <c r="P144" s="2">
        <f t="shared" si="40"/>
        <v>0.10491911550666899</v>
      </c>
      <c r="Q144" s="2">
        <f t="shared" si="41"/>
        <v>0.10864467188224444</v>
      </c>
      <c r="R144" s="2">
        <f t="shared" si="42"/>
        <v>9.2764819015999297E-2</v>
      </c>
      <c r="S144" s="2">
        <f t="shared" si="43"/>
        <v>4.3269239979523345E-2</v>
      </c>
      <c r="T144" s="2">
        <f t="shared" si="44"/>
        <v>4.5126063155560343E-2</v>
      </c>
      <c r="U144" s="2">
        <f t="shared" si="45"/>
        <v>0.12850537699186051</v>
      </c>
      <c r="V144" s="2">
        <f t="shared" si="46"/>
        <v>6.0921138298022863E-2</v>
      </c>
      <c r="W144" s="2">
        <f t="shared" si="47"/>
        <v>4.5096115341163555E-2</v>
      </c>
      <c r="X144" s="2">
        <f t="shared" si="48"/>
        <v>6.7768755792886284E-2</v>
      </c>
      <c r="Y144" s="2">
        <f t="shared" si="49"/>
        <v>3.7991502377797498E-2</v>
      </c>
      <c r="Z144" s="2">
        <f t="shared" si="50"/>
        <v>9.7419497717791029E-2</v>
      </c>
      <c r="AA144" s="2">
        <f t="shared" si="51"/>
        <v>4.4236810864487539E-2</v>
      </c>
    </row>
    <row r="145" spans="1:27" x14ac:dyDescent="0.25">
      <c r="A145" s="1">
        <v>2027</v>
      </c>
      <c r="B145" s="2">
        <f t="shared" si="26"/>
        <v>5.308735414676663E-2</v>
      </c>
      <c r="C145" s="2">
        <f t="shared" si="27"/>
        <v>0.10693263422132694</v>
      </c>
      <c r="D145" s="2">
        <f t="shared" si="28"/>
        <v>5.2978282333993092E-2</v>
      </c>
      <c r="E145" s="2">
        <f t="shared" si="29"/>
        <v>3.9394893586465543E-2</v>
      </c>
      <c r="F145" s="2">
        <f t="shared" si="30"/>
        <v>8.1119596251275017E-2</v>
      </c>
      <c r="G145" s="2">
        <f t="shared" si="31"/>
        <v>4.9495976298937414E-2</v>
      </c>
      <c r="H145" s="2">
        <f t="shared" si="32"/>
        <v>4.350673545678279E-2</v>
      </c>
      <c r="I145" s="2">
        <f t="shared" si="33"/>
        <v>0.12149596224996058</v>
      </c>
      <c r="J145" s="2">
        <f t="shared" si="34"/>
        <v>0.11293870630484276</v>
      </c>
      <c r="K145" s="2">
        <f t="shared" si="35"/>
        <v>8.0052410153381465E-2</v>
      </c>
      <c r="L145" s="2">
        <f t="shared" si="36"/>
        <v>6.9706612113593913E-2</v>
      </c>
      <c r="M145" s="2">
        <f t="shared" si="37"/>
        <v>7.4711544689513465E-2</v>
      </c>
      <c r="N145" s="2">
        <f t="shared" si="38"/>
        <v>4.8378565109920078E-2</v>
      </c>
      <c r="O145" s="2">
        <f t="shared" si="39"/>
        <v>3.8617324895963513E-2</v>
      </c>
      <c r="P145" s="2">
        <f t="shared" si="40"/>
        <v>0.10100103463918426</v>
      </c>
      <c r="Q145" s="2">
        <f t="shared" si="41"/>
        <v>0.10460434228720178</v>
      </c>
      <c r="R145" s="2">
        <f t="shared" si="42"/>
        <v>8.9300637707933339E-2</v>
      </c>
      <c r="S145" s="2">
        <f t="shared" si="43"/>
        <v>4.1653401602978438E-2</v>
      </c>
      <c r="T145" s="2">
        <f t="shared" si="44"/>
        <v>4.3440904886479045E-2</v>
      </c>
      <c r="U145" s="2">
        <f t="shared" si="45"/>
        <v>0.123706511110557</v>
      </c>
      <c r="V145" s="2">
        <f t="shared" si="46"/>
        <v>5.8646130866090308E-2</v>
      </c>
      <c r="W145" s="2">
        <f t="shared" si="47"/>
        <v>4.3412060420859357E-2</v>
      </c>
      <c r="X145" s="2">
        <f t="shared" si="48"/>
        <v>6.5238019899916844E-2</v>
      </c>
      <c r="Y145" s="2">
        <f t="shared" si="49"/>
        <v>3.6572754405903053E-2</v>
      </c>
      <c r="Z145" s="2">
        <f t="shared" si="50"/>
        <v>9.3781445497288632E-2</v>
      </c>
      <c r="AA145" s="2">
        <f t="shared" si="51"/>
        <v>4.2584863617725691E-2</v>
      </c>
    </row>
    <row r="146" spans="1:27" x14ac:dyDescent="0.25">
      <c r="A146" s="1">
        <v>2028</v>
      </c>
      <c r="B146" s="2">
        <f t="shared" si="26"/>
        <v>5.1175170630208704E-2</v>
      </c>
      <c r="C146" s="2">
        <f t="shared" si="27"/>
        <v>0.10317475258926953</v>
      </c>
      <c r="D146" s="2">
        <f t="shared" si="28"/>
        <v>5.1077714905048685E-2</v>
      </c>
      <c r="E146" s="2">
        <f t="shared" si="29"/>
        <v>3.7975932262966319E-2</v>
      </c>
      <c r="F146" s="2">
        <f t="shared" si="30"/>
        <v>7.8209465979769258E-2</v>
      </c>
      <c r="G146" s="2">
        <f t="shared" si="31"/>
        <v>4.7713142414370982E-2</v>
      </c>
      <c r="H146" s="2">
        <f t="shared" si="32"/>
        <v>4.19396433147066E-2</v>
      </c>
      <c r="I146" s="2">
        <f t="shared" si="33"/>
        <v>0.11722630986966136</v>
      </c>
      <c r="J146" s="2">
        <f t="shared" si="34"/>
        <v>0.10891995970448783</v>
      </c>
      <c r="K146" s="2">
        <f t="shared" si="35"/>
        <v>7.716895938888868E-2</v>
      </c>
      <c r="L146" s="2">
        <f t="shared" si="36"/>
        <v>6.7195778916668628E-2</v>
      </c>
      <c r="M146" s="2">
        <f t="shared" si="37"/>
        <v>7.2020486801515918E-2</v>
      </c>
      <c r="N146" s="2">
        <f t="shared" si="38"/>
        <v>4.6635990964926419E-2</v>
      </c>
      <c r="O146" s="2">
        <f t="shared" si="39"/>
        <v>3.7226352369764688E-2</v>
      </c>
      <c r="P146" s="2">
        <f t="shared" si="40"/>
        <v>9.7363037498963551E-2</v>
      </c>
      <c r="Q146" s="2">
        <f t="shared" si="41"/>
        <v>0.10085169155714707</v>
      </c>
      <c r="R146" s="2">
        <f t="shared" si="42"/>
        <v>8.6084070067118129E-2</v>
      </c>
      <c r="S146" s="2">
        <f t="shared" si="43"/>
        <v>4.0153069608447188E-2</v>
      </c>
      <c r="T146" s="2">
        <f t="shared" si="44"/>
        <v>4.1876157187037938E-2</v>
      </c>
      <c r="U146" s="2">
        <f t="shared" si="45"/>
        <v>0.11925065983323724</v>
      </c>
      <c r="V146" s="2">
        <f t="shared" si="46"/>
        <v>5.65337190684383E-2</v>
      </c>
      <c r="W146" s="2">
        <f t="shared" si="47"/>
        <v>4.1848369898215186E-2</v>
      </c>
      <c r="X146" s="2">
        <f t="shared" si="48"/>
        <v>6.2888176616073321E-2</v>
      </c>
      <c r="Y146" s="2">
        <f t="shared" si="49"/>
        <v>3.5255420620135203E-2</v>
      </c>
      <c r="Z146" s="2">
        <f t="shared" si="50"/>
        <v>9.0403491374326586E-2</v>
      </c>
      <c r="AA146" s="2">
        <f t="shared" si="51"/>
        <v>4.1050959644562547E-2</v>
      </c>
    </row>
    <row r="147" spans="1:27" x14ac:dyDescent="0.25">
      <c r="A147" s="1">
        <v>2029</v>
      </c>
      <c r="B147" s="2">
        <f t="shared" si="26"/>
        <v>4.9392963406683886E-2</v>
      </c>
      <c r="C147" s="2">
        <f t="shared" si="27"/>
        <v>9.9665725947802292E-2</v>
      </c>
      <c r="D147" s="2">
        <f t="shared" si="28"/>
        <v>4.9305760785615022E-2</v>
      </c>
      <c r="E147" s="2">
        <f t="shared" si="29"/>
        <v>3.6653391534314551E-2</v>
      </c>
      <c r="F147" s="2">
        <f t="shared" si="30"/>
        <v>7.5496296110629801E-2</v>
      </c>
      <c r="G147" s="2">
        <f t="shared" si="31"/>
        <v>4.6051520583908254E-2</v>
      </c>
      <c r="H147" s="2">
        <f t="shared" si="32"/>
        <v>4.047906819622165E-2</v>
      </c>
      <c r="I147" s="2">
        <f t="shared" si="33"/>
        <v>0.11323936862790539</v>
      </c>
      <c r="J147" s="2">
        <f t="shared" si="34"/>
        <v>0.10517092252047451</v>
      </c>
      <c r="K147" s="2">
        <f t="shared" si="35"/>
        <v>7.4481501749278187E-2</v>
      </c>
      <c r="L147" s="2">
        <f t="shared" si="36"/>
        <v>6.485568085610853E-2</v>
      </c>
      <c r="M147" s="2">
        <f t="shared" si="37"/>
        <v>6.9512315944950276E-2</v>
      </c>
      <c r="N147" s="2">
        <f t="shared" si="38"/>
        <v>4.5011863552367311E-2</v>
      </c>
      <c r="O147" s="2">
        <f t="shared" si="39"/>
        <v>3.5929916700523694E-2</v>
      </c>
      <c r="P147" s="2">
        <f t="shared" si="40"/>
        <v>9.3972292197140136E-2</v>
      </c>
      <c r="Q147" s="2">
        <f t="shared" si="41"/>
        <v>9.7353052883401972E-2</v>
      </c>
      <c r="R147" s="2">
        <f t="shared" si="42"/>
        <v>8.3086138080180491E-2</v>
      </c>
      <c r="S147" s="2">
        <f t="shared" si="43"/>
        <v>3.8754713371570729E-2</v>
      </c>
      <c r="T147" s="2">
        <f t="shared" si="44"/>
        <v>4.0417814542555879E-2</v>
      </c>
      <c r="U147" s="2">
        <f t="shared" si="45"/>
        <v>0.11509768045739288</v>
      </c>
      <c r="V147" s="2">
        <f t="shared" si="46"/>
        <v>5.4564885058329321E-2</v>
      </c>
      <c r="W147" s="2">
        <f t="shared" si="47"/>
        <v>4.0390985401883794E-2</v>
      </c>
      <c r="X147" s="2">
        <f t="shared" si="48"/>
        <v>6.0698056235722886E-2</v>
      </c>
      <c r="Y147" s="2">
        <f t="shared" si="49"/>
        <v>3.4027628857673006E-2</v>
      </c>
      <c r="Z147" s="2">
        <f t="shared" si="50"/>
        <v>8.7255162386312257E-2</v>
      </c>
      <c r="AA147" s="2">
        <f t="shared" si="51"/>
        <v>3.9621331411228228E-2</v>
      </c>
    </row>
    <row r="148" spans="1:27" x14ac:dyDescent="0.25">
      <c r="A148" s="1">
        <v>2030</v>
      </c>
      <c r="B148" s="2">
        <f t="shared" si="26"/>
        <v>4.772380703665427E-2</v>
      </c>
      <c r="C148" s="2">
        <f t="shared" si="27"/>
        <v>9.6373154937648142E-2</v>
      </c>
      <c r="D148" s="2">
        <f t="shared" si="28"/>
        <v>4.7645741016245469E-2</v>
      </c>
      <c r="E148" s="2">
        <f t="shared" si="29"/>
        <v>3.54147348278019E-2</v>
      </c>
      <c r="F148" s="2">
        <f t="shared" si="30"/>
        <v>7.2954500147079299E-2</v>
      </c>
      <c r="G148" s="2">
        <f t="shared" si="31"/>
        <v>4.4495279104987295E-2</v>
      </c>
      <c r="H148" s="2">
        <f t="shared" si="32"/>
        <v>3.9111145388484314E-2</v>
      </c>
      <c r="I148" s="2">
        <f t="shared" si="33"/>
        <v>0.10949837473720216</v>
      </c>
      <c r="J148" s="2">
        <f t="shared" si="34"/>
        <v>0.10165647094620915</v>
      </c>
      <c r="K148" s="2">
        <f t="shared" si="35"/>
        <v>7.1964516050276581E-2</v>
      </c>
      <c r="L148" s="2">
        <f t="shared" si="36"/>
        <v>6.2663977866743381E-2</v>
      </c>
      <c r="M148" s="2">
        <f t="shared" si="37"/>
        <v>6.7163264591644803E-2</v>
      </c>
      <c r="N148" s="2">
        <f t="shared" si="38"/>
        <v>4.3490759312696553E-2</v>
      </c>
      <c r="O148" s="2">
        <f t="shared" si="39"/>
        <v>3.4715723211003358E-2</v>
      </c>
      <c r="P148" s="2">
        <f t="shared" si="40"/>
        <v>9.0796659725618817E-2</v>
      </c>
      <c r="Q148" s="2">
        <f t="shared" si="41"/>
        <v>9.4075350173643338E-2</v>
      </c>
      <c r="R148" s="2">
        <f t="shared" si="42"/>
        <v>8.0278372172921317E-2</v>
      </c>
      <c r="S148" s="2">
        <f t="shared" si="43"/>
        <v>3.7445061089710116E-2</v>
      </c>
      <c r="T148" s="2">
        <f t="shared" si="44"/>
        <v>3.9051945151586893E-2</v>
      </c>
      <c r="U148" s="2">
        <f t="shared" si="45"/>
        <v>0.11120813461183905</v>
      </c>
      <c r="V148" s="2">
        <f t="shared" si="46"/>
        <v>5.2720968691472303E-2</v>
      </c>
      <c r="W148" s="2">
        <f t="shared" si="47"/>
        <v>3.9026038859960872E-2</v>
      </c>
      <c r="X148" s="2">
        <f t="shared" si="48"/>
        <v>5.8646860490277397E-2</v>
      </c>
      <c r="Y148" s="2">
        <f t="shared" si="49"/>
        <v>3.2877717082471093E-2</v>
      </c>
      <c r="Z148" s="2">
        <f t="shared" si="50"/>
        <v>8.4306509961978665E-2</v>
      </c>
      <c r="AA148" s="2">
        <f t="shared" si="51"/>
        <v>3.828239955070141E-2</v>
      </c>
    </row>
    <row r="149" spans="1:27" x14ac:dyDescent="0.25">
      <c r="A149" s="1">
        <v>2031</v>
      </c>
      <c r="B149" s="2">
        <f t="shared" si="26"/>
        <v>4.7106358527367817E-2</v>
      </c>
      <c r="C149" s="2">
        <f t="shared" si="27"/>
        <v>9.5144373951419656E-2</v>
      </c>
      <c r="D149" s="2">
        <f t="shared" si="28"/>
        <v>4.7030773882315052E-2</v>
      </c>
      <c r="E149" s="2">
        <f t="shared" si="29"/>
        <v>3.4956540695252447E-2</v>
      </c>
      <c r="F149" s="2">
        <f t="shared" si="30"/>
        <v>7.201286144285482E-2</v>
      </c>
      <c r="G149" s="2">
        <f t="shared" si="31"/>
        <v>4.391960788985648E-2</v>
      </c>
      <c r="H149" s="2">
        <f t="shared" si="32"/>
        <v>3.8605125189011325E-2</v>
      </c>
      <c r="I149" s="2">
        <f t="shared" si="33"/>
        <v>0.10810224603465993</v>
      </c>
      <c r="J149" s="2">
        <f t="shared" si="34"/>
        <v>0.10035073185531455</v>
      </c>
      <c r="K149" s="2">
        <f t="shared" si="35"/>
        <v>7.10334493252162E-2</v>
      </c>
      <c r="L149" s="2">
        <f t="shared" si="36"/>
        <v>6.1853223629276415E-2</v>
      </c>
      <c r="M149" s="2">
        <f t="shared" si="37"/>
        <v>6.6294315565986389E-2</v>
      </c>
      <c r="N149" s="2">
        <f t="shared" si="38"/>
        <v>4.2928087472987334E-2</v>
      </c>
      <c r="O149" s="2">
        <f t="shared" si="39"/>
        <v>3.4266579028103476E-2</v>
      </c>
      <c r="P149" s="2">
        <f t="shared" si="40"/>
        <v>8.9621942559083845E-2</v>
      </c>
      <c r="Q149" s="2">
        <f t="shared" si="41"/>
        <v>9.2861137773791014E-2</v>
      </c>
      <c r="R149" s="2">
        <f t="shared" si="42"/>
        <v>7.9239741953828324E-2</v>
      </c>
      <c r="S149" s="2">
        <f t="shared" si="43"/>
        <v>3.6960604345927676E-2</v>
      </c>
      <c r="T149" s="2">
        <f t="shared" si="44"/>
        <v>3.8546714637773712E-2</v>
      </c>
      <c r="U149" s="2">
        <f t="shared" si="45"/>
        <v>0.1097693395031388</v>
      </c>
      <c r="V149" s="2">
        <f t="shared" si="46"/>
        <v>5.203886987076272E-2</v>
      </c>
      <c r="W149" s="2">
        <f t="shared" si="47"/>
        <v>3.8521126862978317E-2</v>
      </c>
      <c r="X149" s="2">
        <f t="shared" si="48"/>
        <v>5.7888095708289462E-2</v>
      </c>
      <c r="Y149" s="2">
        <f t="shared" si="49"/>
        <v>3.2452350446414147E-2</v>
      </c>
      <c r="Z149" s="2">
        <f t="shared" si="50"/>
        <v>8.3215776004551337E-2</v>
      </c>
      <c r="AA149" s="2">
        <f t="shared" si="51"/>
        <v>3.7787113307358081E-2</v>
      </c>
    </row>
    <row r="150" spans="1:27" x14ac:dyDescent="0.25">
      <c r="A150" s="1">
        <v>2032</v>
      </c>
      <c r="B150" s="2">
        <f t="shared" si="26"/>
        <v>4.6496928618228357E-2</v>
      </c>
      <c r="C150" s="2">
        <f t="shared" si="27"/>
        <v>9.3930944203458502E-2</v>
      </c>
      <c r="D150" s="2">
        <f t="shared" si="28"/>
        <v>4.6423752419343239E-2</v>
      </c>
      <c r="E150" s="2">
        <f t="shared" si="29"/>
        <v>3.4504303465501776E-2</v>
      </c>
      <c r="F150" s="2">
        <f t="shared" si="30"/>
        <v>7.1083404136009096E-2</v>
      </c>
      <c r="G150" s="2">
        <f t="shared" si="31"/>
        <v>4.3351401387596376E-2</v>
      </c>
      <c r="H150" s="2">
        <f t="shared" si="32"/>
        <v>3.8105680273309184E-2</v>
      </c>
      <c r="I150" s="2">
        <f t="shared" si="33"/>
        <v>0.10672356421611617</v>
      </c>
      <c r="J150" s="2">
        <f t="shared" si="34"/>
        <v>9.9061641830229683E-2</v>
      </c>
      <c r="K150" s="2">
        <f t="shared" si="35"/>
        <v>7.0114464612176131E-2</v>
      </c>
      <c r="L150" s="2">
        <f t="shared" si="36"/>
        <v>6.1053021507698396E-2</v>
      </c>
      <c r="M150" s="2">
        <f t="shared" si="37"/>
        <v>6.5436635626961129E-2</v>
      </c>
      <c r="N150" s="2">
        <f t="shared" si="38"/>
        <v>4.2372706367603839E-2</v>
      </c>
      <c r="O150" s="2">
        <f t="shared" si="39"/>
        <v>3.3823257796572595E-2</v>
      </c>
      <c r="P150" s="2">
        <f t="shared" si="40"/>
        <v>8.8462468769522698E-2</v>
      </c>
      <c r="Q150" s="2">
        <f t="shared" si="41"/>
        <v>9.1662583987985241E-2</v>
      </c>
      <c r="R150" s="2">
        <f t="shared" si="42"/>
        <v>7.8214589547285149E-2</v>
      </c>
      <c r="S150" s="2">
        <f t="shared" si="43"/>
        <v>3.6482431218345913E-2</v>
      </c>
      <c r="T150" s="2">
        <f t="shared" si="44"/>
        <v>3.8048007745272526E-2</v>
      </c>
      <c r="U150" s="2">
        <f t="shared" si="45"/>
        <v>0.10834921495727813</v>
      </c>
      <c r="V150" s="2">
        <f t="shared" si="46"/>
        <v>5.1365614249424305E-2</v>
      </c>
      <c r="W150" s="2">
        <f t="shared" si="47"/>
        <v>3.8022756409346853E-2</v>
      </c>
      <c r="X150" s="2">
        <f t="shared" si="48"/>
        <v>5.7139177057593533E-2</v>
      </c>
      <c r="Y150" s="2">
        <f t="shared" si="49"/>
        <v>3.2032503140329426E-2</v>
      </c>
      <c r="Z150" s="2">
        <f t="shared" si="50"/>
        <v>8.2139142347214672E-2</v>
      </c>
      <c r="AA150" s="2">
        <f t="shared" si="51"/>
        <v>3.7298256094590664E-2</v>
      </c>
    </row>
    <row r="151" spans="1:27" x14ac:dyDescent="0.25">
      <c r="A151" s="1">
        <v>2033</v>
      </c>
      <c r="B151" s="2">
        <f t="shared" si="26"/>
        <v>4.5895663990945905E-2</v>
      </c>
      <c r="C151" s="2">
        <f t="shared" si="27"/>
        <v>9.2733135291957425E-2</v>
      </c>
      <c r="D151" s="2">
        <f t="shared" si="28"/>
        <v>4.5824815618658761E-2</v>
      </c>
      <c r="E151" s="2">
        <f t="shared" si="29"/>
        <v>3.4058131445873489E-2</v>
      </c>
      <c r="F151" s="2">
        <f t="shared" si="30"/>
        <v>7.0166295094999401E-2</v>
      </c>
      <c r="G151" s="2">
        <f t="shared" si="31"/>
        <v>4.2790813078284702E-2</v>
      </c>
      <c r="H151" s="2">
        <f t="shared" si="32"/>
        <v>3.761292644872416E-2</v>
      </c>
      <c r="I151" s="2">
        <f t="shared" si="33"/>
        <v>0.10536262768893689</v>
      </c>
      <c r="J151" s="2">
        <f t="shared" si="34"/>
        <v>9.7789500608636878E-2</v>
      </c>
      <c r="K151" s="2">
        <f t="shared" si="35"/>
        <v>6.9207792930461601E-2</v>
      </c>
      <c r="L151" s="2">
        <f t="shared" si="36"/>
        <v>6.0263514098169976E-2</v>
      </c>
      <c r="M151" s="2">
        <f t="shared" si="37"/>
        <v>6.459047064555011E-2</v>
      </c>
      <c r="N151" s="2">
        <f t="shared" si="38"/>
        <v>4.1824771118552997E-2</v>
      </c>
      <c r="O151" s="2">
        <f t="shared" si="39"/>
        <v>3.3385879659836484E-2</v>
      </c>
      <c r="P151" s="2">
        <f t="shared" si="40"/>
        <v>8.7318540381887091E-2</v>
      </c>
      <c r="Q151" s="2">
        <f t="shared" si="41"/>
        <v>9.0479988197972303E-2</v>
      </c>
      <c r="R151" s="2">
        <f t="shared" si="42"/>
        <v>7.7203172661601149E-2</v>
      </c>
      <c r="S151" s="2">
        <f t="shared" si="43"/>
        <v>3.6010656738840345E-2</v>
      </c>
      <c r="T151" s="2">
        <f t="shared" si="44"/>
        <v>3.7556008757171258E-2</v>
      </c>
      <c r="U151" s="2">
        <f t="shared" si="45"/>
        <v>0.10694811797278081</v>
      </c>
      <c r="V151" s="2">
        <f t="shared" si="46"/>
        <v>5.0701400551038431E-2</v>
      </c>
      <c r="W151" s="2">
        <f t="shared" si="47"/>
        <v>3.7531070223648683E-2</v>
      </c>
      <c r="X151" s="2">
        <f t="shared" si="48"/>
        <v>5.6400292805376118E-2</v>
      </c>
      <c r="Y151" s="2">
        <f t="shared" si="49"/>
        <v>3.1618280227604718E-2</v>
      </c>
      <c r="Z151" s="2">
        <f t="shared" si="50"/>
        <v>8.1077016849888675E-2</v>
      </c>
      <c r="AA151" s="2">
        <f t="shared" si="51"/>
        <v>3.6815921995773437E-2</v>
      </c>
    </row>
    <row r="152" spans="1:27" x14ac:dyDescent="0.25">
      <c r="A152" s="1">
        <v>2034</v>
      </c>
      <c r="B152" s="2">
        <f t="shared" si="26"/>
        <v>4.5302263133116548E-2</v>
      </c>
      <c r="C152" s="2">
        <f t="shared" si="27"/>
        <v>9.1550408020530993E-2</v>
      </c>
      <c r="D152" s="2">
        <f t="shared" si="28"/>
        <v>4.5233662332382706E-2</v>
      </c>
      <c r="E152" s="2">
        <f t="shared" si="29"/>
        <v>3.3617780944889465E-2</v>
      </c>
      <c r="F152" s="2">
        <f t="shared" si="30"/>
        <v>6.9261144960092128E-2</v>
      </c>
      <c r="G152" s="2">
        <f t="shared" si="31"/>
        <v>4.2237559256323248E-2</v>
      </c>
      <c r="H152" s="2">
        <f t="shared" si="32"/>
        <v>3.7126619233080811E-2</v>
      </c>
      <c r="I152" s="2">
        <f t="shared" si="33"/>
        <v>0.10401879985074132</v>
      </c>
      <c r="J152" s="2">
        <f t="shared" si="34"/>
        <v>9.6533681466291266E-2</v>
      </c>
      <c r="K152" s="2">
        <f t="shared" si="35"/>
        <v>6.8312987576606005E-2</v>
      </c>
      <c r="L152" s="2">
        <f t="shared" si="36"/>
        <v>5.948436867631629E-2</v>
      </c>
      <c r="M152" s="2">
        <f t="shared" si="37"/>
        <v>6.3755369858288016E-2</v>
      </c>
      <c r="N152" s="2">
        <f t="shared" si="38"/>
        <v>4.1283993642107643E-2</v>
      </c>
      <c r="O152" s="2">
        <f t="shared" si="39"/>
        <v>3.2954220350167047E-2</v>
      </c>
      <c r="P152" s="2">
        <f t="shared" si="40"/>
        <v>8.6189571112447252E-2</v>
      </c>
      <c r="Q152" s="2">
        <f t="shared" si="41"/>
        <v>8.9312771447511818E-2</v>
      </c>
      <c r="R152" s="2">
        <f t="shared" si="42"/>
        <v>7.6204992986927067E-2</v>
      </c>
      <c r="S152" s="2">
        <f t="shared" si="43"/>
        <v>3.5545065222644355E-2</v>
      </c>
      <c r="T152" s="2">
        <f t="shared" si="44"/>
        <v>3.7070422820529247E-2</v>
      </c>
      <c r="U152" s="2">
        <f t="shared" si="45"/>
        <v>0.10556535825028858</v>
      </c>
      <c r="V152" s="2">
        <f t="shared" si="46"/>
        <v>5.004587107315861E-2</v>
      </c>
      <c r="W152" s="2">
        <f t="shared" si="47"/>
        <v>3.7045830431580128E-2</v>
      </c>
      <c r="X152" s="2">
        <f t="shared" si="48"/>
        <v>5.567107891450717E-2</v>
      </c>
      <c r="Y152" s="2">
        <f t="shared" si="49"/>
        <v>3.120947858569029E-2</v>
      </c>
      <c r="Z152" s="2">
        <f t="shared" si="50"/>
        <v>8.0028700324139071E-2</v>
      </c>
      <c r="AA152" s="2">
        <f t="shared" si="51"/>
        <v>3.6339922844157851E-2</v>
      </c>
    </row>
    <row r="153" spans="1:27" x14ac:dyDescent="0.25">
      <c r="A153" s="1">
        <v>2035</v>
      </c>
      <c r="B153" s="2">
        <f t="shared" si="26"/>
        <v>4.4716448979288059E-2</v>
      </c>
      <c r="C153" s="2">
        <f t="shared" si="27"/>
        <v>9.0382191475359322E-2</v>
      </c>
      <c r="D153" s="2">
        <f t="shared" si="28"/>
        <v>4.4650014577857645E-2</v>
      </c>
      <c r="E153" s="2">
        <f t="shared" si="29"/>
        <v>3.3183062424733373E-2</v>
      </c>
      <c r="F153" s="2">
        <f t="shared" si="30"/>
        <v>6.8367453125915578E-2</v>
      </c>
      <c r="G153" s="2">
        <f t="shared" si="31"/>
        <v>4.1691374819759604E-2</v>
      </c>
      <c r="H153" s="2">
        <f t="shared" si="32"/>
        <v>3.6646527011686629E-2</v>
      </c>
      <c r="I153" s="2">
        <f t="shared" si="33"/>
        <v>0.10269148388679743</v>
      </c>
      <c r="J153" s="2">
        <f t="shared" si="34"/>
        <v>9.5293584927828176E-2</v>
      </c>
      <c r="K153" s="2">
        <f t="shared" si="35"/>
        <v>6.7429618109728487E-2</v>
      </c>
      <c r="L153" s="2">
        <f t="shared" si="36"/>
        <v>5.8715157453655339E-2</v>
      </c>
      <c r="M153" s="2">
        <f t="shared" si="37"/>
        <v>6.2930923480206361E-2</v>
      </c>
      <c r="N153" s="2">
        <f t="shared" si="38"/>
        <v>4.075015233540074E-2</v>
      </c>
      <c r="O153" s="2">
        <f t="shared" si="39"/>
        <v>3.2528087638083042E-2</v>
      </c>
      <c r="P153" s="2">
        <f t="shared" si="40"/>
        <v>8.5075027975994311E-2</v>
      </c>
      <c r="Q153" s="2">
        <f t="shared" si="41"/>
        <v>8.8160375928805129E-2</v>
      </c>
      <c r="R153" s="2">
        <f t="shared" si="42"/>
        <v>7.5219570354769782E-2</v>
      </c>
      <c r="S153" s="2">
        <f t="shared" si="43"/>
        <v>3.5085426606006893E-2</v>
      </c>
      <c r="T153" s="2">
        <f t="shared" si="44"/>
        <v>3.6591065652258579E-2</v>
      </c>
      <c r="U153" s="2">
        <f t="shared" si="45"/>
        <v>0.10420027062132611</v>
      </c>
      <c r="V153" s="2">
        <f t="shared" si="46"/>
        <v>4.9398707858054655E-2</v>
      </c>
      <c r="W153" s="2">
        <f t="shared" si="47"/>
        <v>3.6566775371407151E-2</v>
      </c>
      <c r="X153" s="2">
        <f t="shared" si="48"/>
        <v>5.4951184600910412E-2</v>
      </c>
      <c r="Y153" s="2">
        <f t="shared" si="49"/>
        <v>3.0805909100488103E-2</v>
      </c>
      <c r="Z153" s="2">
        <f t="shared" si="50"/>
        <v>7.8993843175748757E-2</v>
      </c>
      <c r="AA153" s="2">
        <f t="shared" si="51"/>
        <v>3.5870007750745801E-2</v>
      </c>
    </row>
    <row r="154" spans="1:27" x14ac:dyDescent="0.25">
      <c r="A154" s="1">
        <v>2036</v>
      </c>
      <c r="B154" s="2">
        <f t="shared" si="26"/>
        <v>4.4137944464008205E-2</v>
      </c>
      <c r="C154" s="2">
        <f t="shared" si="27"/>
        <v>8.9227962318774237E-2</v>
      </c>
      <c r="D154" s="2">
        <f t="shared" si="28"/>
        <v>4.4073594372426125E-2</v>
      </c>
      <c r="E154" s="2">
        <f t="shared" si="29"/>
        <v>3.2753759270757986E-2</v>
      </c>
      <c r="F154" s="2">
        <f t="shared" si="30"/>
        <v>6.748488585555526E-2</v>
      </c>
      <c r="G154" s="2">
        <f t="shared" si="31"/>
        <v>4.115200861937568E-2</v>
      </c>
      <c r="H154" s="2">
        <f t="shared" si="32"/>
        <v>3.6172424603590547E-2</v>
      </c>
      <c r="I154" s="2">
        <f t="shared" si="33"/>
        <v>0.10138008298237326</v>
      </c>
      <c r="J154" s="2">
        <f t="shared" si="34"/>
        <v>9.4068693264523551E-2</v>
      </c>
      <c r="K154" s="2">
        <f t="shared" si="35"/>
        <v>6.6557269833891958E-2</v>
      </c>
      <c r="L154" s="2">
        <f t="shared" si="36"/>
        <v>5.7955547705812252E-2</v>
      </c>
      <c r="M154" s="2">
        <f t="shared" si="37"/>
        <v>6.211676270483351E-2</v>
      </c>
      <c r="N154" s="2">
        <f t="shared" si="38"/>
        <v>4.022295911470513E-2</v>
      </c>
      <c r="O154" s="2">
        <f t="shared" si="39"/>
        <v>3.2107265265418093E-2</v>
      </c>
      <c r="P154" s="2">
        <f t="shared" si="40"/>
        <v>8.3974413519666641E-2</v>
      </c>
      <c r="Q154" s="2">
        <f t="shared" si="41"/>
        <v>8.7022264135428268E-2</v>
      </c>
      <c r="R154" s="2">
        <f t="shared" si="42"/>
        <v>7.4246442160548556E-2</v>
      </c>
      <c r="S154" s="2">
        <f t="shared" si="43"/>
        <v>3.4631525204161351E-2</v>
      </c>
      <c r="T154" s="2">
        <f t="shared" si="44"/>
        <v>3.6117679256036192E-2</v>
      </c>
      <c r="U154" s="2">
        <f t="shared" si="45"/>
        <v>0.10285221424837894</v>
      </c>
      <c r="V154" s="2">
        <f t="shared" si="46"/>
        <v>4.8759632692712641E-2</v>
      </c>
      <c r="W154" s="2">
        <f t="shared" si="47"/>
        <v>3.6093714743686806E-2</v>
      </c>
      <c r="X154" s="2">
        <f t="shared" si="48"/>
        <v>5.4240271911715418E-2</v>
      </c>
      <c r="Y154" s="2">
        <f t="shared" si="49"/>
        <v>3.0407361645222567E-2</v>
      </c>
      <c r="Z154" s="2">
        <f t="shared" si="50"/>
        <v>7.7971921013392023E-2</v>
      </c>
      <c r="AA154" s="2">
        <f t="shared" si="51"/>
        <v>3.5405957187663983E-2</v>
      </c>
    </row>
    <row r="155" spans="1:27" x14ac:dyDescent="0.25">
      <c r="A155" s="1">
        <v>2037</v>
      </c>
      <c r="B155" s="2">
        <f t="shared" si="26"/>
        <v>4.3566488819792533E-2</v>
      </c>
      <c r="C155" s="2">
        <f t="shared" si="27"/>
        <v>8.8087228930541966E-2</v>
      </c>
      <c r="D155" s="2">
        <f t="shared" si="28"/>
        <v>4.350417006387361E-2</v>
      </c>
      <c r="E155" s="2">
        <f t="shared" si="29"/>
        <v>3.2329681945146974E-2</v>
      </c>
      <c r="F155" s="2">
        <f t="shared" si="30"/>
        <v>6.6612942543639433E-2</v>
      </c>
      <c r="G155" s="2">
        <f t="shared" si="31"/>
        <v>4.0619209505953408E-2</v>
      </c>
      <c r="H155" s="2">
        <f t="shared" si="32"/>
        <v>3.5704093261582977E-2</v>
      </c>
      <c r="I155" s="2">
        <f t="shared" si="33"/>
        <v>0.10008398042891241</v>
      </c>
      <c r="J155" s="2">
        <f t="shared" si="34"/>
        <v>9.2858379752132528E-2</v>
      </c>
      <c r="K155" s="2">
        <f t="shared" si="35"/>
        <v>6.5695543161834874E-2</v>
      </c>
      <c r="L155" s="2">
        <f t="shared" si="36"/>
        <v>5.7205206708412157E-2</v>
      </c>
      <c r="M155" s="2">
        <f t="shared" si="37"/>
        <v>6.1312518725697839E-2</v>
      </c>
      <c r="N155" s="2">
        <f t="shared" si="38"/>
        <v>3.9702192377153771E-2</v>
      </c>
      <c r="O155" s="2">
        <f t="shared" si="39"/>
        <v>3.1691569012252674E-2</v>
      </c>
      <c r="P155" s="2">
        <f t="shared" si="40"/>
        <v>8.2887176992081743E-2</v>
      </c>
      <c r="Q155" s="2">
        <f t="shared" si="41"/>
        <v>8.5897918212913815E-2</v>
      </c>
      <c r="R155" s="2">
        <f t="shared" si="42"/>
        <v>7.3285162653820513E-2</v>
      </c>
      <c r="S155" s="2">
        <f t="shared" si="43"/>
        <v>3.4183145332341111E-2</v>
      </c>
      <c r="T155" s="2">
        <f t="shared" si="44"/>
        <v>3.5650060920465368E-2</v>
      </c>
      <c r="U155" s="2">
        <f t="shared" si="45"/>
        <v>0.10152057164165612</v>
      </c>
      <c r="V155" s="2">
        <f t="shared" si="46"/>
        <v>4.8128327619402368E-2</v>
      </c>
      <c r="W155" s="2">
        <f t="shared" si="47"/>
        <v>3.5626386886685048E-2</v>
      </c>
      <c r="X155" s="2">
        <f t="shared" si="48"/>
        <v>5.353801520673631E-2</v>
      </c>
      <c r="Y155" s="2">
        <f t="shared" si="49"/>
        <v>3.0013675122699059E-2</v>
      </c>
      <c r="Z155" s="2">
        <f t="shared" si="50"/>
        <v>7.6962409445743202E-2</v>
      </c>
      <c r="AA155" s="2">
        <f t="shared" si="51"/>
        <v>3.494755162703906E-2</v>
      </c>
    </row>
    <row r="156" spans="1:27" x14ac:dyDescent="0.25">
      <c r="A156" s="1">
        <v>2038</v>
      </c>
      <c r="B156" s="2">
        <f t="shared" si="26"/>
        <v>4.3001813130172692E-2</v>
      </c>
      <c r="C156" s="2">
        <f t="shared" si="27"/>
        <v>8.6959483831711495E-2</v>
      </c>
      <c r="D156" s="2">
        <f t="shared" si="28"/>
        <v>4.2941440504321207E-2</v>
      </c>
      <c r="E156" s="2">
        <f t="shared" si="29"/>
        <v>3.1910667986914928E-2</v>
      </c>
      <c r="F156" s="2">
        <f t="shared" si="30"/>
        <v>6.5751345076072693E-2</v>
      </c>
      <c r="G156" s="2">
        <f t="shared" si="31"/>
        <v>4.0092735632097587E-2</v>
      </c>
      <c r="H156" s="2">
        <f t="shared" si="32"/>
        <v>3.5241327105937234E-2</v>
      </c>
      <c r="I156" s="2">
        <f t="shared" si="33"/>
        <v>9.8802658986980485E-2</v>
      </c>
      <c r="J156" s="2">
        <f t="shared" si="34"/>
        <v>9.166215391081127E-2</v>
      </c>
      <c r="K156" s="2">
        <f t="shared" si="35"/>
        <v>6.4844053097329157E-2</v>
      </c>
      <c r="L156" s="2">
        <f t="shared" si="36"/>
        <v>5.6463754205026619E-2</v>
      </c>
      <c r="M156" s="2">
        <f t="shared" si="37"/>
        <v>6.0517863714824559E-2</v>
      </c>
      <c r="N156" s="2">
        <f t="shared" si="38"/>
        <v>3.9187608359592917E-2</v>
      </c>
      <c r="O156" s="2">
        <f t="shared" si="39"/>
        <v>3.1280806649105555E-2</v>
      </c>
      <c r="P156" s="2">
        <f t="shared" si="40"/>
        <v>8.1812856472725265E-2</v>
      </c>
      <c r="Q156" s="2">
        <f t="shared" si="41"/>
        <v>8.4786839196390545E-2</v>
      </c>
      <c r="R156" s="2">
        <f t="shared" si="42"/>
        <v>7.2335302360836976E-2</v>
      </c>
      <c r="S156" s="2">
        <f t="shared" si="43"/>
        <v>3.3740085684763992E-2</v>
      </c>
      <c r="T156" s="2">
        <f t="shared" si="44"/>
        <v>3.5187993191502391E-2</v>
      </c>
      <c r="U156" s="2">
        <f t="shared" si="45"/>
        <v>0.10020474785916811</v>
      </c>
      <c r="V156" s="2">
        <f t="shared" si="46"/>
        <v>4.7504534297468044E-2</v>
      </c>
      <c r="W156" s="2">
        <f t="shared" si="47"/>
        <v>3.516462528838931E-2</v>
      </c>
      <c r="X156" s="2">
        <f t="shared" si="48"/>
        <v>5.2844100736623899E-2</v>
      </c>
      <c r="Y156" s="2">
        <f t="shared" si="49"/>
        <v>2.9624667423045405E-2</v>
      </c>
      <c r="Z156" s="2">
        <f t="shared" si="50"/>
        <v>7.5964842347179456E-2</v>
      </c>
      <c r="AA156" s="2">
        <f t="shared" si="51"/>
        <v>3.4494571540997707E-2</v>
      </c>
    </row>
    <row r="157" spans="1:27" x14ac:dyDescent="0.25">
      <c r="A157" s="1">
        <v>2039</v>
      </c>
      <c r="B157" s="2">
        <f t="shared" si="26"/>
        <v>4.2443689223599784E-2</v>
      </c>
      <c r="C157" s="2">
        <f t="shared" si="27"/>
        <v>8.584428297820075E-2</v>
      </c>
      <c r="D157" s="2">
        <f t="shared" si="28"/>
        <v>4.2385197206775832E-2</v>
      </c>
      <c r="E157" s="2">
        <f t="shared" si="29"/>
        <v>3.1496473704583708E-2</v>
      </c>
      <c r="F157" s="2">
        <f t="shared" si="30"/>
        <v>6.4899592847483326E-2</v>
      </c>
      <c r="G157" s="2">
        <f t="shared" si="31"/>
        <v>3.9572363754058822E-2</v>
      </c>
      <c r="H157" s="2">
        <f t="shared" si="32"/>
        <v>3.4783920256926636E-2</v>
      </c>
      <c r="I157" s="2">
        <f t="shared" si="33"/>
        <v>9.7535561629494311E-2</v>
      </c>
      <c r="J157" s="2">
        <f t="shared" si="34"/>
        <v>9.0479525260715982E-2</v>
      </c>
      <c r="K157" s="2">
        <f t="shared" si="35"/>
        <v>6.4002428695969893E-2</v>
      </c>
      <c r="L157" s="2">
        <f t="shared" si="36"/>
        <v>5.5730905003334323E-2</v>
      </c>
      <c r="M157" s="2">
        <f t="shared" si="37"/>
        <v>5.9732387887245192E-2</v>
      </c>
      <c r="N157" s="2">
        <f t="shared" si="38"/>
        <v>3.8678985459155518E-2</v>
      </c>
      <c r="O157" s="2">
        <f t="shared" si="39"/>
        <v>3.0874809975180665E-2</v>
      </c>
      <c r="P157" s="2">
        <f t="shared" si="40"/>
        <v>8.075099004108284E-2</v>
      </c>
      <c r="Q157" s="2">
        <f t="shared" si="41"/>
        <v>8.3688546304694147E-2</v>
      </c>
      <c r="R157" s="2">
        <f t="shared" si="42"/>
        <v>7.1396447483039582E-2</v>
      </c>
      <c r="S157" s="2">
        <f t="shared" si="43"/>
        <v>3.3302173713616719E-2</v>
      </c>
      <c r="T157" s="2">
        <f t="shared" si="44"/>
        <v>3.4731280729074068E-2</v>
      </c>
      <c r="U157" s="2">
        <f t="shared" si="45"/>
        <v>9.8904169673474734E-2</v>
      </c>
      <c r="V157" s="2">
        <f t="shared" si="46"/>
        <v>4.6887954641537617E-2</v>
      </c>
      <c r="W157" s="2">
        <f t="shared" si="47"/>
        <v>3.4708215861926281E-2</v>
      </c>
      <c r="X157" s="2">
        <f t="shared" si="48"/>
        <v>5.2158226203440815E-2</v>
      </c>
      <c r="Y157" s="2">
        <f t="shared" si="49"/>
        <v>2.9240156436389421E-2</v>
      </c>
      <c r="Z157" s="2">
        <f t="shared" si="50"/>
        <v>7.4978928389186517E-2</v>
      </c>
      <c r="AA157" s="2">
        <f t="shared" si="51"/>
        <v>3.4046860123916133E-2</v>
      </c>
    </row>
    <row r="158" spans="1:27" x14ac:dyDescent="0.25">
      <c r="A158" s="1">
        <v>2040</v>
      </c>
      <c r="B158" s="2">
        <f t="shared" si="26"/>
        <v>4.1891285903717108E-2</v>
      </c>
      <c r="C158" s="2">
        <f t="shared" si="27"/>
        <v>8.4740040498287858E-2</v>
      </c>
      <c r="D158" s="2">
        <f t="shared" si="28"/>
        <v>4.1834629388486595E-2</v>
      </c>
      <c r="E158" s="2">
        <f t="shared" si="29"/>
        <v>3.1086557561535243E-2</v>
      </c>
      <c r="F158" s="2">
        <f t="shared" si="30"/>
        <v>6.405657340148968E-2</v>
      </c>
      <c r="G158" s="2">
        <f t="shared" si="31"/>
        <v>3.9057331122359984E-2</v>
      </c>
      <c r="H158" s="2">
        <f t="shared" si="32"/>
        <v>3.4331210039180937E-2</v>
      </c>
      <c r="I158" s="2">
        <f t="shared" si="33"/>
        <v>9.6280917806082306E-2</v>
      </c>
      <c r="J158" s="2">
        <f t="shared" si="34"/>
        <v>8.9308777122393254E-2</v>
      </c>
      <c r="K158" s="2">
        <f t="shared" si="35"/>
        <v>6.3169443566831296E-2</v>
      </c>
      <c r="L158" s="2">
        <f t="shared" si="36"/>
        <v>5.5005565866103515E-2</v>
      </c>
      <c r="M158" s="2">
        <f t="shared" si="37"/>
        <v>5.8954984823544852E-2</v>
      </c>
      <c r="N158" s="2">
        <f t="shared" si="38"/>
        <v>3.8175570226093636E-2</v>
      </c>
      <c r="O158" s="2">
        <f t="shared" si="39"/>
        <v>3.0472978273349147E-2</v>
      </c>
      <c r="P158" s="2">
        <f t="shared" si="40"/>
        <v>7.9700032040048732E-2</v>
      </c>
      <c r="Q158" s="2">
        <f t="shared" si="41"/>
        <v>8.2601450171719923E-2</v>
      </c>
      <c r="R158" s="2">
        <f t="shared" si="42"/>
        <v>7.046722994804247E-2</v>
      </c>
      <c r="S158" s="2">
        <f t="shared" si="43"/>
        <v>3.2868747985614996E-2</v>
      </c>
      <c r="T158" s="2">
        <f t="shared" si="44"/>
        <v>3.4279256428402169E-2</v>
      </c>
      <c r="U158" s="2">
        <f t="shared" si="45"/>
        <v>9.7616941919366193E-2</v>
      </c>
      <c r="V158" s="2">
        <f t="shared" si="46"/>
        <v>4.6277714267853029E-2</v>
      </c>
      <c r="W158" s="2">
        <f t="shared" si="47"/>
        <v>3.425649255924567E-2</v>
      </c>
      <c r="X158" s="2">
        <f t="shared" si="48"/>
        <v>5.1479392170499669E-2</v>
      </c>
      <c r="Y158" s="2">
        <f t="shared" si="49"/>
        <v>2.8859602837340421E-2</v>
      </c>
      <c r="Z158" s="2">
        <f t="shared" si="50"/>
        <v>7.4003036132084477E-2</v>
      </c>
      <c r="AA158" s="2">
        <f t="shared" si="51"/>
        <v>3.3603758792174351E-2</v>
      </c>
    </row>
    <row r="159" spans="1:27" x14ac:dyDescent="0.25">
      <c r="A159" s="1">
        <v>2041</v>
      </c>
      <c r="B159" s="2">
        <f t="shared" si="26"/>
        <v>4.1412720526854692E-2</v>
      </c>
      <c r="C159" s="2">
        <f t="shared" si="27"/>
        <v>8.3777162623659238E-2</v>
      </c>
      <c r="D159" s="2">
        <f t="shared" si="28"/>
        <v>4.1357124678662226E-2</v>
      </c>
      <c r="E159" s="2">
        <f t="shared" si="29"/>
        <v>3.0731444924235511E-2</v>
      </c>
      <c r="F159" s="2">
        <f t="shared" si="30"/>
        <v>6.3325467067487276E-2</v>
      </c>
      <c r="G159" s="2">
        <f t="shared" si="31"/>
        <v>3.8611145932795167E-2</v>
      </c>
      <c r="H159" s="2">
        <f t="shared" si="32"/>
        <v>3.3939015593596342E-2</v>
      </c>
      <c r="I159" s="2">
        <f t="shared" si="33"/>
        <v>9.5186916614697373E-2</v>
      </c>
      <c r="J159" s="2">
        <f t="shared" si="34"/>
        <v>8.8291249437504465E-2</v>
      </c>
      <c r="K159" s="2">
        <f t="shared" si="35"/>
        <v>6.2447801223297607E-2</v>
      </c>
      <c r="L159" s="2">
        <f t="shared" si="36"/>
        <v>5.437719211812244E-2</v>
      </c>
      <c r="M159" s="2">
        <f t="shared" si="37"/>
        <v>5.828146224935378E-2</v>
      </c>
      <c r="N159" s="2">
        <f t="shared" si="38"/>
        <v>3.7739455783752755E-2</v>
      </c>
      <c r="O159" s="2">
        <f t="shared" si="39"/>
        <v>3.0124850682836976E-2</v>
      </c>
      <c r="P159" s="2">
        <f t="shared" si="40"/>
        <v>7.8789551173900532E-2</v>
      </c>
      <c r="Q159" s="2">
        <f t="shared" si="41"/>
        <v>8.1658657085177541E-2</v>
      </c>
      <c r="R159" s="2">
        <f t="shared" si="42"/>
        <v>6.9662218314399824E-2</v>
      </c>
      <c r="S159" s="2">
        <f t="shared" si="43"/>
        <v>3.2493255185925621E-2</v>
      </c>
      <c r="T159" s="2">
        <f t="shared" si="44"/>
        <v>3.3887654866594091E-2</v>
      </c>
      <c r="U159" s="2">
        <f t="shared" si="45"/>
        <v>9.6501774288346068E-2</v>
      </c>
      <c r="V159" s="2">
        <f t="shared" si="46"/>
        <v>4.5749049924322646E-2</v>
      </c>
      <c r="W159" s="2">
        <f t="shared" si="47"/>
        <v>3.3865165542268379E-2</v>
      </c>
      <c r="X159" s="2">
        <f t="shared" si="48"/>
        <v>5.0891295978544047E-2</v>
      </c>
      <c r="Y159" s="2">
        <f t="shared" si="49"/>
        <v>2.8529913926436418E-2</v>
      </c>
      <c r="Z159" s="2">
        <f t="shared" si="50"/>
        <v>7.3157659049375434E-2</v>
      </c>
      <c r="AA159" s="2">
        <f t="shared" si="51"/>
        <v>3.321986726398049E-2</v>
      </c>
    </row>
    <row r="160" spans="1:27" x14ac:dyDescent="0.25">
      <c r="A160" s="1">
        <v>2042</v>
      </c>
      <c r="B160" s="2">
        <f t="shared" si="26"/>
        <v>4.0935825691689562E-2</v>
      </c>
      <c r="C160" s="2">
        <f t="shared" si="27"/>
        <v>8.281747235119151E-2</v>
      </c>
      <c r="D160" s="2">
        <f t="shared" si="28"/>
        <v>4.0881287864782512E-2</v>
      </c>
      <c r="E160" s="2">
        <f t="shared" si="29"/>
        <v>3.0377523667495538E-2</v>
      </c>
      <c r="F160" s="2">
        <f t="shared" si="30"/>
        <v>6.2596863760343527E-2</v>
      </c>
      <c r="G160" s="2">
        <f t="shared" si="31"/>
        <v>3.8166509496741843E-2</v>
      </c>
      <c r="H160" s="2">
        <f t="shared" si="32"/>
        <v>3.3548185101201E-2</v>
      </c>
      <c r="I160" s="2">
        <f t="shared" si="33"/>
        <v>9.4096536099353187E-2</v>
      </c>
      <c r="J160" s="2">
        <f t="shared" si="34"/>
        <v>8.7277182360402633E-2</v>
      </c>
      <c r="K160" s="2">
        <f t="shared" si="35"/>
        <v>6.1728668073807898E-2</v>
      </c>
      <c r="L160" s="2">
        <f t="shared" si="36"/>
        <v>5.3750957312551285E-2</v>
      </c>
      <c r="M160" s="2">
        <f t="shared" si="37"/>
        <v>5.7610316427979882E-2</v>
      </c>
      <c r="N160" s="2">
        <f t="shared" si="38"/>
        <v>3.730487040119447E-2</v>
      </c>
      <c r="O160" s="2">
        <f t="shared" si="39"/>
        <v>2.9777940545705942E-2</v>
      </c>
      <c r="P160" s="2">
        <f t="shared" si="40"/>
        <v>7.7882214920484708E-2</v>
      </c>
      <c r="Q160" s="2">
        <f t="shared" si="41"/>
        <v>8.0719115973912597E-2</v>
      </c>
      <c r="R160" s="2">
        <f t="shared" si="42"/>
        <v>6.886000575486162E-2</v>
      </c>
      <c r="S160" s="2">
        <f t="shared" si="43"/>
        <v>3.2119070873820363E-2</v>
      </c>
      <c r="T160" s="2">
        <f t="shared" si="44"/>
        <v>3.3497413313974794E-2</v>
      </c>
      <c r="U160" s="2">
        <f t="shared" si="45"/>
        <v>9.5390484162578865E-2</v>
      </c>
      <c r="V160" s="2">
        <f t="shared" si="46"/>
        <v>4.5222213837740909E-2</v>
      </c>
      <c r="W160" s="2">
        <f t="shared" si="47"/>
        <v>3.3475170621391673E-2</v>
      </c>
      <c r="X160" s="2">
        <f t="shared" si="48"/>
        <v>5.0305244632591936E-2</v>
      </c>
      <c r="Y160" s="2">
        <f t="shared" si="49"/>
        <v>2.8201366704346462E-2</v>
      </c>
      <c r="Z160" s="2">
        <f t="shared" si="50"/>
        <v>7.23151952518091E-2</v>
      </c>
      <c r="AA160" s="2">
        <f t="shared" si="51"/>
        <v>3.2837324264151327E-2</v>
      </c>
    </row>
    <row r="161" spans="1:27" x14ac:dyDescent="0.25">
      <c r="A161" s="1">
        <v>2043</v>
      </c>
      <c r="B161" s="2">
        <f t="shared" si="26"/>
        <v>4.0460927357577295E-2</v>
      </c>
      <c r="C161" s="2">
        <f t="shared" si="27"/>
        <v>8.1861619888290618E-2</v>
      </c>
      <c r="D161" s="2">
        <f t="shared" si="28"/>
        <v>4.0407420094726365E-2</v>
      </c>
      <c r="E161" s="2">
        <f t="shared" si="29"/>
        <v>3.0025118713286159E-2</v>
      </c>
      <c r="F161" s="2">
        <f t="shared" si="30"/>
        <v>6.1871264085430165E-2</v>
      </c>
      <c r="G161" s="2">
        <f t="shared" si="31"/>
        <v>3.7723738076178341E-2</v>
      </c>
      <c r="H161" s="2">
        <f t="shared" si="32"/>
        <v>3.3158988779136186E-2</v>
      </c>
      <c r="I161" s="2">
        <f t="shared" si="33"/>
        <v>9.3010512331552525E-2</v>
      </c>
      <c r="J161" s="2">
        <f t="shared" si="34"/>
        <v>8.6267257113093077E-2</v>
      </c>
      <c r="K161" s="2">
        <f t="shared" si="35"/>
        <v>6.1012552982004087E-2</v>
      </c>
      <c r="L161" s="2">
        <f t="shared" si="36"/>
        <v>5.3127431834032693E-2</v>
      </c>
      <c r="M161" s="2">
        <f t="shared" si="37"/>
        <v>5.6941998122888492E-2</v>
      </c>
      <c r="N161" s="2">
        <f t="shared" si="38"/>
        <v>3.6872080001859237E-2</v>
      </c>
      <c r="O161" s="2">
        <f t="shared" si="39"/>
        <v>2.9432488148807591E-2</v>
      </c>
      <c r="P161" s="2">
        <f t="shared" si="40"/>
        <v>7.6978716160572794E-2</v>
      </c>
      <c r="Q161" s="2">
        <f t="shared" si="41"/>
        <v>7.9783486350246E-2</v>
      </c>
      <c r="R161" s="2">
        <f t="shared" si="42"/>
        <v>6.8061159920640921E-2</v>
      </c>
      <c r="S161" s="2">
        <f t="shared" si="43"/>
        <v>3.1746453871019167E-2</v>
      </c>
      <c r="T161" s="2">
        <f t="shared" si="44"/>
        <v>3.3108808195176129E-2</v>
      </c>
      <c r="U161" s="2">
        <f t="shared" si="45"/>
        <v>9.4283857898723344E-2</v>
      </c>
      <c r="V161" s="2">
        <f t="shared" si="46"/>
        <v>4.4697583582912426E-2</v>
      </c>
      <c r="W161" s="2">
        <f t="shared" si="47"/>
        <v>3.3086817033210328E-2</v>
      </c>
      <c r="X161" s="2">
        <f t="shared" si="48"/>
        <v>4.9721652826671091E-2</v>
      </c>
      <c r="Y161" s="2">
        <f t="shared" si="49"/>
        <v>2.7874206318975414E-2</v>
      </c>
      <c r="Z161" s="2">
        <f t="shared" si="50"/>
        <v>7.1476285662116862E-2</v>
      </c>
      <c r="AA161" s="2">
        <f t="shared" si="51"/>
        <v>3.2456380681684958E-2</v>
      </c>
    </row>
    <row r="162" spans="1:27" x14ac:dyDescent="0.25">
      <c r="A162" s="1">
        <v>2044</v>
      </c>
      <c r="B162" s="2">
        <f t="shared" si="26"/>
        <v>3.9987992928582329E-2</v>
      </c>
      <c r="C162" s="2">
        <f t="shared" si="27"/>
        <v>8.0909525941370464E-2</v>
      </c>
      <c r="D162" s="2">
        <f t="shared" si="28"/>
        <v>3.9935498203272322E-2</v>
      </c>
      <c r="E162" s="2">
        <f t="shared" si="29"/>
        <v>2.9674175907945573E-2</v>
      </c>
      <c r="F162" s="2">
        <f t="shared" si="30"/>
        <v>6.1148668042747177E-2</v>
      </c>
      <c r="G162" s="2">
        <f t="shared" si="31"/>
        <v>3.7282794463813086E-2</v>
      </c>
      <c r="H162" s="2">
        <f t="shared" si="32"/>
        <v>3.2771400892436062E-2</v>
      </c>
      <c r="I162" s="2">
        <f t="shared" si="33"/>
        <v>9.1928745842173379E-2</v>
      </c>
      <c r="J162" s="2">
        <f t="shared" si="34"/>
        <v>8.5261391948935158E-2</v>
      </c>
      <c r="K162" s="2">
        <f t="shared" si="35"/>
        <v>6.0299391835769198E-2</v>
      </c>
      <c r="L162" s="2">
        <f t="shared" si="36"/>
        <v>5.2506425554352455E-2</v>
      </c>
      <c r="M162" s="2">
        <f t="shared" si="37"/>
        <v>5.6276384398589049E-2</v>
      </c>
      <c r="N162" s="2">
        <f t="shared" si="38"/>
        <v>3.6441106746033756E-2</v>
      </c>
      <c r="O162" s="2">
        <f t="shared" si="39"/>
        <v>2.9088461453895046E-2</v>
      </c>
      <c r="P162" s="2">
        <f t="shared" si="40"/>
        <v>7.6078930530949371E-2</v>
      </c>
      <c r="Q162" s="2">
        <f t="shared" si="41"/>
        <v>7.8851685116895956E-2</v>
      </c>
      <c r="R162" s="2">
        <f t="shared" si="42"/>
        <v>6.7265609292929976E-2</v>
      </c>
      <c r="S162" s="2">
        <f t="shared" si="43"/>
        <v>3.1375375419553146E-2</v>
      </c>
      <c r="T162" s="2">
        <f t="shared" si="44"/>
        <v>3.2721806339242279E-2</v>
      </c>
      <c r="U162" s="2">
        <f t="shared" si="45"/>
        <v>9.3181796423106464E-2</v>
      </c>
      <c r="V162" s="2">
        <f t="shared" si="46"/>
        <v>4.4175119415120923E-2</v>
      </c>
      <c r="W162" s="2">
        <f t="shared" si="47"/>
        <v>3.2700080990293985E-2</v>
      </c>
      <c r="X162" s="2">
        <f t="shared" si="48"/>
        <v>4.9140468313165798E-2</v>
      </c>
      <c r="Y162" s="2">
        <f t="shared" si="49"/>
        <v>2.7548390744968159E-2</v>
      </c>
      <c r="Z162" s="2">
        <f t="shared" si="50"/>
        <v>7.0640813748893014E-2</v>
      </c>
      <c r="AA162" s="2">
        <f t="shared" si="51"/>
        <v>3.2077005155456612E-2</v>
      </c>
    </row>
    <row r="163" spans="1:27" x14ac:dyDescent="0.25">
      <c r="A163" s="1">
        <v>2045</v>
      </c>
      <c r="B163" s="2">
        <f t="shared" si="26"/>
        <v>3.9516965361817438E-2</v>
      </c>
      <c r="C163" s="2">
        <f t="shared" si="27"/>
        <v>7.9961095358127759E-2</v>
      </c>
      <c r="D163" s="2">
        <f t="shared" si="28"/>
        <v>3.9465475859977478E-2</v>
      </c>
      <c r="E163" s="2">
        <f t="shared" si="29"/>
        <v>2.9324641097811969E-2</v>
      </c>
      <c r="F163" s="2">
        <f t="shared" si="30"/>
        <v>6.042896438665641E-2</v>
      </c>
      <c r="G163" s="2">
        <f t="shared" si="31"/>
        <v>3.6843641452354511E-2</v>
      </c>
      <c r="H163" s="2">
        <f t="shared" si="32"/>
        <v>3.2385389272393338E-2</v>
      </c>
      <c r="I163" s="2">
        <f t="shared" si="33"/>
        <v>9.0851137162093754E-2</v>
      </c>
      <c r="J163" s="2">
        <f t="shared" si="34"/>
        <v>8.4259505121288242E-2</v>
      </c>
      <c r="K163" s="2">
        <f t="shared" si="35"/>
        <v>5.9589121924933312E-2</v>
      </c>
      <c r="L163" s="2">
        <f t="shared" si="36"/>
        <v>5.1887938473510566E-2</v>
      </c>
      <c r="M163" s="2">
        <f t="shared" si="37"/>
        <v>5.5613516233578422E-2</v>
      </c>
      <c r="N163" s="2">
        <f t="shared" si="38"/>
        <v>3.6011861992571212E-2</v>
      </c>
      <c r="O163" s="2">
        <f t="shared" si="39"/>
        <v>2.8745828422721439E-2</v>
      </c>
      <c r="P163" s="2">
        <f t="shared" si="40"/>
        <v>7.5182786966919921E-2</v>
      </c>
      <c r="Q163" s="2">
        <f t="shared" si="41"/>
        <v>7.792363099777487E-2</v>
      </c>
      <c r="R163" s="2">
        <f t="shared" si="42"/>
        <v>6.6473283916831077E-2</v>
      </c>
      <c r="S163" s="2">
        <f t="shared" si="43"/>
        <v>3.1005806761453415E-2</v>
      </c>
      <c r="T163" s="2">
        <f t="shared" si="44"/>
        <v>3.2336374575217423E-2</v>
      </c>
      <c r="U163" s="2">
        <f t="shared" si="45"/>
        <v>9.2084202828510583E-2</v>
      </c>
      <c r="V163" s="2">
        <f t="shared" si="46"/>
        <v>4.3654781589650131E-2</v>
      </c>
      <c r="W163" s="2">
        <f t="shared" si="47"/>
        <v>3.2314914917781899E-2</v>
      </c>
      <c r="X163" s="2">
        <f t="shared" si="48"/>
        <v>4.8561639986964979E-2</v>
      </c>
      <c r="Y163" s="2">
        <f t="shared" si="49"/>
        <v>2.7223891965421278E-2</v>
      </c>
      <c r="Z163" s="2">
        <f t="shared" si="50"/>
        <v>6.9808721246434696E-2</v>
      </c>
      <c r="AA163" s="2">
        <f t="shared" si="51"/>
        <v>3.1699166324341534E-2</v>
      </c>
    </row>
    <row r="164" spans="1:27" x14ac:dyDescent="0.25">
      <c r="A164" s="1">
        <v>2046</v>
      </c>
      <c r="B164" s="2">
        <f t="shared" si="26"/>
        <v>3.9047828359314848E-2</v>
      </c>
      <c r="C164" s="2">
        <f t="shared" si="27"/>
        <v>7.9016264703693606E-2</v>
      </c>
      <c r="D164" s="2">
        <f t="shared" si="28"/>
        <v>3.8997306734398933E-2</v>
      </c>
      <c r="E164" s="2">
        <f t="shared" si="29"/>
        <v>2.8976487206054446E-2</v>
      </c>
      <c r="F164" s="2">
        <f t="shared" si="30"/>
        <v>5.9712153117157857E-2</v>
      </c>
      <c r="G164" s="2">
        <f t="shared" si="31"/>
        <v>3.6406232532688154E-2</v>
      </c>
      <c r="H164" s="2">
        <f t="shared" si="32"/>
        <v>3.2000908882817793E-2</v>
      </c>
      <c r="I164" s="2">
        <f t="shared" si="33"/>
        <v>8.9777626609840455E-2</v>
      </c>
      <c r="J164" s="2">
        <f t="shared" si="34"/>
        <v>8.3261542132391897E-2</v>
      </c>
      <c r="K164" s="2">
        <f t="shared" si="35"/>
        <v>5.8881681844215703E-2</v>
      </c>
      <c r="L164" s="2">
        <f t="shared" si="36"/>
        <v>5.1271923059453481E-2</v>
      </c>
      <c r="M164" s="2">
        <f t="shared" si="37"/>
        <v>5.4953270692366052E-2</v>
      </c>
      <c r="N164" s="2">
        <f t="shared" si="38"/>
        <v>3.5584323581184893E-2</v>
      </c>
      <c r="O164" s="2">
        <f t="shared" si="39"/>
        <v>2.8404557017039894E-2</v>
      </c>
      <c r="P164" s="2">
        <f t="shared" si="40"/>
        <v>7.4290214403789953E-2</v>
      </c>
      <c r="Q164" s="2">
        <f t="shared" si="41"/>
        <v>7.6999244410929313E-2</v>
      </c>
      <c r="R164" s="2">
        <f t="shared" si="42"/>
        <v>6.5684115293085835E-2</v>
      </c>
      <c r="S164" s="2">
        <f t="shared" si="43"/>
        <v>3.0637704759766654E-2</v>
      </c>
      <c r="T164" s="2">
        <f t="shared" si="44"/>
        <v>3.1952479732145732E-2</v>
      </c>
      <c r="U164" s="2">
        <f t="shared" si="45"/>
        <v>9.0990982224188166E-2</v>
      </c>
      <c r="V164" s="2">
        <f t="shared" si="46"/>
        <v>4.3136510489425628E-2</v>
      </c>
      <c r="W164" s="2">
        <f t="shared" si="47"/>
        <v>3.1931271240813339E-2</v>
      </c>
      <c r="X164" s="2">
        <f t="shared" si="48"/>
        <v>4.7985117806365711E-2</v>
      </c>
      <c r="Y164" s="2">
        <f t="shared" si="49"/>
        <v>2.6900695971883069E-2</v>
      </c>
      <c r="Z164" s="2">
        <f t="shared" si="50"/>
        <v>6.8979949889039063E-2</v>
      </c>
      <c r="AA164" s="2">
        <f t="shared" si="51"/>
        <v>3.1322829368082901E-2</v>
      </c>
    </row>
    <row r="165" spans="1:27" x14ac:dyDescent="0.25">
      <c r="A165" s="1">
        <v>2047</v>
      </c>
      <c r="B165" s="2">
        <f t="shared" si="26"/>
        <v>3.858051672920345E-2</v>
      </c>
      <c r="C165" s="2">
        <f t="shared" si="27"/>
        <v>7.8074938825764703E-2</v>
      </c>
      <c r="D165" s="2">
        <f t="shared" si="28"/>
        <v>3.8530967661315224E-2</v>
      </c>
      <c r="E165" s="2">
        <f t="shared" si="29"/>
        <v>2.8629714232673003E-2</v>
      </c>
      <c r="F165" s="2">
        <f t="shared" si="30"/>
        <v>5.8998067365794285E-2</v>
      </c>
      <c r="G165" s="2">
        <f t="shared" si="31"/>
        <v>3.597053979934535E-2</v>
      </c>
      <c r="H165" s="2">
        <f t="shared" si="32"/>
        <v>3.1617933988743602E-2</v>
      </c>
      <c r="I165" s="2">
        <f t="shared" si="33"/>
        <v>8.8708094822467096E-2</v>
      </c>
      <c r="J165" s="2">
        <f t="shared" si="34"/>
        <v>8.2267366737845071E-2</v>
      </c>
      <c r="K165" s="2">
        <f t="shared" si="35"/>
        <v>5.8177011525577409E-2</v>
      </c>
      <c r="L165" s="2">
        <f t="shared" si="36"/>
        <v>5.065833178012763E-2</v>
      </c>
      <c r="M165" s="2">
        <f t="shared" si="37"/>
        <v>5.4295606796455093E-2</v>
      </c>
      <c r="N165" s="2">
        <f t="shared" si="38"/>
        <v>3.5158469351588111E-2</v>
      </c>
      <c r="O165" s="2">
        <f t="shared" si="39"/>
        <v>2.806462320816526E-2</v>
      </c>
      <c r="P165" s="2">
        <f t="shared" si="40"/>
        <v>7.3401141776864923E-2</v>
      </c>
      <c r="Q165" s="2">
        <f t="shared" si="41"/>
        <v>7.6078447496775642E-2</v>
      </c>
      <c r="R165" s="2">
        <f t="shared" si="42"/>
        <v>6.4898036414165347E-2</v>
      </c>
      <c r="S165" s="2">
        <f t="shared" si="43"/>
        <v>3.0271055035508424E-2</v>
      </c>
      <c r="T165" s="2">
        <f t="shared" si="44"/>
        <v>3.157008495340962E-2</v>
      </c>
      <c r="U165" s="2">
        <f t="shared" si="45"/>
        <v>8.9902041785856771E-2</v>
      </c>
      <c r="V165" s="2">
        <f t="shared" si="46"/>
        <v>4.2620286242089286E-2</v>
      </c>
      <c r="W165" s="2">
        <f t="shared" si="47"/>
        <v>3.1549126171957938E-2</v>
      </c>
      <c r="X165" s="2">
        <f t="shared" si="48"/>
        <v>4.7410852819438722E-2</v>
      </c>
      <c r="Y165" s="2">
        <f t="shared" si="49"/>
        <v>2.6578760738998411E-2</v>
      </c>
      <c r="Z165" s="2">
        <f t="shared" si="50"/>
        <v>6.8154441411003255E-2</v>
      </c>
      <c r="AA165" s="2">
        <f t="shared" si="51"/>
        <v>3.0947971389923532E-2</v>
      </c>
    </row>
    <row r="166" spans="1:27" x14ac:dyDescent="0.25">
      <c r="A166" s="1">
        <v>2048</v>
      </c>
      <c r="B166" s="2">
        <f t="shared" si="26"/>
        <v>3.8115006024531564E-2</v>
      </c>
      <c r="C166" s="2">
        <f t="shared" si="27"/>
        <v>7.7137054289472193E-2</v>
      </c>
      <c r="D166" s="2">
        <f t="shared" si="28"/>
        <v>3.8066389145061989E-2</v>
      </c>
      <c r="E166" s="2">
        <f t="shared" si="29"/>
        <v>2.828426802400583E-2</v>
      </c>
      <c r="F166" s="2">
        <f t="shared" si="30"/>
        <v>5.8286707132565688E-2</v>
      </c>
      <c r="G166" s="2">
        <f t="shared" si="31"/>
        <v>3.5536521394123076E-2</v>
      </c>
      <c r="H166" s="2">
        <f t="shared" si="32"/>
        <v>3.1236432421463466E-2</v>
      </c>
      <c r="I166" s="2">
        <f t="shared" si="33"/>
        <v>8.7642502012324847E-2</v>
      </c>
      <c r="J166" s="2">
        <f t="shared" si="34"/>
        <v>8.1276924439887321E-2</v>
      </c>
      <c r="K166" s="2">
        <f t="shared" si="35"/>
        <v>5.7475052173516047E-2</v>
      </c>
      <c r="L166" s="2">
        <f t="shared" si="36"/>
        <v>5.004706957142592E-2</v>
      </c>
      <c r="M166" s="2">
        <f t="shared" si="37"/>
        <v>5.3640483567348698E-2</v>
      </c>
      <c r="N166" s="2">
        <f t="shared" si="38"/>
        <v>3.4734254983207445E-2</v>
      </c>
      <c r="O166" s="2">
        <f t="shared" si="39"/>
        <v>2.7725994957850664E-2</v>
      </c>
      <c r="P166" s="2">
        <f t="shared" si="40"/>
        <v>7.2515498021450325E-2</v>
      </c>
      <c r="Q166" s="2">
        <f t="shared" si="41"/>
        <v>7.516116407574662E-2</v>
      </c>
      <c r="R166" s="2">
        <f t="shared" si="42"/>
        <v>6.4114981692089887E-2</v>
      </c>
      <c r="S166" s="2">
        <f t="shared" si="43"/>
        <v>2.9905800072740959E-2</v>
      </c>
      <c r="T166" s="2">
        <f t="shared" si="44"/>
        <v>3.1189164439376794E-2</v>
      </c>
      <c r="U166" s="2">
        <f t="shared" si="45"/>
        <v>8.8817290655708939E-2</v>
      </c>
      <c r="V166" s="2">
        <f t="shared" si="46"/>
        <v>4.2106029358208542E-2</v>
      </c>
      <c r="W166" s="2">
        <f t="shared" si="47"/>
        <v>3.1168455923785327E-2</v>
      </c>
      <c r="X166" s="2">
        <f t="shared" si="48"/>
        <v>4.6838797111297403E-2</v>
      </c>
      <c r="Y166" s="2">
        <f t="shared" si="49"/>
        <v>2.6258058249863898E-2</v>
      </c>
      <c r="Z166" s="2">
        <f t="shared" si="50"/>
        <v>6.7332079280921553E-2</v>
      </c>
      <c r="AA166" s="2">
        <f t="shared" si="51"/>
        <v>3.0574555546814045E-2</v>
      </c>
    </row>
    <row r="167" spans="1:27" x14ac:dyDescent="0.25">
      <c r="A167" s="1">
        <v>2049</v>
      </c>
      <c r="B167" s="2">
        <f t="shared" si="26"/>
        <v>3.7651255500379753E-2</v>
      </c>
      <c r="C167" s="2">
        <f t="shared" si="27"/>
        <v>7.6202547659947176E-2</v>
      </c>
      <c r="D167" s="2">
        <f t="shared" si="28"/>
        <v>3.7603571185639242E-2</v>
      </c>
      <c r="E167" s="2">
        <f t="shared" si="29"/>
        <v>2.7940121503222028E-2</v>
      </c>
      <c r="F167" s="2">
        <f t="shared" si="30"/>
        <v>5.7578016794652985E-2</v>
      </c>
      <c r="G167" s="2">
        <f t="shared" si="31"/>
        <v>3.5104144760641214E-2</v>
      </c>
      <c r="H167" s="2">
        <f t="shared" si="32"/>
        <v>3.0856378446011551E-2</v>
      </c>
      <c r="I167" s="2">
        <f t="shared" si="33"/>
        <v>8.658070892264294E-2</v>
      </c>
      <c r="J167" s="2">
        <f t="shared" si="34"/>
        <v>8.0290133491878038E-2</v>
      </c>
      <c r="K167" s="2">
        <f t="shared" si="35"/>
        <v>5.6775746265065784E-2</v>
      </c>
      <c r="L167" s="2">
        <f t="shared" si="36"/>
        <v>4.9438183965401894E-2</v>
      </c>
      <c r="M167" s="2">
        <f t="shared" si="37"/>
        <v>5.2987860026550031E-2</v>
      </c>
      <c r="N167" s="2">
        <f t="shared" si="38"/>
        <v>3.4311636155469491E-2</v>
      </c>
      <c r="O167" s="2">
        <f t="shared" si="39"/>
        <v>2.738864823741095E-2</v>
      </c>
      <c r="P167" s="2">
        <f t="shared" si="40"/>
        <v>7.1633194306678014E-2</v>
      </c>
      <c r="Q167" s="2">
        <f t="shared" si="41"/>
        <v>7.4247319591820252E-2</v>
      </c>
      <c r="R167" s="2">
        <f t="shared" si="42"/>
        <v>6.3334886958428746E-2</v>
      </c>
      <c r="S167" s="2">
        <f t="shared" si="43"/>
        <v>2.9541939871464262E-2</v>
      </c>
      <c r="T167" s="2">
        <f t="shared" si="44"/>
        <v>3.0809681333429657E-2</v>
      </c>
      <c r="U167" s="2">
        <f t="shared" si="45"/>
        <v>8.7736639942412112E-2</v>
      </c>
      <c r="V167" s="2">
        <f t="shared" si="46"/>
        <v>4.1593719965425276E-2</v>
      </c>
      <c r="W167" s="2">
        <f t="shared" si="47"/>
        <v>3.0789236708865141E-2</v>
      </c>
      <c r="X167" s="2">
        <f t="shared" si="48"/>
        <v>4.6268903804097823E-2</v>
      </c>
      <c r="Y167" s="2">
        <f t="shared" si="49"/>
        <v>2.5938574496027815E-2</v>
      </c>
      <c r="Z167" s="2">
        <f t="shared" si="50"/>
        <v>6.6512863498793984E-2</v>
      </c>
      <c r="AA167" s="2">
        <f t="shared" si="51"/>
        <v>3.0202551236568908E-2</v>
      </c>
    </row>
    <row r="168" spans="1:27" x14ac:dyDescent="0.25">
      <c r="A168" s="1">
        <v>2050</v>
      </c>
      <c r="B168" s="2">
        <f t="shared" si="26"/>
        <v>3.7184400213366151E-2</v>
      </c>
      <c r="C168" s="2">
        <f t="shared" si="27"/>
        <v>7.5262094011465289E-2</v>
      </c>
      <c r="D168" s="2">
        <f t="shared" si="28"/>
        <v>3.7137649086541699E-2</v>
      </c>
      <c r="E168" s="2">
        <f t="shared" si="29"/>
        <v>2.759370052864233E-2</v>
      </c>
      <c r="F168" s="2">
        <f t="shared" si="30"/>
        <v>5.6864654139937465E-2</v>
      </c>
      <c r="G168" s="2">
        <f t="shared" si="31"/>
        <v>3.4668870609328536E-2</v>
      </c>
      <c r="H168" s="2">
        <f t="shared" si="32"/>
        <v>3.0473776708941969E-2</v>
      </c>
      <c r="I168" s="2">
        <f t="shared" si="33"/>
        <v>8.5512171826489555E-2</v>
      </c>
      <c r="J168" s="2">
        <f t="shared" si="34"/>
        <v>7.9296884559258429E-2</v>
      </c>
      <c r="K168" s="2">
        <f t="shared" si="35"/>
        <v>5.6071758867187647E-2</v>
      </c>
      <c r="L168" s="2">
        <f t="shared" si="36"/>
        <v>4.8825163070718693E-2</v>
      </c>
      <c r="M168" s="2">
        <f t="shared" si="37"/>
        <v>5.2330810808091793E-2</v>
      </c>
      <c r="N168" s="2">
        <f t="shared" si="38"/>
        <v>3.3886180811033381E-2</v>
      </c>
      <c r="O168" s="2">
        <f t="shared" si="39"/>
        <v>2.7049050830128474E-2</v>
      </c>
      <c r="P168" s="2">
        <f t="shared" si="40"/>
        <v>7.0744974456087184E-2</v>
      </c>
      <c r="Q168" s="2">
        <f t="shared" si="41"/>
        <v>7.332740774983669E-2</v>
      </c>
      <c r="R168" s="2">
        <f t="shared" si="42"/>
        <v>6.2549569896164003E-2</v>
      </c>
      <c r="S168" s="2">
        <f t="shared" si="43"/>
        <v>2.9175635242832614E-2</v>
      </c>
      <c r="T168" s="2">
        <f t="shared" si="44"/>
        <v>3.042765880653113E-2</v>
      </c>
      <c r="U168" s="2">
        <f t="shared" si="45"/>
        <v>8.6648754834512912E-2</v>
      </c>
      <c r="V168" s="2">
        <f t="shared" si="46"/>
        <v>4.1077972654684228E-2</v>
      </c>
      <c r="W168" s="2">
        <f t="shared" si="47"/>
        <v>3.0407448451465258E-2</v>
      </c>
      <c r="X168" s="2">
        <f t="shared" si="48"/>
        <v>4.5695195357543024E-2</v>
      </c>
      <c r="Y168" s="2">
        <f t="shared" si="49"/>
        <v>2.5616954453306546E-2</v>
      </c>
      <c r="Z168" s="2">
        <f t="shared" si="50"/>
        <v>6.5688112474895269E-2</v>
      </c>
      <c r="AA168" s="2">
        <f t="shared" si="51"/>
        <v>2.9828056542542648E-2</v>
      </c>
    </row>
    <row r="170" spans="1:27" x14ac:dyDescent="0.25">
      <c r="A170" s="3" t="s">
        <v>38</v>
      </c>
    </row>
    <row r="171" spans="1:27" ht="15.75" x14ac:dyDescent="0.25">
      <c r="A171" s="4"/>
      <c r="B171" s="1" t="s">
        <v>0</v>
      </c>
      <c r="C171" s="1" t="s">
        <v>1</v>
      </c>
      <c r="D171" s="1" t="s">
        <v>2</v>
      </c>
      <c r="E171" s="1" t="s">
        <v>3</v>
      </c>
      <c r="F171" s="1" t="s">
        <v>4</v>
      </c>
      <c r="G171" s="1" t="s">
        <v>5</v>
      </c>
      <c r="H171" s="1" t="s">
        <v>6</v>
      </c>
      <c r="I171" s="1" t="s">
        <v>7</v>
      </c>
      <c r="J171" s="1" t="s">
        <v>8</v>
      </c>
      <c r="K171" s="1" t="s">
        <v>9</v>
      </c>
      <c r="L171" s="1" t="s">
        <v>10</v>
      </c>
      <c r="M171" s="1" t="s">
        <v>11</v>
      </c>
      <c r="N171" s="1" t="s">
        <v>12</v>
      </c>
      <c r="O171" s="1" t="s">
        <v>13</v>
      </c>
      <c r="P171" s="1" t="s">
        <v>14</v>
      </c>
      <c r="Q171" s="1" t="s">
        <v>15</v>
      </c>
      <c r="R171" s="1" t="s">
        <v>16</v>
      </c>
      <c r="S171" s="1" t="s">
        <v>17</v>
      </c>
      <c r="T171" s="1" t="s">
        <v>18</v>
      </c>
      <c r="U171" s="1" t="s">
        <v>19</v>
      </c>
      <c r="V171" s="1" t="s">
        <v>20</v>
      </c>
      <c r="W171" s="1" t="s">
        <v>21</v>
      </c>
      <c r="X171" s="1" t="s">
        <v>22</v>
      </c>
      <c r="Y171" s="1" t="s">
        <v>23</v>
      </c>
      <c r="Z171" s="1" t="s">
        <v>24</v>
      </c>
      <c r="AA171" s="1" t="s">
        <v>25</v>
      </c>
    </row>
    <row r="172" spans="1:27" x14ac:dyDescent="0.25">
      <c r="A172" s="1">
        <v>2024</v>
      </c>
      <c r="B172" s="2">
        <f>B65/($B$105*9.077)</f>
        <v>6.1145753931077365E-2</v>
      </c>
      <c r="C172" s="2">
        <f>C65/($C$105*9.077)</f>
        <v>0.1228177562038336</v>
      </c>
      <c r="D172" s="2">
        <f>D65/($D$105*9.077)</f>
        <v>6.0991781061016152E-2</v>
      </c>
      <c r="E172" s="2">
        <f>E65/($E$105*9.077)</f>
        <v>4.5374865845170836E-2</v>
      </c>
      <c r="F172" s="2">
        <f>F65/($F$105*9.077)</f>
        <v>9.3389712026477348E-2</v>
      </c>
      <c r="G172" s="2">
        <f>G65/($G$105*9.077)</f>
        <v>5.7009244685142485E-2</v>
      </c>
      <c r="H172" s="2">
        <f>H65/($H$105*9.077)</f>
        <v>5.011084882311298E-2</v>
      </c>
      <c r="I172" s="2">
        <f>I65/($I$105*9.077)</f>
        <v>0.13954451507358626</v>
      </c>
      <c r="J172" s="2">
        <f>J65/($J$105*9.077)</f>
        <v>0.12990018052621022</v>
      </c>
      <c r="K172" s="2">
        <f>K65/($K$105*9.077)</f>
        <v>9.2203983863731381E-2</v>
      </c>
      <c r="L172" s="2">
        <f>L65/($L$105*9.077)</f>
        <v>8.028772255520264E-2</v>
      </c>
      <c r="M172" s="2">
        <f>M65/($M$105*9.077)</f>
        <v>8.6052425649146405E-2</v>
      </c>
      <c r="N172" s="2">
        <f>N65/($N$105*9.077)</f>
        <v>5.5722196040002295E-2</v>
      </c>
      <c r="O172" s="2">
        <f>O65/($O$105*9.077)</f>
        <v>4.4479250792286484E-2</v>
      </c>
      <c r="P172" s="2">
        <f>P65/($P$105*9.077)</f>
        <v>0.11633251406804736</v>
      </c>
      <c r="Q172" s="2">
        <f>Q65/($Q$105*9.077)</f>
        <v>0.12042677327892254</v>
      </c>
      <c r="R172" s="2">
        <f>R65/($R$105*9.077)</f>
        <v>0.10285604821225242</v>
      </c>
      <c r="S172" s="2">
        <f>S65/($S$105*9.077)</f>
        <v>4.7976186157263935E-2</v>
      </c>
      <c r="T172" s="2">
        <f>T65/($T$105*9.077)</f>
        <v>5.0035032907916041E-2</v>
      </c>
      <c r="U172" s="2">
        <f>U65/($U$105*9.077)</f>
        <v>0.14248456895203798</v>
      </c>
      <c r="V172" s="2">
        <f>V65/($V$105*9.077)</f>
        <v>6.7548331268562301E-2</v>
      </c>
      <c r="W172" s="2">
        <f>W65/($W$105*9.077)</f>
        <v>5.0001797105872499E-2</v>
      </c>
      <c r="X172" s="2">
        <f>X65/($X$105*9.077)</f>
        <v>7.5140839890123323E-2</v>
      </c>
      <c r="Y172" s="2">
        <f>Y65/($Y$105*9.077)</f>
        <v>4.2124324829723898E-2</v>
      </c>
      <c r="Z172" s="2">
        <f>Z65/($Z$105*9.077)</f>
        <v>0.10801703854998948</v>
      </c>
      <c r="AA172" s="2">
        <f>AA65/($AA$105*9.077)</f>
        <v>4.904905001449452E-2</v>
      </c>
    </row>
    <row r="173" spans="1:27" x14ac:dyDescent="0.25">
      <c r="A173" s="1">
        <v>2025</v>
      </c>
      <c r="B173" s="2">
        <f t="shared" ref="B173:B198" si="52">B66/($B$105*9.077)</f>
        <v>5.6277273890203108E-2</v>
      </c>
      <c r="C173" s="2">
        <f t="shared" ref="C173:C198" si="53">C66/($C$105*9.077)</f>
        <v>0.11309977217319427</v>
      </c>
      <c r="D173" s="2">
        <f t="shared" ref="D173:D198" si="54">D66/($D$105*9.077)</f>
        <v>5.6140520384189846E-2</v>
      </c>
      <c r="E173" s="2">
        <f t="shared" ref="E173:E198" si="55">E66/($E$105*9.077)</f>
        <v>4.1762085528206212E-2</v>
      </c>
      <c r="F173" s="2">
        <f t="shared" ref="F173:F198" si="56">F66/($F$105*9.077)</f>
        <v>8.5961562652287563E-2</v>
      </c>
      <c r="G173" s="2">
        <f t="shared" ref="G173:G198" si="57">G66/($G$105*9.077)</f>
        <v>5.2470094641263065E-2</v>
      </c>
      <c r="H173" s="2">
        <f t="shared" ref="H173:H198" si="58">H66/($H$105*9.077)</f>
        <v>4.612097692494542E-2</v>
      </c>
      <c r="I173" s="2">
        <f t="shared" ref="I173:I198" si="59">I66/($I$105*9.077)</f>
        <v>0.12850302476147446</v>
      </c>
      <c r="J173" s="2">
        <f t="shared" ref="J173:J198" si="60">J66/($J$105*9.077)</f>
        <v>0.11958936774714615</v>
      </c>
      <c r="K173" s="2">
        <f t="shared" ref="K173:K198" si="61">K66/($K$105*9.077)</f>
        <v>8.4862618109362575E-2</v>
      </c>
      <c r="L173" s="2">
        <f t="shared" ref="L173:L198" si="62">L66/($L$105*9.077)</f>
        <v>7.38951366727537E-2</v>
      </c>
      <c r="M173" s="2">
        <f t="shared" ref="M173:M198" si="63">M66/($M$105*9.077)</f>
        <v>7.920086195468469E-2</v>
      </c>
      <c r="N173" s="2">
        <f t="shared" ref="N173:N198" si="64">N66/($N$105*9.077)</f>
        <v>5.1285551519791875E-2</v>
      </c>
      <c r="O173" s="2">
        <f t="shared" ref="O173:O198" si="65">O66/($O$105*9.077)</f>
        <v>4.0937775021292096E-2</v>
      </c>
      <c r="P173" s="2">
        <f t="shared" ref="P173:P198" si="66">P66/($P$105*9.077)</f>
        <v>0.10707001284943286</v>
      </c>
      <c r="Q173" s="2">
        <f t="shared" ref="Q173:Q198" si="67">Q66/($Q$105*9.077)</f>
        <v>0.11084811745496014</v>
      </c>
      <c r="R173" s="2">
        <f t="shared" ref="R173:R198" si="68">R66/($R$105*9.077)</f>
        <v>9.4666555325577273E-2</v>
      </c>
      <c r="S173" s="2">
        <f t="shared" ref="S173:S198" si="69">S66/($S$105*9.077)</f>
        <v>4.4156279529681791E-2</v>
      </c>
      <c r="T173" s="2">
        <f t="shared" ref="T173:T198" si="70">T66/($T$105*9.077)</f>
        <v>4.605116425686695E-2</v>
      </c>
      <c r="U173" s="2">
        <f t="shared" ref="U173:U198" si="71">U66/($U$105*9.077)</f>
        <v>0.13113981690123258</v>
      </c>
      <c r="V173" s="2">
        <f t="shared" ref="V173:V198" si="72">V66/($V$105*9.077)</f>
        <v>6.2170056389886715E-2</v>
      </c>
      <c r="W173" s="2">
        <f t="shared" ref="W173:W198" si="73">W66/($W$105*9.077)</f>
        <v>4.6020613822400101E-2</v>
      </c>
      <c r="X173" s="2">
        <f t="shared" ref="X173:X198" si="74">X66/($X$105*9.077)</f>
        <v>6.9158057307332474E-2</v>
      </c>
      <c r="Y173" s="2">
        <f t="shared" ref="Y173:Y198" si="75">Y66/($Y$105*9.077)</f>
        <v>3.8770351279981324E-2</v>
      </c>
      <c r="Z173" s="2">
        <f t="shared" ref="Z173:Z198" si="76">Z66/($Z$105*9.077)</f>
        <v>9.9416612948815555E-2</v>
      </c>
      <c r="AA173" s="2">
        <f t="shared" ref="AA173:AA198" si="77">AA66/($AA$105*9.077)</f>
        <v>4.5143711870313054E-2</v>
      </c>
    </row>
    <row r="174" spans="1:27" x14ac:dyDescent="0.25">
      <c r="A174" s="1">
        <v>2026</v>
      </c>
      <c r="B174" s="2">
        <f t="shared" si="52"/>
        <v>5.377727971876383E-2</v>
      </c>
      <c r="C174" s="2">
        <f t="shared" si="53"/>
        <v>0.10818296720425516</v>
      </c>
      <c r="D174" s="2">
        <f t="shared" si="54"/>
        <v>5.3655401757083686E-2</v>
      </c>
      <c r="E174" s="2">
        <f t="shared" si="55"/>
        <v>3.9906889382020298E-2</v>
      </c>
      <c r="F174" s="2">
        <f t="shared" si="56"/>
        <v>8.215640559894731E-2</v>
      </c>
      <c r="G174" s="2">
        <f t="shared" si="57"/>
        <v>5.0139243861023294E-2</v>
      </c>
      <c r="H174" s="2">
        <f t="shared" si="58"/>
        <v>4.4072151957403057E-2</v>
      </c>
      <c r="I174" s="2">
        <f t="shared" si="59"/>
        <v>0.12291660014416317</v>
      </c>
      <c r="J174" s="2">
        <f t="shared" si="60"/>
        <v>0.11433327674522956</v>
      </c>
      <c r="K174" s="2">
        <f t="shared" si="61"/>
        <v>8.1092778181106745E-2</v>
      </c>
      <c r="L174" s="2">
        <f t="shared" si="62"/>
        <v>7.0612525522275552E-2</v>
      </c>
      <c r="M174" s="2">
        <f t="shared" si="63"/>
        <v>7.5682530172322987E-2</v>
      </c>
      <c r="N174" s="2">
        <f t="shared" si="64"/>
        <v>4.9007296764294855E-2</v>
      </c>
      <c r="O174" s="2">
        <f t="shared" si="65"/>
        <v>3.9119204033214866E-2</v>
      </c>
      <c r="P174" s="2">
        <f t="shared" si="66"/>
        <v>0.10231365284542893</v>
      </c>
      <c r="Q174" s="2">
        <f t="shared" si="67"/>
        <v>0.10594127711809539</v>
      </c>
      <c r="R174" s="2">
        <f t="shared" si="68"/>
        <v>9.0461196498715576E-2</v>
      </c>
      <c r="S174" s="2">
        <f t="shared" si="69"/>
        <v>4.2194741609209024E-2</v>
      </c>
      <c r="T174" s="2">
        <f t="shared" si="70"/>
        <v>4.4005474554599147E-2</v>
      </c>
      <c r="U174" s="2">
        <f t="shared" si="71"/>
        <v>0.12531421159995232</v>
      </c>
      <c r="V174" s="2">
        <f t="shared" si="72"/>
        <v>5.9408295417735638E-2</v>
      </c>
      <c r="W174" s="2">
        <f t="shared" si="73"/>
        <v>4.3976250694317952E-2</v>
      </c>
      <c r="X174" s="2">
        <f t="shared" si="74"/>
        <v>6.6085858834009345E-2</v>
      </c>
      <c r="Y174" s="2">
        <f t="shared" si="75"/>
        <v>3.7048061172292382E-2</v>
      </c>
      <c r="Z174" s="2">
        <f t="shared" si="76"/>
        <v>9.50002474695891E-2</v>
      </c>
      <c r="AA174" s="2">
        <f t="shared" si="77"/>
        <v>4.3138293386375072E-2</v>
      </c>
    </row>
    <row r="175" spans="1:27" x14ac:dyDescent="0.25">
      <c r="A175" s="1">
        <v>2027</v>
      </c>
      <c r="B175" s="2">
        <f t="shared" si="52"/>
        <v>5.1444005608714177E-2</v>
      </c>
      <c r="C175" s="2">
        <f t="shared" si="53"/>
        <v>0.10358536649548675</v>
      </c>
      <c r="D175" s="2">
        <f t="shared" si="54"/>
        <v>5.1335289002391975E-2</v>
      </c>
      <c r="E175" s="2">
        <f t="shared" si="55"/>
        <v>3.8175407276232587E-2</v>
      </c>
      <c r="F175" s="2">
        <f t="shared" si="56"/>
        <v>7.8603831767054488E-2</v>
      </c>
      <c r="G175" s="2">
        <f t="shared" si="57"/>
        <v>4.7963826541306341E-2</v>
      </c>
      <c r="H175" s="2">
        <f t="shared" si="58"/>
        <v>4.2159960357220402E-2</v>
      </c>
      <c r="I175" s="2">
        <f t="shared" si="59"/>
        <v>0.11769283994565727</v>
      </c>
      <c r="J175" s="2">
        <f t="shared" si="60"/>
        <v>0.10942313752648869</v>
      </c>
      <c r="K175" s="2">
        <f t="shared" si="61"/>
        <v>7.7574346764220328E-2</v>
      </c>
      <c r="L175" s="2">
        <f t="shared" si="62"/>
        <v>6.7548799478412608E-2</v>
      </c>
      <c r="M175" s="2">
        <f t="shared" si="63"/>
        <v>7.2398841262912003E-2</v>
      </c>
      <c r="N175" s="2">
        <f t="shared" si="64"/>
        <v>4.68809729344426E-2</v>
      </c>
      <c r="O175" s="2">
        <f t="shared" si="65"/>
        <v>3.7421905819110229E-2</v>
      </c>
      <c r="P175" s="2">
        <f t="shared" si="66"/>
        <v>9.7874507871574007E-2</v>
      </c>
      <c r="Q175" s="2">
        <f t="shared" si="67"/>
        <v>0.10136026857869358</v>
      </c>
      <c r="R175" s="2">
        <f t="shared" si="68"/>
        <v>8.6536290694410919E-2</v>
      </c>
      <c r="S175" s="2">
        <f t="shared" si="69"/>
        <v>4.0363994931210588E-2</v>
      </c>
      <c r="T175" s="2">
        <f t="shared" si="70"/>
        <v>4.2096154337384513E-2</v>
      </c>
      <c r="U175" s="2">
        <f t="shared" si="71"/>
        <v>0.11987711265026621</v>
      </c>
      <c r="V175" s="2">
        <f t="shared" si="72"/>
        <v>5.6830711460802381E-2</v>
      </c>
      <c r="W175" s="2">
        <f t="shared" si="73"/>
        <v>4.2068213329672491E-2</v>
      </c>
      <c r="X175" s="2">
        <f t="shared" si="74"/>
        <v>6.3218543554537626E-2</v>
      </c>
      <c r="Y175" s="2">
        <f t="shared" si="75"/>
        <v>3.5440626360142079E-2</v>
      </c>
      <c r="Z175" s="2">
        <f t="shared" si="76"/>
        <v>9.0878415118289729E-2</v>
      </c>
      <c r="AA175" s="2">
        <f t="shared" si="77"/>
        <v>4.1266630099540832E-2</v>
      </c>
    </row>
    <row r="176" spans="1:27" x14ac:dyDescent="0.25">
      <c r="A176" s="1">
        <v>2028</v>
      </c>
      <c r="B176" s="2">
        <f t="shared" si="52"/>
        <v>4.9257934743639459E-2</v>
      </c>
      <c r="C176" s="2">
        <f t="shared" si="53"/>
        <v>9.9269622767839863E-2</v>
      </c>
      <c r="D176" s="2">
        <f t="shared" si="54"/>
        <v>4.9160862325422355E-2</v>
      </c>
      <c r="E176" s="2">
        <f t="shared" si="55"/>
        <v>3.6553180183140604E-2</v>
      </c>
      <c r="F176" s="2">
        <f t="shared" si="56"/>
        <v>7.5274416685315163E-2</v>
      </c>
      <c r="G176" s="2">
        <f t="shared" si="57"/>
        <v>4.592562506197851E-2</v>
      </c>
      <c r="H176" s="2">
        <f t="shared" si="58"/>
        <v>4.0368407843130963E-2</v>
      </c>
      <c r="I176" s="2">
        <f t="shared" si="59"/>
        <v>0.11278933053233677</v>
      </c>
      <c r="J176" s="2">
        <f t="shared" si="60"/>
        <v>0.10481848550380825</v>
      </c>
      <c r="K176" s="2">
        <f t="shared" si="61"/>
        <v>7.4277885429475263E-2</v>
      </c>
      <c r="L176" s="2">
        <f t="shared" si="62"/>
        <v>6.4678338764299348E-2</v>
      </c>
      <c r="M176" s="2">
        <f t="shared" si="63"/>
        <v>6.9322298655066852E-2</v>
      </c>
      <c r="N176" s="2">
        <f t="shared" si="64"/>
        <v>4.4888807480298255E-2</v>
      </c>
      <c r="O176" s="2">
        <f t="shared" si="65"/>
        <v>3.5831695445175567E-2</v>
      </c>
      <c r="P176" s="2">
        <f t="shared" si="66"/>
        <v>9.3715393326462199E-2</v>
      </c>
      <c r="Q176" s="2">
        <f t="shared" si="67"/>
        <v>9.7066938890161936E-2</v>
      </c>
      <c r="R176" s="2">
        <f t="shared" si="68"/>
        <v>8.285899854532694E-2</v>
      </c>
      <c r="S176" s="2">
        <f t="shared" si="69"/>
        <v>3.8648769014210257E-2</v>
      </c>
      <c r="T176" s="2">
        <f t="shared" si="70"/>
        <v>4.0307318403045231E-2</v>
      </c>
      <c r="U176" s="2">
        <f t="shared" si="71"/>
        <v>0.1147830282878988</v>
      </c>
      <c r="V176" s="2">
        <f t="shared" si="72"/>
        <v>5.4415723138149678E-2</v>
      </c>
      <c r="W176" s="2">
        <f t="shared" si="73"/>
        <v>4.0280564150117423E-2</v>
      </c>
      <c r="X176" s="2">
        <f t="shared" si="74"/>
        <v>6.0532120875403314E-2</v>
      </c>
      <c r="Y176" s="2">
        <f t="shared" si="75"/>
        <v>3.3934605734118384E-2</v>
      </c>
      <c r="Z176" s="2">
        <f t="shared" si="76"/>
        <v>8.7016622598827878E-2</v>
      </c>
      <c r="AA176" s="2">
        <f t="shared" si="77"/>
        <v>3.9513041447430057E-2</v>
      </c>
    </row>
    <row r="177" spans="1:27" x14ac:dyDescent="0.25">
      <c r="A177" s="1">
        <v>2029</v>
      </c>
      <c r="B177" s="2">
        <f t="shared" si="52"/>
        <v>4.7201832022613958E-2</v>
      </c>
      <c r="C177" s="2">
        <f t="shared" si="53"/>
        <v>9.5202718172065923E-2</v>
      </c>
      <c r="D177" s="2">
        <f t="shared" si="54"/>
        <v>4.7115095288406385E-2</v>
      </c>
      <c r="E177" s="2">
        <f t="shared" si="55"/>
        <v>3.5027400761726973E-2</v>
      </c>
      <c r="F177" s="2">
        <f t="shared" si="56"/>
        <v>7.2141962005942126E-2</v>
      </c>
      <c r="G177" s="2">
        <f t="shared" si="57"/>
        <v>4.400862168402004E-2</v>
      </c>
      <c r="H177" s="2">
        <f t="shared" si="58"/>
        <v>3.8683372352632771E-2</v>
      </c>
      <c r="I177" s="2">
        <f t="shared" si="59"/>
        <v>0.10816855215138392</v>
      </c>
      <c r="J177" s="2">
        <f t="shared" si="60"/>
        <v>0.10048351564858923</v>
      </c>
      <c r="K177" s="2">
        <f t="shared" si="61"/>
        <v>7.1177417219612474E-2</v>
      </c>
      <c r="L177" s="2">
        <f t="shared" si="62"/>
        <v>6.1978613186551311E-2</v>
      </c>
      <c r="M177" s="2">
        <f t="shared" si="63"/>
        <v>6.6428684057150453E-2</v>
      </c>
      <c r="N177" s="2">
        <f t="shared" si="64"/>
        <v>4.301508875858847E-2</v>
      </c>
      <c r="O177" s="2">
        <f t="shared" si="65"/>
        <v>3.4336029937760457E-2</v>
      </c>
      <c r="P177" s="2">
        <f t="shared" si="66"/>
        <v>8.9803583918268579E-2</v>
      </c>
      <c r="Q177" s="2">
        <f t="shared" si="67"/>
        <v>9.302762125793991E-2</v>
      </c>
      <c r="R177" s="2">
        <f t="shared" si="68"/>
        <v>7.9400342050120531E-2</v>
      </c>
      <c r="S177" s="2">
        <f t="shared" si="69"/>
        <v>3.703550447588027E-2</v>
      </c>
      <c r="T177" s="2">
        <f t="shared" si="70"/>
        <v>3.8624813810429835E-2</v>
      </c>
      <c r="U177" s="2">
        <f t="shared" si="71"/>
        <v>0.10999181582700679</v>
      </c>
      <c r="V177" s="2">
        <f t="shared" si="72"/>
        <v>5.2144332475398132E-2</v>
      </c>
      <c r="W177" s="2">
        <f t="shared" si="73"/>
        <v>3.8599197209444762E-2</v>
      </c>
      <c r="X177" s="2">
        <f t="shared" si="74"/>
        <v>5.8005421099762096E-2</v>
      </c>
      <c r="Y177" s="2">
        <f t="shared" si="75"/>
        <v>3.2518127131400329E-2</v>
      </c>
      <c r="Z177" s="2">
        <f t="shared" si="76"/>
        <v>8.338439694861087E-2</v>
      </c>
      <c r="AA177" s="2">
        <f t="shared" si="77"/>
        <v>3.7863697174023332E-2</v>
      </c>
    </row>
    <row r="178" spans="1:27" x14ac:dyDescent="0.25">
      <c r="A178" s="1">
        <v>2030</v>
      </c>
      <c r="B178" s="2">
        <f t="shared" si="52"/>
        <v>4.5258788304067543E-2</v>
      </c>
      <c r="C178" s="2">
        <f t="shared" si="53"/>
        <v>9.1352269207605072E-2</v>
      </c>
      <c r="D178" s="2">
        <f t="shared" si="54"/>
        <v>4.5181216271011612E-2</v>
      </c>
      <c r="E178" s="2">
        <f t="shared" si="55"/>
        <v>3.3585505362452459E-2</v>
      </c>
      <c r="F178" s="2">
        <f t="shared" si="56"/>
        <v>6.9180881232158056E-2</v>
      </c>
      <c r="G178" s="2">
        <f t="shared" si="57"/>
        <v>4.2197021912160564E-2</v>
      </c>
      <c r="H178" s="2">
        <f t="shared" si="58"/>
        <v>3.7090982739140736E-2</v>
      </c>
      <c r="I178" s="2">
        <f t="shared" si="59"/>
        <v>0.10379370122765941</v>
      </c>
      <c r="J178" s="2">
        <f t="shared" si="60"/>
        <v>9.6383131403118147E-2</v>
      </c>
      <c r="K178" s="2">
        <f t="shared" si="61"/>
        <v>6.8247420971926986E-2</v>
      </c>
      <c r="L178" s="2">
        <f t="shared" si="62"/>
        <v>5.9427282679998188E-2</v>
      </c>
      <c r="M178" s="2">
        <f t="shared" si="63"/>
        <v>6.3694147983997348E-2</v>
      </c>
      <c r="N178" s="2">
        <f t="shared" si="64"/>
        <v>4.1244371049480331E-2</v>
      </c>
      <c r="O178" s="2">
        <f t="shared" si="65"/>
        <v>3.2922590590942574E-2</v>
      </c>
      <c r="P178" s="2">
        <f t="shared" si="66"/>
        <v>8.6106851808029794E-2</v>
      </c>
      <c r="Q178" s="2">
        <f t="shared" si="67"/>
        <v>8.9209239603822141E-2</v>
      </c>
      <c r="R178" s="2">
        <f t="shared" si="68"/>
        <v>7.613185165865273E-2</v>
      </c>
      <c r="S178" s="2">
        <f t="shared" si="69"/>
        <v>3.5510958271550569E-2</v>
      </c>
      <c r="T178" s="2">
        <f t="shared" si="70"/>
        <v>3.7034856184562676E-2</v>
      </c>
      <c r="U178" s="2">
        <f t="shared" si="71"/>
        <v>0.1054640369297354</v>
      </c>
      <c r="V178" s="2">
        <f t="shared" si="72"/>
        <v>4.9997819711182272E-2</v>
      </c>
      <c r="W178" s="2">
        <f t="shared" si="73"/>
        <v>3.7010268223180577E-2</v>
      </c>
      <c r="X178" s="2">
        <f t="shared" si="74"/>
        <v>5.5617645976602813E-2</v>
      </c>
      <c r="Y178" s="2">
        <f t="shared" si="75"/>
        <v>3.1179528515942561E-2</v>
      </c>
      <c r="Z178" s="2">
        <f t="shared" si="76"/>
        <v>7.9951906127777472E-2</v>
      </c>
      <c r="AA178" s="2">
        <f t="shared" si="77"/>
        <v>3.6305049273424123E-2</v>
      </c>
    </row>
    <row r="179" spans="1:27" x14ac:dyDescent="0.25">
      <c r="A179" s="1">
        <v>2031</v>
      </c>
      <c r="B179" s="2">
        <f t="shared" si="52"/>
        <v>4.4551709120983524E-2</v>
      </c>
      <c r="C179" s="2">
        <f t="shared" si="53"/>
        <v>8.9940938527476283E-2</v>
      </c>
      <c r="D179" s="2">
        <f t="shared" si="54"/>
        <v>4.4476669225719877E-2</v>
      </c>
      <c r="E179" s="2">
        <f t="shared" si="55"/>
        <v>3.3060810533203956E-2</v>
      </c>
      <c r="F179" s="2">
        <f t="shared" si="56"/>
        <v>6.8102021033260421E-2</v>
      </c>
      <c r="G179" s="2">
        <f t="shared" si="57"/>
        <v>4.1537778469257929E-2</v>
      </c>
      <c r="H179" s="2">
        <f t="shared" si="58"/>
        <v>3.6511514947174535E-2</v>
      </c>
      <c r="I179" s="2">
        <f t="shared" si="59"/>
        <v>0.10219013961810214</v>
      </c>
      <c r="J179" s="2">
        <f t="shared" si="60"/>
        <v>9.4885669191049599E-2</v>
      </c>
      <c r="K179" s="2">
        <f t="shared" si="61"/>
        <v>6.7181199131814612E-2</v>
      </c>
      <c r="L179" s="2">
        <f t="shared" si="62"/>
        <v>5.8498839077932054E-2</v>
      </c>
      <c r="M179" s="2">
        <f t="shared" si="63"/>
        <v>6.2699067145041296E-2</v>
      </c>
      <c r="N179" s="2">
        <f t="shared" si="64"/>
        <v>4.0600016392979013E-2</v>
      </c>
      <c r="O179" s="2">
        <f t="shared" si="65"/>
        <v>3.240824857565798E-2</v>
      </c>
      <c r="P179" s="2">
        <f t="shared" si="66"/>
        <v>8.4761614907001959E-2</v>
      </c>
      <c r="Q179" s="2">
        <f t="shared" si="67"/>
        <v>8.781809342485683E-2</v>
      </c>
      <c r="R179" s="2">
        <f t="shared" si="68"/>
        <v>7.494245223797659E-2</v>
      </c>
      <c r="S179" s="2">
        <f t="shared" si="69"/>
        <v>3.4956173914867744E-2</v>
      </c>
      <c r="T179" s="2">
        <f t="shared" si="70"/>
        <v>3.6456258887790888E-2</v>
      </c>
      <c r="U179" s="2">
        <f t="shared" si="71"/>
        <v>0.10381638405260826</v>
      </c>
      <c r="V179" s="2">
        <f t="shared" si="72"/>
        <v>4.9216716802231962E-2</v>
      </c>
      <c r="W179" s="2">
        <f t="shared" si="73"/>
        <v>3.6432067153235465E-2</v>
      </c>
      <c r="X179" s="2">
        <f t="shared" si="74"/>
        <v>5.4748737701515247E-2</v>
      </c>
      <c r="Y179" s="2">
        <f t="shared" si="75"/>
        <v>3.0692412624764957E-2</v>
      </c>
      <c r="Z179" s="2">
        <f t="shared" si="76"/>
        <v>7.8702864255695754E-2</v>
      </c>
      <c r="AA179" s="2">
        <f t="shared" si="77"/>
        <v>3.5737851971004854E-2</v>
      </c>
    </row>
    <row r="180" spans="1:27" x14ac:dyDescent="0.25">
      <c r="A180" s="1">
        <v>2032</v>
      </c>
      <c r="B180" s="2">
        <f t="shared" si="52"/>
        <v>4.3852648538046497E-2</v>
      </c>
      <c r="C180" s="2">
        <f t="shared" si="53"/>
        <v>8.8544943226897641E-2</v>
      </c>
      <c r="D180" s="2">
        <f t="shared" si="54"/>
        <v>4.3780021520943839E-2</v>
      </c>
      <c r="E180" s="2">
        <f t="shared" si="55"/>
        <v>3.2542045529923319E-2</v>
      </c>
      <c r="F180" s="2">
        <f t="shared" si="56"/>
        <v>6.7035342231741554E-2</v>
      </c>
      <c r="G180" s="2">
        <f t="shared" si="57"/>
        <v>4.0886013691960335E-2</v>
      </c>
      <c r="H180" s="2">
        <f t="shared" si="58"/>
        <v>3.5938609571496263E-2</v>
      </c>
      <c r="I180" s="2">
        <f t="shared" si="59"/>
        <v>0.10060402489254336</v>
      </c>
      <c r="J180" s="2">
        <f t="shared" si="60"/>
        <v>9.3404828795910569E-2</v>
      </c>
      <c r="K180" s="2">
        <f t="shared" si="61"/>
        <v>6.6127059303722549E-2</v>
      </c>
      <c r="L180" s="2">
        <f t="shared" si="62"/>
        <v>5.7580947591754854E-2</v>
      </c>
      <c r="M180" s="2">
        <f t="shared" si="63"/>
        <v>6.1715255392718389E-2</v>
      </c>
      <c r="N180" s="2">
        <f t="shared" si="64"/>
        <v>3.996297463109013E-2</v>
      </c>
      <c r="O180" s="2">
        <f t="shared" si="65"/>
        <v>3.1899729511742386E-2</v>
      </c>
      <c r="P180" s="2">
        <f t="shared" si="66"/>
        <v>8.3431621382947949E-2</v>
      </c>
      <c r="Q180" s="2">
        <f t="shared" si="67"/>
        <v>8.644260583170249E-2</v>
      </c>
      <c r="R180" s="2">
        <f t="shared" si="68"/>
        <v>7.3766530629850252E-2</v>
      </c>
      <c r="S180" s="2">
        <f t="shared" si="69"/>
        <v>3.4407673174385589E-2</v>
      </c>
      <c r="T180" s="2">
        <f t="shared" si="70"/>
        <v>3.5884225754610442E-2</v>
      </c>
      <c r="U180" s="2">
        <f t="shared" si="71"/>
        <v>0.10218740173832071</v>
      </c>
      <c r="V180" s="2">
        <f t="shared" si="72"/>
        <v>4.8444457092652805E-2</v>
      </c>
      <c r="W180" s="2">
        <f t="shared" si="73"/>
        <v>3.5860407626641437E-2</v>
      </c>
      <c r="X180" s="2">
        <f t="shared" si="74"/>
        <v>5.3889675557719688E-2</v>
      </c>
      <c r="Y180" s="2">
        <f t="shared" si="75"/>
        <v>3.0210816063559569E-2</v>
      </c>
      <c r="Z180" s="2">
        <f t="shared" si="76"/>
        <v>7.7467922683704712E-2</v>
      </c>
      <c r="AA180" s="2">
        <f t="shared" si="77"/>
        <v>3.5177083699161504E-2</v>
      </c>
    </row>
    <row r="181" spans="1:27" x14ac:dyDescent="0.25">
      <c r="A181" s="1">
        <v>2033</v>
      </c>
      <c r="B181" s="2">
        <f t="shared" si="52"/>
        <v>4.3161753236966478E-2</v>
      </c>
      <c r="C181" s="2">
        <f t="shared" si="53"/>
        <v>8.7164568762779046E-2</v>
      </c>
      <c r="D181" s="2">
        <f t="shared" si="54"/>
        <v>4.3091481643676592E-2</v>
      </c>
      <c r="E181" s="2">
        <f t="shared" si="55"/>
        <v>3.2029345736765073E-2</v>
      </c>
      <c r="F181" s="2">
        <f t="shared" si="56"/>
        <v>6.5981067318877776E-2</v>
      </c>
      <c r="G181" s="2">
        <f t="shared" si="57"/>
        <v>4.0241857805788282E-2</v>
      </c>
      <c r="H181" s="2">
        <f t="shared" si="58"/>
        <v>3.5372401720676565E-2</v>
      </c>
      <c r="I181" s="2">
        <f t="shared" si="59"/>
        <v>9.9035675352173447E-2</v>
      </c>
      <c r="J181" s="2">
        <f t="shared" si="60"/>
        <v>9.194093720426362E-2</v>
      </c>
      <c r="K181" s="2">
        <f t="shared" si="61"/>
        <v>6.5085232517740232E-2</v>
      </c>
      <c r="L181" s="2">
        <f t="shared" si="62"/>
        <v>5.6673750817627259E-2</v>
      </c>
      <c r="M181" s="2">
        <f t="shared" si="63"/>
        <v>6.0742958598009732E-2</v>
      </c>
      <c r="N181" s="2">
        <f t="shared" si="64"/>
        <v>3.9333356565247182E-2</v>
      </c>
      <c r="O181" s="2">
        <f t="shared" si="65"/>
        <v>3.139715354262157E-2</v>
      </c>
      <c r="P181" s="2">
        <f t="shared" si="66"/>
        <v>8.2117155494645849E-2</v>
      </c>
      <c r="Q181" s="2">
        <f t="shared" si="67"/>
        <v>8.5083076262576579E-2</v>
      </c>
      <c r="R181" s="2">
        <f t="shared" si="68"/>
        <v>7.2604344554613176E-2</v>
      </c>
      <c r="S181" s="2">
        <f t="shared" si="69"/>
        <v>3.3865585460964076E-2</v>
      </c>
      <c r="T181" s="2">
        <f t="shared" si="70"/>
        <v>3.5318871040535847E-2</v>
      </c>
      <c r="U181" s="2">
        <f t="shared" si="71"/>
        <v>0.10057744700206155</v>
      </c>
      <c r="V181" s="2">
        <f t="shared" si="72"/>
        <v>4.768121943366805E-2</v>
      </c>
      <c r="W181" s="2">
        <f t="shared" si="73"/>
        <v>3.529543236798071E-2</v>
      </c>
      <c r="X181" s="2">
        <f t="shared" si="74"/>
        <v>5.3040647821191139E-2</v>
      </c>
      <c r="Y181" s="2">
        <f t="shared" si="75"/>
        <v>2.973485089994005E-2</v>
      </c>
      <c r="Z181" s="2">
        <f t="shared" si="76"/>
        <v>7.6247431006021479E-2</v>
      </c>
      <c r="AA181" s="2">
        <f t="shared" si="77"/>
        <v>3.4622869902393105E-2</v>
      </c>
    </row>
    <row r="182" spans="1:27" x14ac:dyDescent="0.25">
      <c r="A182" s="1">
        <v>2034</v>
      </c>
      <c r="B182" s="2">
        <f t="shared" si="52"/>
        <v>4.2478729854323445E-2</v>
      </c>
      <c r="C182" s="2">
        <f t="shared" si="53"/>
        <v>8.5799275938735098E-2</v>
      </c>
      <c r="D182" s="2">
        <f t="shared" si="54"/>
        <v>4.2410702115596312E-2</v>
      </c>
      <c r="E182" s="2">
        <f t="shared" si="55"/>
        <v>3.1522494539081992E-2</v>
      </c>
      <c r="F182" s="2">
        <f t="shared" si="56"/>
        <v>6.493869568929736E-2</v>
      </c>
      <c r="G182" s="2">
        <f t="shared" si="57"/>
        <v>3.960503640696645E-2</v>
      </c>
      <c r="H182" s="2">
        <f t="shared" si="58"/>
        <v>3.4812640478798548E-2</v>
      </c>
      <c r="I182" s="2">
        <f t="shared" si="59"/>
        <v>9.748443450078724E-2</v>
      </c>
      <c r="J182" s="2">
        <f t="shared" si="60"/>
        <v>9.0493367691863835E-2</v>
      </c>
      <c r="K182" s="2">
        <f t="shared" si="61"/>
        <v>6.4055272038048422E-2</v>
      </c>
      <c r="L182" s="2">
        <f t="shared" si="62"/>
        <v>5.5776916031174385E-2</v>
      </c>
      <c r="M182" s="2">
        <f t="shared" si="63"/>
        <v>5.9781685018953139E-2</v>
      </c>
      <c r="N182" s="2">
        <f t="shared" si="64"/>
        <v>3.8710918432296432E-2</v>
      </c>
      <c r="O182" s="2">
        <f t="shared" si="65"/>
        <v>3.0900296400567417E-2</v>
      </c>
      <c r="P182" s="2">
        <f t="shared" si="66"/>
        <v>8.0817666490713147E-2</v>
      </c>
      <c r="Q182" s="2">
        <f t="shared" si="67"/>
        <v>8.3738925733003094E-2</v>
      </c>
      <c r="R182" s="2">
        <f t="shared" si="68"/>
        <v>7.1455395666325874E-2</v>
      </c>
      <c r="S182" s="2">
        <f t="shared" si="69"/>
        <v>3.3329666331867701E-2</v>
      </c>
      <c r="T182" s="2">
        <f t="shared" si="70"/>
        <v>3.4759955177552815E-2</v>
      </c>
      <c r="U182" s="2">
        <f t="shared" si="71"/>
        <v>9.8985829494477401E-2</v>
      </c>
      <c r="V182" s="2">
        <f t="shared" si="72"/>
        <v>4.6926665995189354E-2</v>
      </c>
      <c r="W182" s="2">
        <f t="shared" si="73"/>
        <v>3.4736879715519232E-2</v>
      </c>
      <c r="X182" s="2">
        <f t="shared" si="74"/>
        <v>5.2201290428434063E-2</v>
      </c>
      <c r="Y182" s="2">
        <f t="shared" si="75"/>
        <v>2.9264300002904954E-2</v>
      </c>
      <c r="Z182" s="2">
        <f t="shared" si="76"/>
        <v>7.5040806565617499E-2</v>
      </c>
      <c r="AA182" s="2">
        <f t="shared" si="77"/>
        <v>3.4074991052826339E-2</v>
      </c>
    </row>
    <row r="183" spans="1:27" x14ac:dyDescent="0.25">
      <c r="A183" s="1">
        <v>2035</v>
      </c>
      <c r="B183" s="2">
        <f t="shared" si="52"/>
        <v>4.180328502669739E-2</v>
      </c>
      <c r="C183" s="2">
        <f t="shared" si="53"/>
        <v>8.4448493840945937E-2</v>
      </c>
      <c r="D183" s="2">
        <f t="shared" si="54"/>
        <v>4.1737451284488476E-2</v>
      </c>
      <c r="E183" s="2">
        <f t="shared" si="55"/>
        <v>3.1021248245395937E-2</v>
      </c>
      <c r="F183" s="2">
        <f t="shared" si="56"/>
        <v>6.3907782360447654E-2</v>
      </c>
      <c r="G183" s="2">
        <f t="shared" si="57"/>
        <v>3.8975289044453867E-2</v>
      </c>
      <c r="H183" s="2">
        <f t="shared" si="58"/>
        <v>3.4259094231169691E-2</v>
      </c>
      <c r="I183" s="2">
        <f t="shared" si="59"/>
        <v>9.5949685629828321E-2</v>
      </c>
      <c r="J183" s="2">
        <f t="shared" si="60"/>
        <v>8.9061548032226795E-2</v>
      </c>
      <c r="K183" s="2">
        <f t="shared" si="61"/>
        <v>6.3036747466903117E-2</v>
      </c>
      <c r="L183" s="2">
        <f t="shared" si="62"/>
        <v>5.489001544391426E-2</v>
      </c>
      <c r="M183" s="2">
        <f t="shared" si="63"/>
        <v>5.8831147806070683E-2</v>
      </c>
      <c r="N183" s="2">
        <f t="shared" si="64"/>
        <v>3.8095372148510727E-2</v>
      </c>
      <c r="O183" s="2">
        <f t="shared" si="65"/>
        <v>3.0408965856098702E-2</v>
      </c>
      <c r="P183" s="2">
        <f t="shared" si="66"/>
        <v>7.9532603619767342E-2</v>
      </c>
      <c r="Q183" s="2">
        <f t="shared" si="67"/>
        <v>8.2409596406947838E-2</v>
      </c>
      <c r="R183" s="2">
        <f t="shared" si="68"/>
        <v>7.0319203844615513E-2</v>
      </c>
      <c r="S183" s="2">
        <f t="shared" si="69"/>
        <v>3.2799700102329847E-2</v>
      </c>
      <c r="T183" s="2">
        <f t="shared" si="70"/>
        <v>3.4207249654632337E-2</v>
      </c>
      <c r="U183" s="2">
        <f t="shared" si="71"/>
        <v>9.7411884113753081E-2</v>
      </c>
      <c r="V183" s="2">
        <f t="shared" si="72"/>
        <v>4.6180498691844665E-2</v>
      </c>
      <c r="W183" s="2">
        <f t="shared" si="73"/>
        <v>3.4184535582383699E-2</v>
      </c>
      <c r="X183" s="2">
        <f t="shared" si="74"/>
        <v>5.1371252630526172E-2</v>
      </c>
      <c r="Y183" s="2">
        <f t="shared" si="75"/>
        <v>2.87989812625821E-2</v>
      </c>
      <c r="Z183" s="2">
        <f t="shared" si="76"/>
        <v>7.3847583236869935E-2</v>
      </c>
      <c r="AA183" s="2">
        <f t="shared" si="77"/>
        <v>3.3533164900338364E-2</v>
      </c>
    </row>
    <row r="184" spans="1:27" x14ac:dyDescent="0.25">
      <c r="A184" s="1">
        <v>2036</v>
      </c>
      <c r="B184" s="2">
        <f t="shared" si="52"/>
        <v>4.1135157986603853E-2</v>
      </c>
      <c r="C184" s="2">
        <f t="shared" si="53"/>
        <v>8.311171499046055E-2</v>
      </c>
      <c r="D184" s="2">
        <f t="shared" si="54"/>
        <v>4.1071428002474188E-2</v>
      </c>
      <c r="E184" s="2">
        <f t="shared" si="55"/>
        <v>3.0525444394721494E-2</v>
      </c>
      <c r="F184" s="2">
        <f t="shared" si="56"/>
        <v>6.2887993595414179E-2</v>
      </c>
      <c r="G184" s="2">
        <f t="shared" si="57"/>
        <v>3.8352355267209565E-2</v>
      </c>
      <c r="H184" s="2">
        <f t="shared" si="58"/>
        <v>3.3711537796838935E-2</v>
      </c>
      <c r="I184" s="2">
        <f t="shared" si="59"/>
        <v>9.4430851818389117E-2</v>
      </c>
      <c r="J184" s="2">
        <f t="shared" si="60"/>
        <v>8.7644905998868011E-2</v>
      </c>
      <c r="K184" s="2">
        <f t="shared" si="61"/>
        <v>6.2029244076014602E-2</v>
      </c>
      <c r="L184" s="2">
        <f t="shared" si="62"/>
        <v>5.4012716331471998E-2</v>
      </c>
      <c r="M184" s="2">
        <f t="shared" si="63"/>
        <v>5.7890855217400186E-2</v>
      </c>
      <c r="N184" s="2">
        <f t="shared" si="64"/>
        <v>3.7486518271309728E-2</v>
      </c>
      <c r="O184" s="2">
        <f t="shared" si="65"/>
        <v>2.992294565104904E-2</v>
      </c>
      <c r="P184" s="2">
        <f t="shared" si="66"/>
        <v>7.8261451662773179E-2</v>
      </c>
      <c r="Q184" s="2">
        <f t="shared" si="67"/>
        <v>8.109455083445799E-2</v>
      </c>
      <c r="R184" s="2">
        <f t="shared" si="68"/>
        <v>6.9195306448811125E-2</v>
      </c>
      <c r="S184" s="2">
        <f t="shared" si="69"/>
        <v>3.2275471087583919E-2</v>
      </c>
      <c r="T184" s="2">
        <f t="shared" si="70"/>
        <v>3.3660522275083649E-2</v>
      </c>
      <c r="U184" s="2">
        <f t="shared" si="71"/>
        <v>9.585496997237905E-2</v>
      </c>
      <c r="V184" s="2">
        <f t="shared" si="72"/>
        <v>4.5442419438261911E-2</v>
      </c>
      <c r="W184" s="2">
        <f t="shared" si="73"/>
        <v>3.363818588170079E-2</v>
      </c>
      <c r="X184" s="2">
        <f t="shared" si="74"/>
        <v>5.0550196448231555E-2</v>
      </c>
      <c r="Y184" s="2">
        <f t="shared" si="75"/>
        <v>2.8338691556421752E-2</v>
      </c>
      <c r="Z184" s="2">
        <f t="shared" si="76"/>
        <v>7.2667294894155965E-2</v>
      </c>
      <c r="AA184" s="2">
        <f t="shared" si="77"/>
        <v>3.2997203278180599E-2</v>
      </c>
    </row>
    <row r="185" spans="1:27" x14ac:dyDescent="0.25">
      <c r="A185" s="1">
        <v>2037</v>
      </c>
      <c r="B185" s="2">
        <f t="shared" si="52"/>
        <v>4.0474063519606723E-2</v>
      </c>
      <c r="C185" s="2">
        <f t="shared" si="53"/>
        <v>8.1788416049610763E-2</v>
      </c>
      <c r="D185" s="2">
        <f t="shared" si="54"/>
        <v>4.0412377452117447E-2</v>
      </c>
      <c r="E185" s="2">
        <f t="shared" si="55"/>
        <v>3.0034866372411428E-2</v>
      </c>
      <c r="F185" s="2">
        <f t="shared" si="56"/>
        <v>6.1878884411644276E-2</v>
      </c>
      <c r="G185" s="2">
        <f t="shared" si="57"/>
        <v>3.7735988576926907E-2</v>
      </c>
      <c r="H185" s="2">
        <f t="shared" si="58"/>
        <v>3.3169758862338153E-2</v>
      </c>
      <c r="I185" s="2">
        <f t="shared" si="59"/>
        <v>9.2927316357913237E-2</v>
      </c>
      <c r="J185" s="2">
        <f t="shared" si="60"/>
        <v>8.6242869365303038E-2</v>
      </c>
      <c r="K185" s="2">
        <f t="shared" si="61"/>
        <v>6.1032362299689724E-2</v>
      </c>
      <c r="L185" s="2">
        <f t="shared" si="62"/>
        <v>5.3144685969472721E-2</v>
      </c>
      <c r="M185" s="2">
        <f t="shared" si="63"/>
        <v>5.6960479424966869E-2</v>
      </c>
      <c r="N185" s="2">
        <f t="shared" si="64"/>
        <v>3.688406871696627E-2</v>
      </c>
      <c r="O185" s="2">
        <f t="shared" si="65"/>
        <v>2.9442043555937193E-2</v>
      </c>
      <c r="P185" s="2">
        <f t="shared" si="66"/>
        <v>7.7003695400695418E-2</v>
      </c>
      <c r="Q185" s="2">
        <f t="shared" si="67"/>
        <v>7.9793271132830551E-2</v>
      </c>
      <c r="R185" s="2">
        <f t="shared" si="68"/>
        <v>6.8083257752530019E-2</v>
      </c>
      <c r="S185" s="2">
        <f t="shared" si="69"/>
        <v>3.1756763602863287E-2</v>
      </c>
      <c r="T185" s="2">
        <f t="shared" si="70"/>
        <v>3.3119559270524776E-2</v>
      </c>
      <c r="U185" s="2">
        <f t="shared" si="71"/>
        <v>9.4314469613894392E-2</v>
      </c>
      <c r="V185" s="2">
        <f t="shared" si="72"/>
        <v>4.4712110276710897E-2</v>
      </c>
      <c r="W185" s="2">
        <f t="shared" si="73"/>
        <v>3.3097568951736482E-2</v>
      </c>
      <c r="X185" s="2">
        <f t="shared" si="74"/>
        <v>4.9737796258941314E-2</v>
      </c>
      <c r="Y185" s="2">
        <f t="shared" si="75"/>
        <v>2.7883255778777583E-2</v>
      </c>
      <c r="Z185" s="2">
        <f t="shared" si="76"/>
        <v>7.1499475411852767E-2</v>
      </c>
      <c r="AA185" s="2">
        <f t="shared" si="77"/>
        <v>3.2466918019604503E-2</v>
      </c>
    </row>
    <row r="186" spans="1:27" x14ac:dyDescent="0.25">
      <c r="A186" s="1">
        <v>2038</v>
      </c>
      <c r="B186" s="2">
        <f t="shared" si="52"/>
        <v>3.9819765305173199E-2</v>
      </c>
      <c r="C186" s="2">
        <f t="shared" si="53"/>
        <v>8.0478121256880017E-2</v>
      </c>
      <c r="D186" s="2">
        <f t="shared" si="54"/>
        <v>3.9760044815982269E-2</v>
      </c>
      <c r="E186" s="2">
        <f t="shared" si="55"/>
        <v>2.9549324640649421E-2</v>
      </c>
      <c r="F186" s="2">
        <f t="shared" si="56"/>
        <v>6.0880009826585306E-2</v>
      </c>
      <c r="G186" s="2">
        <f t="shared" si="57"/>
        <v>3.7125951777122156E-2</v>
      </c>
      <c r="H186" s="2">
        <f t="shared" si="58"/>
        <v>3.2633538680457742E-2</v>
      </c>
      <c r="I186" s="2">
        <f t="shared" si="59"/>
        <v>9.1438562008966287E-2</v>
      </c>
      <c r="J186" s="2">
        <f t="shared" si="60"/>
        <v>8.4854893153927635E-2</v>
      </c>
      <c r="K186" s="2">
        <f t="shared" si="61"/>
        <v>6.0045717130916221E-2</v>
      </c>
      <c r="L186" s="2">
        <f t="shared" si="62"/>
        <v>5.2285544101488002E-2</v>
      </c>
      <c r="M186" s="2">
        <f t="shared" si="63"/>
        <v>5.603965162229909E-2</v>
      </c>
      <c r="N186" s="2">
        <f t="shared" si="64"/>
        <v>3.6287801882613317E-2</v>
      </c>
      <c r="O186" s="2">
        <f t="shared" si="65"/>
        <v>2.8966091369967084E-2</v>
      </c>
      <c r="P186" s="2">
        <f t="shared" si="66"/>
        <v>7.5758872913019693E-2</v>
      </c>
      <c r="Q186" s="2">
        <f t="shared" si="67"/>
        <v>7.8505258323076518E-2</v>
      </c>
      <c r="R186" s="2">
        <f t="shared" si="68"/>
        <v>6.6982628269993405E-2</v>
      </c>
      <c r="S186" s="2">
        <f t="shared" si="69"/>
        <v>3.1243390721370223E-2</v>
      </c>
      <c r="T186" s="2">
        <f t="shared" si="70"/>
        <v>3.2584150558235506E-2</v>
      </c>
      <c r="U186" s="2">
        <f t="shared" si="71"/>
        <v>9.2789788079644539E-2</v>
      </c>
      <c r="V186" s="2">
        <f t="shared" si="72"/>
        <v>4.3989292994177698E-2</v>
      </c>
      <c r="W186" s="2">
        <f t="shared" si="73"/>
        <v>3.2562518280478188E-2</v>
      </c>
      <c r="X186" s="2">
        <f t="shared" si="74"/>
        <v>4.8933738304517777E-2</v>
      </c>
      <c r="Y186" s="2">
        <f t="shared" si="75"/>
        <v>2.7432498824003261E-2</v>
      </c>
      <c r="Z186" s="2">
        <f t="shared" si="76"/>
        <v>7.0343600398634645E-2</v>
      </c>
      <c r="AA186" s="2">
        <f t="shared" si="77"/>
        <v>3.1942058235611977E-2</v>
      </c>
    </row>
    <row r="187" spans="1:27" x14ac:dyDescent="0.25">
      <c r="A187" s="1">
        <v>2039</v>
      </c>
      <c r="B187" s="2">
        <f t="shared" si="52"/>
        <v>3.9172002575818834E-2</v>
      </c>
      <c r="C187" s="2">
        <f t="shared" si="53"/>
        <v>7.9180338992034527E-2</v>
      </c>
      <c r="D187" s="2">
        <f t="shared" si="54"/>
        <v>3.9114198441854119E-2</v>
      </c>
      <c r="E187" s="2">
        <f t="shared" si="55"/>
        <v>2.9068656738450046E-2</v>
      </c>
      <c r="F187" s="2">
        <f t="shared" si="56"/>
        <v>5.9891091726141862E-2</v>
      </c>
      <c r="G187" s="2">
        <f t="shared" si="57"/>
        <v>3.6522012322223012E-2</v>
      </c>
      <c r="H187" s="2">
        <f t="shared" si="58"/>
        <v>3.2102677805212469E-2</v>
      </c>
      <c r="I187" s="2">
        <f t="shared" si="59"/>
        <v>8.9964051638289466E-2</v>
      </c>
      <c r="J187" s="2">
        <f t="shared" si="60"/>
        <v>8.3480514133778175E-2</v>
      </c>
      <c r="K187" s="2">
        <f t="shared" si="61"/>
        <v>5.9068937603720749E-2</v>
      </c>
      <c r="L187" s="2">
        <f t="shared" si="62"/>
        <v>5.1435005535196525E-2</v>
      </c>
      <c r="M187" s="2">
        <f t="shared" si="63"/>
        <v>5.5128043981422077E-2</v>
      </c>
      <c r="N187" s="2">
        <f t="shared" si="64"/>
        <v>3.569749616538382E-2</v>
      </c>
      <c r="O187" s="2">
        <f t="shared" si="65"/>
        <v>2.8494888854095762E-2</v>
      </c>
      <c r="P187" s="2">
        <f t="shared" si="66"/>
        <v>7.4526468980710775E-2</v>
      </c>
      <c r="Q187" s="2">
        <f t="shared" si="67"/>
        <v>7.723003165226712E-2</v>
      </c>
      <c r="R187" s="2">
        <f t="shared" si="68"/>
        <v>6.5893004178582765E-2</v>
      </c>
      <c r="S187" s="2">
        <f t="shared" si="69"/>
        <v>3.0735136758338118E-2</v>
      </c>
      <c r="T187" s="2">
        <f t="shared" si="70"/>
        <v>3.2054093426819127E-2</v>
      </c>
      <c r="U187" s="2">
        <f t="shared" si="71"/>
        <v>9.128035210885925E-2</v>
      </c>
      <c r="V187" s="2">
        <f t="shared" si="72"/>
        <v>4.327370925000653E-2</v>
      </c>
      <c r="W187" s="2">
        <f t="shared" si="73"/>
        <v>3.2032819781052595E-2</v>
      </c>
      <c r="X187" s="2">
        <f t="shared" si="74"/>
        <v>4.8137720269446557E-2</v>
      </c>
      <c r="Y187" s="2">
        <f t="shared" si="75"/>
        <v>2.6986245586452465E-2</v>
      </c>
      <c r="Z187" s="2">
        <f t="shared" si="76"/>
        <v>6.9199320260284455E-2</v>
      </c>
      <c r="AA187" s="2">
        <f t="shared" si="77"/>
        <v>3.1422435759454463E-2</v>
      </c>
    </row>
    <row r="188" spans="1:27" x14ac:dyDescent="0.25">
      <c r="A188" s="1">
        <v>2040</v>
      </c>
      <c r="B188" s="2">
        <f t="shared" si="52"/>
        <v>3.8529976731122489E-2</v>
      </c>
      <c r="C188" s="2">
        <f t="shared" si="53"/>
        <v>7.789354681822136E-2</v>
      </c>
      <c r="D188" s="2">
        <f t="shared" si="54"/>
        <v>3.8474004381760664E-2</v>
      </c>
      <c r="E188" s="2">
        <f t="shared" si="55"/>
        <v>2.8592212821871622E-2</v>
      </c>
      <c r="F188" s="2">
        <f t="shared" si="56"/>
        <v>5.8910850785475068E-2</v>
      </c>
      <c r="G188" s="2">
        <f t="shared" si="57"/>
        <v>3.5923416764575236E-2</v>
      </c>
      <c r="H188" s="2">
        <f t="shared" si="58"/>
        <v>3.1576513561232103E-2</v>
      </c>
      <c r="I188" s="2">
        <f t="shared" si="59"/>
        <v>8.8501994801686829E-2</v>
      </c>
      <c r="J188" s="2">
        <f t="shared" si="60"/>
        <v>8.2118042874281511E-2</v>
      </c>
      <c r="K188" s="2">
        <f t="shared" si="61"/>
        <v>5.8100797370314351E-2</v>
      </c>
      <c r="L188" s="2">
        <f t="shared" si="62"/>
        <v>5.0591977033366542E-2</v>
      </c>
      <c r="M188" s="2">
        <f t="shared" si="63"/>
        <v>5.4224509104424091E-2</v>
      </c>
      <c r="N188" s="2">
        <f t="shared" si="64"/>
        <v>3.5112420275816549E-2</v>
      </c>
      <c r="O188" s="2">
        <f t="shared" si="65"/>
        <v>2.8027859319879531E-2</v>
      </c>
      <c r="P188" s="2">
        <f t="shared" si="66"/>
        <v>7.3304991245183804E-2</v>
      </c>
      <c r="Q188" s="2">
        <f t="shared" si="67"/>
        <v>7.5966001726062118E-2</v>
      </c>
      <c r="R188" s="2">
        <f t="shared" si="68"/>
        <v>6.4813017454032576E-2</v>
      </c>
      <c r="S188" s="2">
        <f t="shared" si="69"/>
        <v>3.0231397796420451E-2</v>
      </c>
      <c r="T188" s="2">
        <f t="shared" si="70"/>
        <v>3.1528728142820928E-2</v>
      </c>
      <c r="U188" s="2">
        <f t="shared" si="71"/>
        <v>8.9784266602988855E-2</v>
      </c>
      <c r="V188" s="2">
        <f t="shared" si="72"/>
        <v>4.2564444915723067E-2</v>
      </c>
      <c r="W188" s="2">
        <f t="shared" si="73"/>
        <v>3.1507807405409427E-2</v>
      </c>
      <c r="X188" s="2">
        <f t="shared" si="74"/>
        <v>4.7348742752194271E-2</v>
      </c>
      <c r="Y188" s="2">
        <f t="shared" si="75"/>
        <v>2.6543942732282801E-2</v>
      </c>
      <c r="Z188" s="2">
        <f t="shared" si="76"/>
        <v>6.8065120088528025E-2</v>
      </c>
      <c r="AA188" s="2">
        <f t="shared" si="77"/>
        <v>3.0907428342511138E-2</v>
      </c>
    </row>
    <row r="189" spans="1:27" x14ac:dyDescent="0.25">
      <c r="A189" s="1">
        <v>2041</v>
      </c>
      <c r="B189" s="2">
        <f t="shared" si="52"/>
        <v>3.7961780680462499E-2</v>
      </c>
      <c r="C189" s="2">
        <f t="shared" si="53"/>
        <v>7.6748103390975222E-2</v>
      </c>
      <c r="D189" s="2">
        <f t="shared" si="54"/>
        <v>3.7906919760574968E-2</v>
      </c>
      <c r="E189" s="2">
        <f t="shared" si="55"/>
        <v>2.8170572411041931E-2</v>
      </c>
      <c r="F189" s="2">
        <f t="shared" si="56"/>
        <v>5.8042522956799514E-2</v>
      </c>
      <c r="G189" s="2">
        <f t="shared" si="57"/>
        <v>3.5393663998150041E-2</v>
      </c>
      <c r="H189" s="2">
        <f t="shared" si="58"/>
        <v>3.1110865089412833E-2</v>
      </c>
      <c r="I189" s="2">
        <f t="shared" si="59"/>
        <v>8.7200560703286883E-2</v>
      </c>
      <c r="J189" s="2">
        <f t="shared" si="60"/>
        <v>8.0908764819338549E-2</v>
      </c>
      <c r="K189" s="2">
        <f t="shared" si="61"/>
        <v>5.7243999922512875E-2</v>
      </c>
      <c r="L189" s="2">
        <f t="shared" si="62"/>
        <v>4.9845913920786286E-2</v>
      </c>
      <c r="M189" s="2">
        <f t="shared" si="63"/>
        <v>5.342485471693538E-2</v>
      </c>
      <c r="N189" s="2">
        <f t="shared" si="64"/>
        <v>3.4594623016683569E-2</v>
      </c>
      <c r="O189" s="2">
        <f t="shared" si="65"/>
        <v>2.7614533896982648E-2</v>
      </c>
      <c r="P189" s="2">
        <f t="shared" si="66"/>
        <v>7.2223972878369111E-2</v>
      </c>
      <c r="Q189" s="2">
        <f t="shared" si="67"/>
        <v>7.4846274846288974E-2</v>
      </c>
      <c r="R189" s="2">
        <f t="shared" si="68"/>
        <v>6.3857236630836853E-2</v>
      </c>
      <c r="S189" s="2">
        <f t="shared" si="69"/>
        <v>2.9785577383830687E-2</v>
      </c>
      <c r="T189" s="2">
        <f t="shared" si="70"/>
        <v>3.1063781912024802E-2</v>
      </c>
      <c r="U189" s="2">
        <f t="shared" si="71"/>
        <v>8.8460241220206889E-2</v>
      </c>
      <c r="V189" s="2">
        <f t="shared" si="72"/>
        <v>4.1936756611593809E-2</v>
      </c>
      <c r="W189" s="2">
        <f t="shared" si="73"/>
        <v>3.104316752803921E-2</v>
      </c>
      <c r="X189" s="2">
        <f t="shared" si="74"/>
        <v>4.6650503075927517E-2</v>
      </c>
      <c r="Y189" s="2">
        <f t="shared" si="75"/>
        <v>2.6152504566258131E-2</v>
      </c>
      <c r="Z189" s="2">
        <f t="shared" si="76"/>
        <v>6.706137682546176E-2</v>
      </c>
      <c r="AA189" s="2">
        <f t="shared" si="77"/>
        <v>3.0451644480968935E-2</v>
      </c>
    </row>
    <row r="190" spans="1:27" x14ac:dyDescent="0.25">
      <c r="A190" s="1">
        <v>2042</v>
      </c>
      <c r="B190" s="2">
        <f t="shared" si="52"/>
        <v>3.7395255171499803E-2</v>
      </c>
      <c r="C190" s="2">
        <f t="shared" si="53"/>
        <v>7.5605863424607206E-2</v>
      </c>
      <c r="D190" s="2">
        <f t="shared" si="54"/>
        <v>3.734145670489103E-2</v>
      </c>
      <c r="E190" s="2">
        <f t="shared" si="55"/>
        <v>2.7750150457602898E-2</v>
      </c>
      <c r="F190" s="2">
        <f t="shared" si="56"/>
        <v>5.7176698154982615E-2</v>
      </c>
      <c r="G190" s="2">
        <f t="shared" si="57"/>
        <v>3.4865459985236338E-2</v>
      </c>
      <c r="H190" s="2">
        <f t="shared" si="58"/>
        <v>3.0646574137041364E-2</v>
      </c>
      <c r="I190" s="2">
        <f t="shared" si="59"/>
        <v>8.5902747280927658E-2</v>
      </c>
      <c r="J190" s="2">
        <f t="shared" si="60"/>
        <v>7.9702947372182559E-2</v>
      </c>
      <c r="K190" s="2">
        <f t="shared" si="61"/>
        <v>5.6389711657971166E-2</v>
      </c>
      <c r="L190" s="2">
        <f t="shared" si="62"/>
        <v>4.9102037282669507E-2</v>
      </c>
      <c r="M190" s="2">
        <f t="shared" si="63"/>
        <v>5.2627577082263836E-2</v>
      </c>
      <c r="N190" s="2">
        <f t="shared" si="64"/>
        <v>3.4078332657046483E-2</v>
      </c>
      <c r="O190" s="2">
        <f t="shared" si="65"/>
        <v>2.7202425927466904E-2</v>
      </c>
      <c r="P190" s="2">
        <f t="shared" si="66"/>
        <v>7.1146134656634052E-2</v>
      </c>
      <c r="Q190" s="2">
        <f t="shared" si="67"/>
        <v>7.372979995591103E-2</v>
      </c>
      <c r="R190" s="2">
        <f t="shared" si="68"/>
        <v>6.2904254869715501E-2</v>
      </c>
      <c r="S190" s="2">
        <f t="shared" si="69"/>
        <v>2.9341065458825043E-2</v>
      </c>
      <c r="T190" s="2">
        <f t="shared" si="70"/>
        <v>3.0600195690417449E-2</v>
      </c>
      <c r="U190" s="2">
        <f t="shared" si="71"/>
        <v>8.7140093326012816E-2</v>
      </c>
      <c r="V190" s="2">
        <f t="shared" si="72"/>
        <v>4.1310916436771331E-2</v>
      </c>
      <c r="W190" s="2">
        <f t="shared" si="73"/>
        <v>3.0579883534199947E-2</v>
      </c>
      <c r="X190" s="2">
        <f t="shared" si="74"/>
        <v>4.5954308236875775E-2</v>
      </c>
      <c r="Y190" s="2">
        <f t="shared" si="75"/>
        <v>2.5762215093273366E-2</v>
      </c>
      <c r="Z190" s="2">
        <f t="shared" si="76"/>
        <v>6.6060605113241036E-2</v>
      </c>
      <c r="AA190" s="2">
        <f t="shared" si="77"/>
        <v>2.9997195408482676E-2</v>
      </c>
    </row>
    <row r="191" spans="1:27" x14ac:dyDescent="0.25">
      <c r="A191" s="1">
        <v>2043</v>
      </c>
      <c r="B191" s="2">
        <f t="shared" si="52"/>
        <v>3.6830734312573853E-2</v>
      </c>
      <c r="C191" s="2">
        <f t="shared" si="53"/>
        <v>7.4467445409088798E-2</v>
      </c>
      <c r="D191" s="2">
        <f t="shared" si="54"/>
        <v>3.6777985858252114E-2</v>
      </c>
      <c r="E191" s="2">
        <f t="shared" si="55"/>
        <v>2.7331244806694462E-2</v>
      </c>
      <c r="F191" s="2">
        <f t="shared" si="56"/>
        <v>5.6313932608215177E-2</v>
      </c>
      <c r="G191" s="2">
        <f t="shared" si="57"/>
        <v>3.4339125638723898E-2</v>
      </c>
      <c r="H191" s="2">
        <f t="shared" si="58"/>
        <v>3.0183930222483338E-2</v>
      </c>
      <c r="I191" s="2">
        <f t="shared" si="59"/>
        <v>8.4609310499936363E-2</v>
      </c>
      <c r="J191" s="2">
        <f t="shared" si="60"/>
        <v>7.8501299003699052E-2</v>
      </c>
      <c r="K191" s="2">
        <f t="shared" si="61"/>
        <v>5.5538441451115354E-2</v>
      </c>
      <c r="L191" s="2">
        <f t="shared" si="62"/>
        <v>4.8360774907498183E-2</v>
      </c>
      <c r="M191" s="2">
        <f t="shared" si="63"/>
        <v>5.1833085985377947E-2</v>
      </c>
      <c r="N191" s="2">
        <f t="shared" si="64"/>
        <v>3.3563881601205853E-2</v>
      </c>
      <c r="O191" s="2">
        <f t="shared" si="65"/>
        <v>2.6791775698183841E-2</v>
      </c>
      <c r="P191" s="2">
        <f t="shared" si="66"/>
        <v>7.0072098396055632E-2</v>
      </c>
      <c r="Q191" s="2">
        <f t="shared" si="67"/>
        <v>7.2617236539013683E-2</v>
      </c>
      <c r="R191" s="2">
        <f t="shared" si="68"/>
        <v>6.195463983391164E-2</v>
      </c>
      <c r="S191" s="2">
        <f t="shared" si="69"/>
        <v>2.8898135222107896E-2</v>
      </c>
      <c r="T191" s="2">
        <f t="shared" si="70"/>
        <v>3.013824958829249E-2</v>
      </c>
      <c r="U191" s="2">
        <f t="shared" si="71"/>
        <v>8.5824609293730411E-2</v>
      </c>
      <c r="V191" s="2">
        <f t="shared" si="72"/>
        <v>4.0687282093702107E-2</v>
      </c>
      <c r="W191" s="2">
        <f t="shared" si="73"/>
        <v>3.0118240873056045E-2</v>
      </c>
      <c r="X191" s="2">
        <f t="shared" si="74"/>
        <v>4.5260572937855299E-2</v>
      </c>
      <c r="Y191" s="2">
        <f t="shared" si="75"/>
        <v>2.5373298448555799E-2</v>
      </c>
      <c r="Z191" s="2">
        <f t="shared" si="76"/>
        <v>6.5063329343191562E-2</v>
      </c>
      <c r="AA191" s="2">
        <f t="shared" si="77"/>
        <v>2.9544351831145187E-2</v>
      </c>
    </row>
    <row r="192" spans="1:27" x14ac:dyDescent="0.25">
      <c r="A192" s="1">
        <v>2044</v>
      </c>
      <c r="B192" s="2">
        <f t="shared" si="52"/>
        <v>3.626816106079743E-2</v>
      </c>
      <c r="C192" s="2">
        <f t="shared" si="53"/>
        <v>7.333278590955114E-2</v>
      </c>
      <c r="D192" s="2">
        <f t="shared" si="54"/>
        <v>3.6216437724993847E-2</v>
      </c>
      <c r="E192" s="2">
        <f t="shared" si="55"/>
        <v>2.6913771520140826E-2</v>
      </c>
      <c r="F192" s="2">
        <f t="shared" si="56"/>
        <v>5.5454115070859032E-2</v>
      </c>
      <c r="G192" s="2">
        <f t="shared" si="57"/>
        <v>3.3814614449498265E-2</v>
      </c>
      <c r="H192" s="2">
        <f t="shared" si="58"/>
        <v>2.9722888309548542E-2</v>
      </c>
      <c r="I192" s="2">
        <f t="shared" si="59"/>
        <v>8.3320111103542177E-2</v>
      </c>
      <c r="J192" s="2">
        <f t="shared" si="60"/>
        <v>7.7303683469486975E-2</v>
      </c>
      <c r="K192" s="2">
        <f t="shared" si="61"/>
        <v>5.4690125189828472E-2</v>
      </c>
      <c r="L192" s="2">
        <f t="shared" si="62"/>
        <v>4.7622079263218764E-2</v>
      </c>
      <c r="M192" s="2">
        <f t="shared" si="63"/>
        <v>5.1041381426277711E-2</v>
      </c>
      <c r="N192" s="2">
        <f t="shared" si="64"/>
        <v>3.3051225528588267E-2</v>
      </c>
      <c r="O192" s="2">
        <f t="shared" si="65"/>
        <v>2.6382543161324868E-2</v>
      </c>
      <c r="P192" s="2">
        <f t="shared" si="66"/>
        <v>6.9001793031939346E-2</v>
      </c>
      <c r="Q192" s="2">
        <f t="shared" si="67"/>
        <v>7.1508501526550639E-2</v>
      </c>
      <c r="R192" s="2">
        <f t="shared" si="68"/>
        <v>6.1008320004617547E-2</v>
      </c>
      <c r="S192" s="2">
        <f t="shared" si="69"/>
        <v>2.8456729157741483E-2</v>
      </c>
      <c r="T192" s="2">
        <f t="shared" si="70"/>
        <v>2.9677906749032347E-2</v>
      </c>
      <c r="U192" s="2">
        <f t="shared" si="71"/>
        <v>8.4513690049686646E-2</v>
      </c>
      <c r="V192" s="2">
        <f t="shared" si="72"/>
        <v>4.0065793965311736E-2</v>
      </c>
      <c r="W192" s="2">
        <f t="shared" si="73"/>
        <v>2.9658215757177142E-2</v>
      </c>
      <c r="X192" s="2">
        <f t="shared" si="74"/>
        <v>4.4569244931250376E-2</v>
      </c>
      <c r="Y192" s="2">
        <f t="shared" si="75"/>
        <v>2.4985740623653729E-2</v>
      </c>
      <c r="Z192" s="2">
        <f t="shared" si="76"/>
        <v>6.4069549515313337E-2</v>
      </c>
      <c r="AA192" s="2">
        <f t="shared" si="77"/>
        <v>2.9093079646869399E-2</v>
      </c>
    </row>
    <row r="193" spans="1:27" x14ac:dyDescent="0.25">
      <c r="A193" s="1">
        <v>2045</v>
      </c>
      <c r="B193" s="2">
        <f t="shared" si="52"/>
        <v>3.570751096921887E-2</v>
      </c>
      <c r="C193" s="2">
        <f t="shared" si="53"/>
        <v>7.2201789773690919E-2</v>
      </c>
      <c r="D193" s="2">
        <f t="shared" si="54"/>
        <v>3.5656812305116227E-2</v>
      </c>
      <c r="E193" s="2">
        <f t="shared" si="55"/>
        <v>2.6497725182575805E-2</v>
      </c>
      <c r="F193" s="2">
        <f t="shared" si="56"/>
        <v>5.4597212169222746E-2</v>
      </c>
      <c r="G193" s="2">
        <f t="shared" si="57"/>
        <v>3.3291893861179311E-2</v>
      </c>
      <c r="H193" s="2">
        <f t="shared" si="58"/>
        <v>2.9263416229529684E-2</v>
      </c>
      <c r="I193" s="2">
        <f t="shared" si="59"/>
        <v>8.2035089410271933E-2</v>
      </c>
      <c r="J193" s="2">
        <f t="shared" si="60"/>
        <v>7.6110073520666108E-2</v>
      </c>
      <c r="K193" s="2">
        <f t="shared" si="61"/>
        <v>5.3844700163940599E-2</v>
      </c>
      <c r="L193" s="2">
        <f t="shared" si="62"/>
        <v>4.6885920238275321E-2</v>
      </c>
      <c r="M193" s="2">
        <f t="shared" si="63"/>
        <v>5.0252340469472585E-2</v>
      </c>
      <c r="N193" s="2">
        <f t="shared" si="64"/>
        <v>3.2540297958333624E-2</v>
      </c>
      <c r="O193" s="2">
        <f t="shared" si="65"/>
        <v>2.5974712297766548E-2</v>
      </c>
      <c r="P193" s="2">
        <f t="shared" si="66"/>
        <v>6.7935129733417046E-2</v>
      </c>
      <c r="Q193" s="2">
        <f t="shared" si="67"/>
        <v>7.0403513600080972E-2</v>
      </c>
      <c r="R193" s="2">
        <f t="shared" si="68"/>
        <v>6.0065225426935501E-2</v>
      </c>
      <c r="S193" s="2">
        <f t="shared" si="69"/>
        <v>2.8016832886741363E-2</v>
      </c>
      <c r="T193" s="2">
        <f t="shared" si="70"/>
        <v>2.9219134001681191E-2</v>
      </c>
      <c r="U193" s="2">
        <f t="shared" si="71"/>
        <v>8.3207238686663895E-2</v>
      </c>
      <c r="V193" s="2">
        <f t="shared" si="72"/>
        <v>3.9446452051600196E-2</v>
      </c>
      <c r="W193" s="2">
        <f t="shared" si="73"/>
        <v>2.9199736824272134E-2</v>
      </c>
      <c r="X193" s="2">
        <f t="shared" si="74"/>
        <v>4.3880273111949933E-2</v>
      </c>
      <c r="Y193" s="2">
        <f t="shared" si="75"/>
        <v>2.4599499593212039E-2</v>
      </c>
      <c r="Z193" s="2">
        <f t="shared" si="76"/>
        <v>6.3079090832497783E-2</v>
      </c>
      <c r="AA193" s="2">
        <f t="shared" si="77"/>
        <v>2.8643345484282448E-2</v>
      </c>
    </row>
    <row r="194" spans="1:27" x14ac:dyDescent="0.25">
      <c r="A194" s="1">
        <v>2046</v>
      </c>
      <c r="B194" s="2">
        <f t="shared" si="52"/>
        <v>3.5148743292918713E-2</v>
      </c>
      <c r="C194" s="2">
        <f t="shared" si="53"/>
        <v>7.1074393566639263E-2</v>
      </c>
      <c r="D194" s="2">
        <f t="shared" si="54"/>
        <v>3.5099040102954907E-2</v>
      </c>
      <c r="E194" s="2">
        <f t="shared" si="55"/>
        <v>2.6083073301802314E-2</v>
      </c>
      <c r="F194" s="2">
        <f t="shared" si="56"/>
        <v>5.3743146031359594E-2</v>
      </c>
      <c r="G194" s="2">
        <f t="shared" si="57"/>
        <v>3.2770922015564023E-2</v>
      </c>
      <c r="H194" s="2">
        <f t="shared" si="58"/>
        <v>2.8805488247460931E-2</v>
      </c>
      <c r="I194" s="2">
        <f t="shared" si="59"/>
        <v>8.0754145951003609E-2</v>
      </c>
      <c r="J194" s="2">
        <f t="shared" si="60"/>
        <v>7.4920332912835397E-2</v>
      </c>
      <c r="K194" s="2">
        <f t="shared" si="61"/>
        <v>5.3002104978955189E-2</v>
      </c>
      <c r="L194" s="2">
        <f t="shared" si="62"/>
        <v>4.6152220341160954E-2</v>
      </c>
      <c r="M194" s="2">
        <f t="shared" si="63"/>
        <v>4.9465963114962569E-2</v>
      </c>
      <c r="N194" s="2">
        <f t="shared" si="64"/>
        <v>3.2031076730155213E-2</v>
      </c>
      <c r="O194" s="2">
        <f t="shared" si="65"/>
        <v>2.5568243059700294E-2</v>
      </c>
      <c r="P194" s="2">
        <f t="shared" si="66"/>
        <v>6.6872037435794202E-2</v>
      </c>
      <c r="Q194" s="2">
        <f t="shared" si="67"/>
        <v>6.9302193234122428E-2</v>
      </c>
      <c r="R194" s="2">
        <f t="shared" si="68"/>
        <v>5.9125287613637167E-2</v>
      </c>
      <c r="S194" s="2">
        <f t="shared" si="69"/>
        <v>2.7578403272154217E-2</v>
      </c>
      <c r="T194" s="2">
        <f t="shared" si="70"/>
        <v>2.8761894489621447E-2</v>
      </c>
      <c r="U194" s="2">
        <f t="shared" si="71"/>
        <v>8.1905160330579624E-2</v>
      </c>
      <c r="V194" s="2">
        <f t="shared" si="72"/>
        <v>3.8829156990776818E-2</v>
      </c>
      <c r="W194" s="2">
        <f t="shared" si="73"/>
        <v>2.8742804074341016E-2</v>
      </c>
      <c r="X194" s="2">
        <f t="shared" si="74"/>
        <v>4.3193607447039525E-2</v>
      </c>
      <c r="Y194" s="2">
        <f t="shared" si="75"/>
        <v>2.4214547340327311E-2</v>
      </c>
      <c r="Z194" s="2">
        <f t="shared" si="76"/>
        <v>6.209201156044776E-2</v>
      </c>
      <c r="AA194" s="2">
        <f t="shared" si="77"/>
        <v>2.8195116687045135E-2</v>
      </c>
    </row>
    <row r="195" spans="1:27" x14ac:dyDescent="0.25">
      <c r="A195" s="1">
        <v>2047</v>
      </c>
      <c r="B195" s="2">
        <f t="shared" si="52"/>
        <v>3.4591800989009741E-2</v>
      </c>
      <c r="C195" s="2">
        <f t="shared" si="53"/>
        <v>6.9950517994810085E-2</v>
      </c>
      <c r="D195" s="2">
        <f t="shared" si="54"/>
        <v>3.4543074788066973E-2</v>
      </c>
      <c r="E195" s="2">
        <f t="shared" si="55"/>
        <v>2.5669783385623271E-2</v>
      </c>
      <c r="F195" s="2">
        <f t="shared" si="56"/>
        <v>5.2891866596732409E-2</v>
      </c>
      <c r="G195" s="2">
        <f t="shared" si="57"/>
        <v>3.2251661705360833E-2</v>
      </c>
      <c r="H195" s="2">
        <f t="shared" si="58"/>
        <v>2.8349059327152065E-2</v>
      </c>
      <c r="I195" s="2">
        <f t="shared" si="59"/>
        <v>7.9477201150439603E-2</v>
      </c>
      <c r="J195" s="2">
        <f t="shared" si="60"/>
        <v>7.373443439711462E-2</v>
      </c>
      <c r="K195" s="2">
        <f t="shared" si="61"/>
        <v>5.2162279545264902E-2</v>
      </c>
      <c r="L195" s="2">
        <f t="shared" si="62"/>
        <v>4.5420932244209934E-2</v>
      </c>
      <c r="M195" s="2">
        <f t="shared" si="63"/>
        <v>4.8682167405753964E-2</v>
      </c>
      <c r="N195" s="2">
        <f t="shared" si="64"/>
        <v>3.1523539683766331E-2</v>
      </c>
      <c r="O195" s="2">
        <f t="shared" si="65"/>
        <v>2.516311141844095E-2</v>
      </c>
      <c r="P195" s="2">
        <f t="shared" si="66"/>
        <v>6.5812445074376308E-2</v>
      </c>
      <c r="Q195" s="2">
        <f t="shared" si="67"/>
        <v>6.8204462526737994E-2</v>
      </c>
      <c r="R195" s="2">
        <f t="shared" si="68"/>
        <v>5.8188439533133539E-2</v>
      </c>
      <c r="S195" s="2">
        <f t="shared" si="69"/>
        <v>2.7141425934995599E-2</v>
      </c>
      <c r="T195" s="2">
        <f t="shared" si="70"/>
        <v>2.8306158727559046E-2</v>
      </c>
      <c r="U195" s="2">
        <f t="shared" si="71"/>
        <v>8.0607362123821344E-2</v>
      </c>
      <c r="V195" s="2">
        <f t="shared" si="72"/>
        <v>3.8213908782841602E-2</v>
      </c>
      <c r="W195" s="2">
        <f t="shared" si="73"/>
        <v>2.8287369932523058E-2</v>
      </c>
      <c r="X195" s="2">
        <f t="shared" si="74"/>
        <v>4.2509198967012905E-2</v>
      </c>
      <c r="Y195" s="2">
        <f t="shared" si="75"/>
        <v>2.3830869856547841E-2</v>
      </c>
      <c r="Z195" s="2">
        <f t="shared" si="76"/>
        <v>6.1108136902054709E-2</v>
      </c>
      <c r="AA195" s="2">
        <f t="shared" si="77"/>
        <v>2.7748361298171324E-2</v>
      </c>
    </row>
    <row r="196" spans="1:27" x14ac:dyDescent="0.25">
      <c r="A196" s="1">
        <v>2048</v>
      </c>
      <c r="B196" s="2">
        <f t="shared" si="52"/>
        <v>3.4036667759524179E-2</v>
      </c>
      <c r="C196" s="2">
        <f t="shared" si="53"/>
        <v>6.8830083764617273E-2</v>
      </c>
      <c r="D196" s="2">
        <f t="shared" si="54"/>
        <v>3.3988893195230969E-2</v>
      </c>
      <c r="E196" s="2">
        <f t="shared" si="55"/>
        <v>2.525782835720777E-2</v>
      </c>
      <c r="F196" s="2">
        <f t="shared" si="56"/>
        <v>5.2043312680240199E-2</v>
      </c>
      <c r="G196" s="2">
        <f t="shared" si="57"/>
        <v>3.1734080374189622E-2</v>
      </c>
      <c r="H196" s="2">
        <f t="shared" si="58"/>
        <v>2.7894103733637259E-2</v>
      </c>
      <c r="I196" s="2">
        <f t="shared" si="59"/>
        <v>7.8204155539457934E-2</v>
      </c>
      <c r="J196" s="2">
        <f t="shared" si="60"/>
        <v>7.2552241729102712E-2</v>
      </c>
      <c r="K196" s="2">
        <f t="shared" si="61"/>
        <v>5.1325165088935754E-2</v>
      </c>
      <c r="L196" s="2">
        <f t="shared" si="62"/>
        <v>4.4692004764906985E-2</v>
      </c>
      <c r="M196" s="2">
        <f t="shared" si="63"/>
        <v>4.7900912363349923E-2</v>
      </c>
      <c r="N196" s="2">
        <f t="shared" si="64"/>
        <v>3.1017642498593567E-2</v>
      </c>
      <c r="O196" s="2">
        <f t="shared" si="65"/>
        <v>2.4759285335741642E-2</v>
      </c>
      <c r="P196" s="2">
        <f t="shared" si="66"/>
        <v>6.4756263818295218E-2</v>
      </c>
      <c r="Q196" s="2">
        <f t="shared" si="67"/>
        <v>6.7110245326595985E-2</v>
      </c>
      <c r="R196" s="2">
        <f t="shared" si="68"/>
        <v>5.7254615621504995E-2</v>
      </c>
      <c r="S196" s="2">
        <f t="shared" si="69"/>
        <v>2.6705857738312185E-2</v>
      </c>
      <c r="T196" s="2">
        <f t="shared" si="70"/>
        <v>2.785189354453816E-2</v>
      </c>
      <c r="U196" s="2">
        <f t="shared" si="71"/>
        <v>7.9313753241911686E-2</v>
      </c>
      <c r="V196" s="2">
        <f t="shared" si="72"/>
        <v>3.7600647810720124E-2</v>
      </c>
      <c r="W196" s="2">
        <f t="shared" si="73"/>
        <v>2.7833410611387891E-2</v>
      </c>
      <c r="X196" s="2">
        <f t="shared" si="74"/>
        <v>4.1826999774560454E-2</v>
      </c>
      <c r="Y196" s="2">
        <f t="shared" si="75"/>
        <v>2.3448425116518512E-2</v>
      </c>
      <c r="Z196" s="2">
        <f t="shared" si="76"/>
        <v>6.012746685731863E-2</v>
      </c>
      <c r="AA196" s="2">
        <f t="shared" si="77"/>
        <v>2.7303048044347397E-2</v>
      </c>
    </row>
    <row r="197" spans="1:27" x14ac:dyDescent="0.25">
      <c r="A197" s="1">
        <v>2049</v>
      </c>
      <c r="B197" s="2">
        <f t="shared" si="52"/>
        <v>3.3483286561574802E-2</v>
      </c>
      <c r="C197" s="2">
        <f t="shared" si="53"/>
        <v>6.7713011582474752E-2</v>
      </c>
      <c r="D197" s="2">
        <f t="shared" si="54"/>
        <v>3.3436448994003998E-2</v>
      </c>
      <c r="E197" s="2">
        <f t="shared" si="55"/>
        <v>2.484717843204182E-2</v>
      </c>
      <c r="F197" s="2">
        <f t="shared" si="56"/>
        <v>5.1197428659063883E-2</v>
      </c>
      <c r="G197" s="2">
        <f t="shared" si="57"/>
        <v>3.1218136163847381E-2</v>
      </c>
      <c r="H197" s="2">
        <f t="shared" si="58"/>
        <v>2.7440595731950672E-2</v>
      </c>
      <c r="I197" s="2">
        <f t="shared" si="59"/>
        <v>7.6934949436585395E-2</v>
      </c>
      <c r="J197" s="2">
        <f t="shared" si="60"/>
        <v>7.137370041103927E-2</v>
      </c>
      <c r="K197" s="2">
        <f t="shared" si="61"/>
        <v>5.0490704076217696E-2</v>
      </c>
      <c r="L197" s="2">
        <f t="shared" si="62"/>
        <v>4.396538779971447E-2</v>
      </c>
      <c r="M197" s="2">
        <f t="shared" si="63"/>
        <v>4.7122116030756757E-2</v>
      </c>
      <c r="N197" s="2">
        <f t="shared" si="64"/>
        <v>3.0513363014350217E-2</v>
      </c>
      <c r="O197" s="2">
        <f t="shared" si="65"/>
        <v>2.4356740782917219E-2</v>
      </c>
      <c r="P197" s="2">
        <f t="shared" si="66"/>
        <v>6.3703440369030043E-2</v>
      </c>
      <c r="Q197" s="2">
        <f t="shared" si="67"/>
        <v>6.6019467049438854E-2</v>
      </c>
      <c r="R197" s="2">
        <f t="shared" si="68"/>
        <v>5.6323751698290778E-2</v>
      </c>
      <c r="S197" s="2">
        <f t="shared" si="69"/>
        <v>2.6271655545150659E-2</v>
      </c>
      <c r="T197" s="2">
        <f t="shared" si="70"/>
        <v>2.7399065769602975E-2</v>
      </c>
      <c r="U197" s="2">
        <f t="shared" si="71"/>
        <v>7.8024244776853033E-2</v>
      </c>
      <c r="V197" s="2">
        <f t="shared" si="72"/>
        <v>3.6989314457337975E-2</v>
      </c>
      <c r="W197" s="2">
        <f t="shared" si="73"/>
        <v>2.7380878536074779E-2</v>
      </c>
      <c r="X197" s="2">
        <f t="shared" si="74"/>
        <v>4.1146962983049741E-2</v>
      </c>
      <c r="Y197" s="2">
        <f t="shared" si="75"/>
        <v>2.3067192107561765E-2</v>
      </c>
      <c r="Z197" s="2">
        <f t="shared" si="76"/>
        <v>5.9149884894833818E-2</v>
      </c>
      <c r="AA197" s="2">
        <f t="shared" si="77"/>
        <v>2.6859146323387817E-2</v>
      </c>
    </row>
    <row r="198" spans="1:27" x14ac:dyDescent="0.25">
      <c r="A198" s="1">
        <v>2050</v>
      </c>
      <c r="B198" s="2">
        <f t="shared" si="52"/>
        <v>3.2926800600763625E-2</v>
      </c>
      <c r="C198" s="2">
        <f t="shared" si="53"/>
        <v>6.6589992381375362E-2</v>
      </c>
      <c r="D198" s="2">
        <f t="shared" si="54"/>
        <v>3.2880946983545135E-2</v>
      </c>
      <c r="E198" s="2">
        <f t="shared" si="55"/>
        <v>2.4434224268565979E-2</v>
      </c>
      <c r="F198" s="2">
        <f t="shared" si="56"/>
        <v>5.0346833385111395E-2</v>
      </c>
      <c r="G198" s="2">
        <f t="shared" si="57"/>
        <v>3.0699299086585773E-2</v>
      </c>
      <c r="H198" s="2">
        <f t="shared" si="58"/>
        <v>2.6984539968646418E-2</v>
      </c>
      <c r="I198" s="2">
        <f t="shared" si="59"/>
        <v>7.5658999327241377E-2</v>
      </c>
      <c r="J198" s="2">
        <f t="shared" si="60"/>
        <v>7.0188728357245711E-2</v>
      </c>
      <c r="K198" s="2">
        <f t="shared" si="61"/>
        <v>4.9651561552503366E-2</v>
      </c>
      <c r="L198" s="2">
        <f t="shared" si="62"/>
        <v>4.3234694362025844E-2</v>
      </c>
      <c r="M198" s="2">
        <f t="shared" si="63"/>
        <v>4.6338975977497719E-2</v>
      </c>
      <c r="N198" s="2">
        <f t="shared" si="64"/>
        <v>3.0006224853122012E-2</v>
      </c>
      <c r="O198" s="2">
        <f t="shared" si="65"/>
        <v>2.3951937533688312E-2</v>
      </c>
      <c r="P198" s="2">
        <f t="shared" si="66"/>
        <v>6.264470078394635E-2</v>
      </c>
      <c r="Q198" s="2">
        <f t="shared" si="67"/>
        <v>6.4922621428342292E-2</v>
      </c>
      <c r="R198" s="2">
        <f t="shared" si="68"/>
        <v>5.5387665422412816E-2</v>
      </c>
      <c r="S198" s="2">
        <f t="shared" si="69"/>
        <v>2.5835037682603063E-2</v>
      </c>
      <c r="T198" s="2">
        <f t="shared" si="70"/>
        <v>2.6943702259378151E-2</v>
      </c>
      <c r="U198" s="2">
        <f t="shared" si="71"/>
        <v>7.6727501883861904E-2</v>
      </c>
      <c r="V198" s="2">
        <f t="shared" si="72"/>
        <v>3.6374563058356194E-2</v>
      </c>
      <c r="W198" s="2">
        <f t="shared" si="73"/>
        <v>2.6925824993142704E-2</v>
      </c>
      <c r="X198" s="2">
        <f t="shared" si="74"/>
        <v>4.046311103460682E-2</v>
      </c>
      <c r="Y198" s="2">
        <f t="shared" si="75"/>
        <v>2.2683822809719832E-2</v>
      </c>
      <c r="Z198" s="2">
        <f t="shared" si="76"/>
        <v>5.8166849262561868E-2</v>
      </c>
      <c r="AA198" s="2">
        <f t="shared" si="77"/>
        <v>2.6412754218647118E-2</v>
      </c>
    </row>
    <row r="200" spans="1:27" x14ac:dyDescent="0.25">
      <c r="A200" s="3"/>
    </row>
    <row r="201" spans="1:27" ht="15.75" x14ac:dyDescent="0.25">
      <c r="A201" s="4"/>
      <c r="B201" s="1" t="s">
        <v>0</v>
      </c>
      <c r="C201" s="1" t="s">
        <v>1</v>
      </c>
      <c r="D201" s="1" t="s">
        <v>2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7</v>
      </c>
      <c r="J201" s="1" t="s">
        <v>8</v>
      </c>
      <c r="K201" s="1" t="s">
        <v>9</v>
      </c>
      <c r="L201" s="1" t="s">
        <v>10</v>
      </c>
      <c r="M201" s="1" t="s">
        <v>11</v>
      </c>
      <c r="N201" s="1" t="s">
        <v>12</v>
      </c>
      <c r="O201" s="1" t="s">
        <v>13</v>
      </c>
      <c r="P201" s="1" t="s">
        <v>14</v>
      </c>
      <c r="Q201" s="1" t="s">
        <v>15</v>
      </c>
      <c r="R201" s="1" t="s">
        <v>16</v>
      </c>
      <c r="S201" s="1" t="s">
        <v>17</v>
      </c>
      <c r="T201" s="1" t="s">
        <v>18</v>
      </c>
      <c r="U201" s="1" t="s">
        <v>19</v>
      </c>
      <c r="V201" s="1" t="s">
        <v>20</v>
      </c>
      <c r="W201" s="1" t="s">
        <v>21</v>
      </c>
      <c r="X201" s="1" t="s">
        <v>22</v>
      </c>
      <c r="Y201" s="1" t="s">
        <v>23</v>
      </c>
      <c r="Z201" s="1" t="s">
        <v>24</v>
      </c>
      <c r="AA201" s="1" t="s">
        <v>25</v>
      </c>
    </row>
    <row r="202" spans="1:27" x14ac:dyDescent="0.25">
      <c r="A202" s="1">
        <v>2024</v>
      </c>
      <c r="B202" s="2">
        <v>641107300</v>
      </c>
      <c r="C202" s="2">
        <v>22330700</v>
      </c>
      <c r="D202" s="2">
        <v>247078400</v>
      </c>
      <c r="E202" s="2">
        <v>148391100</v>
      </c>
      <c r="F202" s="2">
        <v>35296920</v>
      </c>
      <c r="G202" s="2">
        <v>136865600</v>
      </c>
      <c r="H202" s="2">
        <v>85000740</v>
      </c>
      <c r="I202" s="2">
        <v>4322071.7750000004</v>
      </c>
      <c r="J202" s="2">
        <v>22330700</v>
      </c>
      <c r="K202" s="2">
        <v>720345.29599999997</v>
      </c>
      <c r="L202" s="2">
        <v>2161035.8870000001</v>
      </c>
      <c r="M202" s="2">
        <v>4322071.7750000004</v>
      </c>
      <c r="N202" s="2">
        <v>175043900</v>
      </c>
      <c r="O202" s="2">
        <v>100128000</v>
      </c>
      <c r="P202" s="2">
        <v>3601726.4789999998</v>
      </c>
      <c r="Q202" s="2">
        <v>720345.29599999997</v>
      </c>
      <c r="R202" s="2">
        <v>720345.29599999997</v>
      </c>
      <c r="S202" s="2">
        <v>4322071.7750000004</v>
      </c>
      <c r="T202" s="2">
        <v>54746240</v>
      </c>
      <c r="U202" s="2">
        <v>720345.29599999997</v>
      </c>
      <c r="V202" s="2">
        <v>7923798.2539999997</v>
      </c>
      <c r="W202" s="2">
        <v>38898650</v>
      </c>
      <c r="X202" s="2">
        <v>0</v>
      </c>
      <c r="Y202" s="2">
        <v>20890010</v>
      </c>
      <c r="Z202" s="2">
        <v>7203452.9579999996</v>
      </c>
      <c r="AA202" s="2">
        <v>1440690.5919999999</v>
      </c>
    </row>
    <row r="203" spans="1:27" x14ac:dyDescent="0.25">
      <c r="A203" s="1">
        <v>2025</v>
      </c>
      <c r="B203" s="2">
        <v>639169400</v>
      </c>
      <c r="C203" s="2">
        <v>22263200</v>
      </c>
      <c r="D203" s="2">
        <v>246331600</v>
      </c>
      <c r="E203" s="2">
        <v>147942600</v>
      </c>
      <c r="F203" s="2">
        <v>35190230</v>
      </c>
      <c r="G203" s="2">
        <v>136451900</v>
      </c>
      <c r="H203" s="2">
        <v>84743810</v>
      </c>
      <c r="I203" s="2">
        <v>4309007.2290000003</v>
      </c>
      <c r="J203" s="2">
        <v>22263200</v>
      </c>
      <c r="K203" s="2">
        <v>718167.87199999997</v>
      </c>
      <c r="L203" s="2">
        <v>2154503.6150000002</v>
      </c>
      <c r="M203" s="2">
        <v>4309007.2290000003</v>
      </c>
      <c r="N203" s="2">
        <v>174514800</v>
      </c>
      <c r="O203" s="2">
        <v>99825330</v>
      </c>
      <c r="P203" s="2">
        <v>3590839.358</v>
      </c>
      <c r="Q203" s="2">
        <v>718167.87199999997</v>
      </c>
      <c r="R203" s="2">
        <v>718167.87199999997</v>
      </c>
      <c r="S203" s="2">
        <v>4309007.2290000003</v>
      </c>
      <c r="T203" s="2">
        <v>54580760</v>
      </c>
      <c r="U203" s="2">
        <v>718167.87199999997</v>
      </c>
      <c r="V203" s="2">
        <v>7899846.5870000003</v>
      </c>
      <c r="W203" s="2">
        <v>38781070</v>
      </c>
      <c r="X203" s="2">
        <v>0</v>
      </c>
      <c r="Y203" s="2">
        <v>20826870</v>
      </c>
      <c r="Z203" s="2">
        <v>7181678.7149999999</v>
      </c>
      <c r="AA203" s="2">
        <v>1436335.743</v>
      </c>
    </row>
    <row r="204" spans="1:27" x14ac:dyDescent="0.25">
      <c r="A204" s="1">
        <v>2026</v>
      </c>
      <c r="B204" s="2">
        <v>637237400</v>
      </c>
      <c r="C204" s="2">
        <v>22195910</v>
      </c>
      <c r="D204" s="2">
        <v>245587000</v>
      </c>
      <c r="E204" s="2">
        <v>147495400</v>
      </c>
      <c r="F204" s="2">
        <v>35083850</v>
      </c>
      <c r="G204" s="2">
        <v>136039400</v>
      </c>
      <c r="H204" s="2">
        <v>84487650</v>
      </c>
      <c r="I204" s="2">
        <v>4295982.1749999998</v>
      </c>
      <c r="J204" s="2">
        <v>22195910</v>
      </c>
      <c r="K204" s="2">
        <v>715997.02899999998</v>
      </c>
      <c r="L204" s="2">
        <v>2147991.0869999998</v>
      </c>
      <c r="M204" s="2">
        <v>4295982.1749999998</v>
      </c>
      <c r="N204" s="2">
        <v>173987300</v>
      </c>
      <c r="O204" s="2">
        <v>99523590</v>
      </c>
      <c r="P204" s="2">
        <v>3579985.1460000002</v>
      </c>
      <c r="Q204" s="2">
        <v>715997.02899999998</v>
      </c>
      <c r="R204" s="2">
        <v>715997.02899999998</v>
      </c>
      <c r="S204" s="2">
        <v>4295982.1749999998</v>
      </c>
      <c r="T204" s="2">
        <v>54415770</v>
      </c>
      <c r="U204" s="2">
        <v>715997.02899999998</v>
      </c>
      <c r="V204" s="2">
        <v>7875967.3200000003</v>
      </c>
      <c r="W204" s="2">
        <v>38663840</v>
      </c>
      <c r="X204" s="2">
        <v>0</v>
      </c>
      <c r="Y204" s="2">
        <v>20763910</v>
      </c>
      <c r="Z204" s="2">
        <v>7159970.2910000002</v>
      </c>
      <c r="AA204" s="2">
        <v>1431994.058</v>
      </c>
    </row>
    <row r="205" spans="1:27" x14ac:dyDescent="0.25">
      <c r="A205" s="1">
        <v>2027</v>
      </c>
      <c r="B205" s="2">
        <v>635311100</v>
      </c>
      <c r="C205" s="2">
        <v>22128820</v>
      </c>
      <c r="D205" s="2">
        <v>244844600</v>
      </c>
      <c r="E205" s="2">
        <v>147049500</v>
      </c>
      <c r="F205" s="2">
        <v>34977800</v>
      </c>
      <c r="G205" s="2">
        <v>135628200</v>
      </c>
      <c r="H205" s="2">
        <v>84232260</v>
      </c>
      <c r="I205" s="2">
        <v>4282996.4910000004</v>
      </c>
      <c r="J205" s="2">
        <v>22128820</v>
      </c>
      <c r="K205" s="2">
        <v>713832.74899999995</v>
      </c>
      <c r="L205" s="2">
        <v>2141498.2459999998</v>
      </c>
      <c r="M205" s="2">
        <v>4282996.4910000004</v>
      </c>
      <c r="N205" s="2">
        <v>173461400</v>
      </c>
      <c r="O205" s="2">
        <v>99222750</v>
      </c>
      <c r="P205" s="2">
        <v>3569163.7429999998</v>
      </c>
      <c r="Q205" s="2">
        <v>713832.74899999995</v>
      </c>
      <c r="R205" s="2">
        <v>713832.74899999995</v>
      </c>
      <c r="S205" s="2">
        <v>4282996.4910000004</v>
      </c>
      <c r="T205" s="2">
        <v>54251290</v>
      </c>
      <c r="U205" s="2">
        <v>713832.74899999995</v>
      </c>
      <c r="V205" s="2">
        <v>7852160.2340000002</v>
      </c>
      <c r="W205" s="2">
        <v>38546970</v>
      </c>
      <c r="X205" s="2">
        <v>0</v>
      </c>
      <c r="Y205" s="2">
        <v>20701150</v>
      </c>
      <c r="Z205" s="2">
        <v>7138327.4859999996</v>
      </c>
      <c r="AA205" s="2">
        <v>1427665.497</v>
      </c>
    </row>
    <row r="206" spans="1:27" x14ac:dyDescent="0.25">
      <c r="A206" s="1">
        <v>2028</v>
      </c>
      <c r="B206" s="2">
        <v>633390800</v>
      </c>
      <c r="C206" s="2">
        <v>22061930</v>
      </c>
      <c r="D206" s="2">
        <v>244104500</v>
      </c>
      <c r="E206" s="2">
        <v>146605100</v>
      </c>
      <c r="F206" s="2">
        <v>34872080</v>
      </c>
      <c r="G206" s="2">
        <v>135218300</v>
      </c>
      <c r="H206" s="2">
        <v>83977650</v>
      </c>
      <c r="I206" s="2">
        <v>4270050.0609999998</v>
      </c>
      <c r="J206" s="2">
        <v>22061930</v>
      </c>
      <c r="K206" s="2">
        <v>711675.01</v>
      </c>
      <c r="L206" s="2">
        <v>2135025.0299999998</v>
      </c>
      <c r="M206" s="2">
        <v>4270050.0609999998</v>
      </c>
      <c r="N206" s="2">
        <v>172937000</v>
      </c>
      <c r="O206" s="2">
        <v>98922830</v>
      </c>
      <c r="P206" s="2">
        <v>3558375.051</v>
      </c>
      <c r="Q206" s="2">
        <v>711675.01</v>
      </c>
      <c r="R206" s="2">
        <v>711675.01</v>
      </c>
      <c r="S206" s="2">
        <v>4270050.0609999998</v>
      </c>
      <c r="T206" s="2">
        <v>54087300</v>
      </c>
      <c r="U206" s="2">
        <v>711675.01</v>
      </c>
      <c r="V206" s="2">
        <v>7828425.1119999997</v>
      </c>
      <c r="W206" s="2">
        <v>38430450</v>
      </c>
      <c r="X206" s="2">
        <v>0</v>
      </c>
      <c r="Y206" s="2">
        <v>20638580</v>
      </c>
      <c r="Z206" s="2">
        <v>7116750.1009999998</v>
      </c>
      <c r="AA206" s="2">
        <v>1423350.02</v>
      </c>
    </row>
    <row r="207" spans="1:27" x14ac:dyDescent="0.25">
      <c r="A207" s="1">
        <v>2029</v>
      </c>
      <c r="B207" s="2">
        <v>631476200</v>
      </c>
      <c r="C207" s="2">
        <v>21995240</v>
      </c>
      <c r="D207" s="2">
        <v>243366700</v>
      </c>
      <c r="E207" s="2">
        <v>146161900</v>
      </c>
      <c r="F207" s="2">
        <v>34766670</v>
      </c>
      <c r="G207" s="2">
        <v>134809500</v>
      </c>
      <c r="H207" s="2">
        <v>83723810</v>
      </c>
      <c r="I207" s="2">
        <v>4257142.7640000004</v>
      </c>
      <c r="J207" s="2">
        <v>21995240</v>
      </c>
      <c r="K207" s="2">
        <v>709523.79399999999</v>
      </c>
      <c r="L207" s="2">
        <v>2128571.3820000002</v>
      </c>
      <c r="M207" s="2">
        <v>4257142.7640000004</v>
      </c>
      <c r="N207" s="2">
        <v>172414300</v>
      </c>
      <c r="O207" s="2">
        <v>98623810</v>
      </c>
      <c r="P207" s="2">
        <v>3547618.97</v>
      </c>
      <c r="Q207" s="2">
        <v>709523.79399999999</v>
      </c>
      <c r="R207" s="2">
        <v>709523.79399999999</v>
      </c>
      <c r="S207" s="2">
        <v>4257142.7640000004</v>
      </c>
      <c r="T207" s="2">
        <v>53923810</v>
      </c>
      <c r="U207" s="2">
        <v>709523.79399999999</v>
      </c>
      <c r="V207" s="2">
        <v>7804761.7340000002</v>
      </c>
      <c r="W207" s="2">
        <v>38314280</v>
      </c>
      <c r="X207" s="2">
        <v>0</v>
      </c>
      <c r="Y207" s="2">
        <v>20576190</v>
      </c>
      <c r="Z207" s="2">
        <v>7095237.9400000004</v>
      </c>
      <c r="AA207" s="2">
        <v>1419047.588</v>
      </c>
    </row>
    <row r="208" spans="1:27" x14ac:dyDescent="0.25">
      <c r="A208" s="1">
        <v>2030</v>
      </c>
      <c r="B208" s="2">
        <v>629567400</v>
      </c>
      <c r="C208" s="2">
        <v>21928750</v>
      </c>
      <c r="D208" s="2">
        <v>242631000</v>
      </c>
      <c r="E208" s="2">
        <v>145720100</v>
      </c>
      <c r="F208" s="2">
        <v>34661570</v>
      </c>
      <c r="G208" s="2">
        <v>134402000</v>
      </c>
      <c r="H208" s="2">
        <v>83470730</v>
      </c>
      <c r="I208" s="2">
        <v>4244274.483</v>
      </c>
      <c r="J208" s="2">
        <v>21928750</v>
      </c>
      <c r="K208" s="2">
        <v>707379.08</v>
      </c>
      <c r="L208" s="2">
        <v>2122137.2409999999</v>
      </c>
      <c r="M208" s="2">
        <v>4244274.483</v>
      </c>
      <c r="N208" s="2">
        <v>171893100</v>
      </c>
      <c r="O208" s="2">
        <v>98325690</v>
      </c>
      <c r="P208" s="2">
        <v>3536895.4019999998</v>
      </c>
      <c r="Q208" s="2">
        <v>707379.08</v>
      </c>
      <c r="R208" s="2">
        <v>707379.08</v>
      </c>
      <c r="S208" s="2">
        <v>4244274.483</v>
      </c>
      <c r="T208" s="2">
        <v>53760810</v>
      </c>
      <c r="U208" s="2">
        <v>707379.08</v>
      </c>
      <c r="V208" s="2">
        <v>7781169.8849999998</v>
      </c>
      <c r="W208" s="2">
        <v>38198470</v>
      </c>
      <c r="X208" s="2">
        <v>0</v>
      </c>
      <c r="Y208" s="2">
        <v>20513990</v>
      </c>
      <c r="Z208" s="2">
        <v>7073790.8049999997</v>
      </c>
      <c r="AA208" s="2">
        <v>1414758.1610000001</v>
      </c>
    </row>
    <row r="209" spans="1:27" x14ac:dyDescent="0.25">
      <c r="A209" s="1">
        <v>2031</v>
      </c>
      <c r="B209" s="2">
        <v>629063100</v>
      </c>
      <c r="C209" s="2">
        <v>21911190</v>
      </c>
      <c r="D209" s="2">
        <v>242436700</v>
      </c>
      <c r="E209" s="2">
        <v>145603400</v>
      </c>
      <c r="F209" s="2">
        <v>34633810</v>
      </c>
      <c r="G209" s="2">
        <v>134294400</v>
      </c>
      <c r="H209" s="2">
        <v>83403870</v>
      </c>
      <c r="I209" s="2">
        <v>4240874.534</v>
      </c>
      <c r="J209" s="2">
        <v>21911190</v>
      </c>
      <c r="K209" s="2">
        <v>706812.42200000002</v>
      </c>
      <c r="L209" s="2">
        <v>2120437.267</v>
      </c>
      <c r="M209" s="2">
        <v>4240874.534</v>
      </c>
      <c r="N209" s="2">
        <v>171755400</v>
      </c>
      <c r="O209" s="2">
        <v>98246930</v>
      </c>
      <c r="P209" s="2">
        <v>3534062.1120000002</v>
      </c>
      <c r="Q209" s="2">
        <v>706812.42200000002</v>
      </c>
      <c r="R209" s="2">
        <v>706812.42200000002</v>
      </c>
      <c r="S209" s="2">
        <v>4240874.534</v>
      </c>
      <c r="T209" s="2">
        <v>53717740</v>
      </c>
      <c r="U209" s="2">
        <v>706812.42200000002</v>
      </c>
      <c r="V209" s="2">
        <v>7774936.6459999997</v>
      </c>
      <c r="W209" s="2">
        <v>38167870</v>
      </c>
      <c r="X209" s="2">
        <v>0</v>
      </c>
      <c r="Y209" s="2">
        <v>20497560</v>
      </c>
      <c r="Z209" s="2">
        <v>7068124.2240000004</v>
      </c>
      <c r="AA209" s="2">
        <v>1413624.845</v>
      </c>
    </row>
    <row r="210" spans="1:27" x14ac:dyDescent="0.25">
      <c r="A210" s="1">
        <v>2032</v>
      </c>
      <c r="B210" s="2">
        <v>628559100</v>
      </c>
      <c r="C210" s="2">
        <v>21893630</v>
      </c>
      <c r="D210" s="2">
        <v>242242500</v>
      </c>
      <c r="E210" s="2">
        <v>145486700</v>
      </c>
      <c r="F210" s="2">
        <v>34606060</v>
      </c>
      <c r="G210" s="2">
        <v>134186800</v>
      </c>
      <c r="H210" s="2">
        <v>83337050</v>
      </c>
      <c r="I210" s="2">
        <v>4237477.3099999996</v>
      </c>
      <c r="J210" s="2">
        <v>21893630</v>
      </c>
      <c r="K210" s="2">
        <v>706246.21799999999</v>
      </c>
      <c r="L210" s="2">
        <v>2118738.6549999998</v>
      </c>
      <c r="M210" s="2">
        <v>4237477.3099999996</v>
      </c>
      <c r="N210" s="2">
        <v>171617800</v>
      </c>
      <c r="O210" s="2">
        <v>98168220</v>
      </c>
      <c r="P210" s="2">
        <v>3531231.091</v>
      </c>
      <c r="Q210" s="2">
        <v>706246.21799999999</v>
      </c>
      <c r="R210" s="2">
        <v>706246.21799999999</v>
      </c>
      <c r="S210" s="2">
        <v>4237477.3099999996</v>
      </c>
      <c r="T210" s="2">
        <v>53674710</v>
      </c>
      <c r="U210" s="2">
        <v>706246.21799999999</v>
      </c>
      <c r="V210" s="2">
        <v>7768708.4009999996</v>
      </c>
      <c r="W210" s="2">
        <v>38137300</v>
      </c>
      <c r="X210" s="2">
        <v>0</v>
      </c>
      <c r="Y210" s="2">
        <v>20481140</v>
      </c>
      <c r="Z210" s="2">
        <v>7062462.1830000002</v>
      </c>
      <c r="AA210" s="2">
        <v>1412492.4369999999</v>
      </c>
    </row>
    <row r="211" spans="1:27" x14ac:dyDescent="0.25">
      <c r="A211" s="1">
        <v>2033</v>
      </c>
      <c r="B211" s="2">
        <v>628055600</v>
      </c>
      <c r="C211" s="2">
        <v>21876090</v>
      </c>
      <c r="D211" s="2">
        <v>242048400</v>
      </c>
      <c r="E211" s="2">
        <v>145370200</v>
      </c>
      <c r="F211" s="2">
        <v>34578340</v>
      </c>
      <c r="G211" s="2">
        <v>134079300</v>
      </c>
      <c r="H211" s="2">
        <v>83270300</v>
      </c>
      <c r="I211" s="2">
        <v>4234082.8059999999</v>
      </c>
      <c r="J211" s="2">
        <v>21876090</v>
      </c>
      <c r="K211" s="2">
        <v>705680.46799999999</v>
      </c>
      <c r="L211" s="2">
        <v>2117041.4029999999</v>
      </c>
      <c r="M211" s="2">
        <v>4234082.8059999999</v>
      </c>
      <c r="N211" s="2">
        <v>171480400</v>
      </c>
      <c r="O211" s="2">
        <v>98089590</v>
      </c>
      <c r="P211" s="2">
        <v>3528402.3390000002</v>
      </c>
      <c r="Q211" s="2">
        <v>705680.46799999999</v>
      </c>
      <c r="R211" s="2">
        <v>705680.46799999999</v>
      </c>
      <c r="S211" s="2">
        <v>4234082.8059999999</v>
      </c>
      <c r="T211" s="2">
        <v>53631720</v>
      </c>
      <c r="U211" s="2">
        <v>705680.46799999999</v>
      </c>
      <c r="V211" s="2">
        <v>7762485.1449999996</v>
      </c>
      <c r="W211" s="2">
        <v>38106750</v>
      </c>
      <c r="X211" s="2">
        <v>0</v>
      </c>
      <c r="Y211" s="2">
        <v>20464730</v>
      </c>
      <c r="Z211" s="2">
        <v>7056804.6770000001</v>
      </c>
      <c r="AA211" s="2">
        <v>1411360.9350000001</v>
      </c>
    </row>
    <row r="212" spans="1:27" x14ac:dyDescent="0.25">
      <c r="A212" s="1">
        <v>2034</v>
      </c>
      <c r="B212" s="2">
        <v>627552500</v>
      </c>
      <c r="C212" s="2">
        <v>21858570</v>
      </c>
      <c r="D212" s="2">
        <v>241854500</v>
      </c>
      <c r="E212" s="2">
        <v>145253700</v>
      </c>
      <c r="F212" s="2">
        <v>34550640</v>
      </c>
      <c r="G212" s="2">
        <v>133971900</v>
      </c>
      <c r="H212" s="2">
        <v>83203590</v>
      </c>
      <c r="I212" s="2">
        <v>4230691.0219999999</v>
      </c>
      <c r="J212" s="2">
        <v>21858570</v>
      </c>
      <c r="K212" s="2">
        <v>705115.17</v>
      </c>
      <c r="L212" s="2">
        <v>2115345.5109999999</v>
      </c>
      <c r="M212" s="2">
        <v>4230691.0219999999</v>
      </c>
      <c r="N212" s="2">
        <v>171343000</v>
      </c>
      <c r="O212" s="2">
        <v>98011010</v>
      </c>
      <c r="P212" s="2">
        <v>3525575.852</v>
      </c>
      <c r="Q212" s="2">
        <v>705115.17</v>
      </c>
      <c r="R212" s="2">
        <v>705115.17</v>
      </c>
      <c r="S212" s="2">
        <v>4230691.0219999999</v>
      </c>
      <c r="T212" s="2">
        <v>53588750</v>
      </c>
      <c r="U212" s="2">
        <v>705115.17</v>
      </c>
      <c r="V212" s="2">
        <v>7756266.8739999998</v>
      </c>
      <c r="W212" s="2">
        <v>38076220</v>
      </c>
      <c r="X212" s="2">
        <v>0</v>
      </c>
      <c r="Y212" s="2">
        <v>20448340</v>
      </c>
      <c r="Z212" s="2">
        <v>7051151.7039999999</v>
      </c>
      <c r="AA212" s="2">
        <v>1410230.341</v>
      </c>
    </row>
    <row r="213" spans="1:27" x14ac:dyDescent="0.25">
      <c r="A213" s="1">
        <v>2035</v>
      </c>
      <c r="B213" s="2">
        <v>627049800</v>
      </c>
      <c r="C213" s="2">
        <v>21841060</v>
      </c>
      <c r="D213" s="2">
        <v>241660800</v>
      </c>
      <c r="E213" s="2">
        <v>145137400</v>
      </c>
      <c r="F213" s="2">
        <v>34522970</v>
      </c>
      <c r="G213" s="2">
        <v>133864600</v>
      </c>
      <c r="H213" s="2">
        <v>83136940</v>
      </c>
      <c r="I213" s="2">
        <v>4227301.9550000001</v>
      </c>
      <c r="J213" s="2">
        <v>21841060</v>
      </c>
      <c r="K213" s="2">
        <v>704550.326</v>
      </c>
      <c r="L213" s="2">
        <v>2113650.9780000001</v>
      </c>
      <c r="M213" s="2">
        <v>4227301.9550000001</v>
      </c>
      <c r="N213" s="2">
        <v>171205700</v>
      </c>
      <c r="O213" s="2">
        <v>97932500</v>
      </c>
      <c r="P213" s="2">
        <v>3522751.6290000002</v>
      </c>
      <c r="Q213" s="2">
        <v>704550.326</v>
      </c>
      <c r="R213" s="2">
        <v>704550.326</v>
      </c>
      <c r="S213" s="2">
        <v>4227301.9550000001</v>
      </c>
      <c r="T213" s="2">
        <v>53545820</v>
      </c>
      <c r="U213" s="2">
        <v>704550.326</v>
      </c>
      <c r="V213" s="2">
        <v>7750053.5839999998</v>
      </c>
      <c r="W213" s="2">
        <v>38045720</v>
      </c>
      <c r="X213" s="2">
        <v>0</v>
      </c>
      <c r="Y213" s="2">
        <v>20431960</v>
      </c>
      <c r="Z213" s="2">
        <v>7045503.2580000004</v>
      </c>
      <c r="AA213" s="2">
        <v>1409100.652</v>
      </c>
    </row>
    <row r="214" spans="1:27" x14ac:dyDescent="0.25">
      <c r="A214" s="1">
        <v>2036</v>
      </c>
      <c r="B214" s="2">
        <v>626547500</v>
      </c>
      <c r="C214" s="2">
        <v>21823560</v>
      </c>
      <c r="D214" s="2">
        <v>241467200</v>
      </c>
      <c r="E214" s="2">
        <v>145021100</v>
      </c>
      <c r="F214" s="2">
        <v>34495310</v>
      </c>
      <c r="G214" s="2">
        <v>133757300</v>
      </c>
      <c r="H214" s="2">
        <v>83070340</v>
      </c>
      <c r="I214" s="2">
        <v>4223915.6030000001</v>
      </c>
      <c r="J214" s="2">
        <v>21823560</v>
      </c>
      <c r="K214" s="2">
        <v>703985.93400000001</v>
      </c>
      <c r="L214" s="2">
        <v>2111957.801</v>
      </c>
      <c r="M214" s="2">
        <v>4223915.6030000001</v>
      </c>
      <c r="N214" s="2">
        <v>171068600</v>
      </c>
      <c r="O214" s="2">
        <v>97854040</v>
      </c>
      <c r="P214" s="2">
        <v>3519929.6690000002</v>
      </c>
      <c r="Q214" s="2">
        <v>703985.93400000001</v>
      </c>
      <c r="R214" s="2">
        <v>703985.93400000001</v>
      </c>
      <c r="S214" s="2">
        <v>4223915.6030000001</v>
      </c>
      <c r="T214" s="2">
        <v>53502930</v>
      </c>
      <c r="U214" s="2">
        <v>703985.93400000001</v>
      </c>
      <c r="V214" s="2">
        <v>7743845.2719999999</v>
      </c>
      <c r="W214" s="2">
        <v>38015240</v>
      </c>
      <c r="X214" s="2">
        <v>0</v>
      </c>
      <c r="Y214" s="2">
        <v>20415590</v>
      </c>
      <c r="Z214" s="2">
        <v>7039859.3380000005</v>
      </c>
      <c r="AA214" s="2">
        <v>1407971.868</v>
      </c>
    </row>
    <row r="215" spans="1:27" x14ac:dyDescent="0.25">
      <c r="A215" s="1">
        <v>2037</v>
      </c>
      <c r="B215" s="2">
        <v>626045600</v>
      </c>
      <c r="C215" s="2">
        <v>21806080</v>
      </c>
      <c r="D215" s="2">
        <v>241273700</v>
      </c>
      <c r="E215" s="2">
        <v>144904900</v>
      </c>
      <c r="F215" s="2">
        <v>34467680</v>
      </c>
      <c r="G215" s="2">
        <v>133650200</v>
      </c>
      <c r="H215" s="2">
        <v>83003800</v>
      </c>
      <c r="I215" s="2">
        <v>4220531.9630000005</v>
      </c>
      <c r="J215" s="2">
        <v>21806080</v>
      </c>
      <c r="K215" s="2">
        <v>703421.99399999995</v>
      </c>
      <c r="L215" s="2">
        <v>2110265.9819999998</v>
      </c>
      <c r="M215" s="2">
        <v>4220531.9630000005</v>
      </c>
      <c r="N215" s="2">
        <v>170931500</v>
      </c>
      <c r="O215" s="2">
        <v>97775660</v>
      </c>
      <c r="P215" s="2">
        <v>3517109.969</v>
      </c>
      <c r="Q215" s="2">
        <v>703421.99399999995</v>
      </c>
      <c r="R215" s="2">
        <v>703421.99399999995</v>
      </c>
      <c r="S215" s="2">
        <v>4220531.9630000005</v>
      </c>
      <c r="T215" s="2">
        <v>53460070</v>
      </c>
      <c r="U215" s="2">
        <v>703421.99399999995</v>
      </c>
      <c r="V215" s="2">
        <v>7737641.9330000002</v>
      </c>
      <c r="W215" s="2">
        <v>37984790</v>
      </c>
      <c r="X215" s="2">
        <v>0</v>
      </c>
      <c r="Y215" s="2">
        <v>20399240</v>
      </c>
      <c r="Z215" s="2">
        <v>7034219.9390000002</v>
      </c>
      <c r="AA215" s="2">
        <v>1406843.9879999999</v>
      </c>
    </row>
    <row r="216" spans="1:27" x14ac:dyDescent="0.25">
      <c r="A216" s="1">
        <v>2038</v>
      </c>
      <c r="B216" s="2">
        <v>625544100</v>
      </c>
      <c r="C216" s="2">
        <v>21788610</v>
      </c>
      <c r="D216" s="2">
        <v>241080500</v>
      </c>
      <c r="E216" s="2">
        <v>144788900</v>
      </c>
      <c r="F216" s="2">
        <v>34440070</v>
      </c>
      <c r="G216" s="2">
        <v>133543100</v>
      </c>
      <c r="H216" s="2">
        <v>82937300</v>
      </c>
      <c r="I216" s="2">
        <v>4217151.034</v>
      </c>
      <c r="J216" s="2">
        <v>21788610</v>
      </c>
      <c r="K216" s="2">
        <v>702858.50600000005</v>
      </c>
      <c r="L216" s="2">
        <v>2108575.517</v>
      </c>
      <c r="M216" s="2">
        <v>4217151.034</v>
      </c>
      <c r="N216" s="2">
        <v>170794600</v>
      </c>
      <c r="O216" s="2">
        <v>97697330</v>
      </c>
      <c r="P216" s="2">
        <v>3514292.5290000001</v>
      </c>
      <c r="Q216" s="2">
        <v>702858.50600000005</v>
      </c>
      <c r="R216" s="2">
        <v>702858.50600000005</v>
      </c>
      <c r="S216" s="2">
        <v>4217151.034</v>
      </c>
      <c r="T216" s="2">
        <v>53417250</v>
      </c>
      <c r="U216" s="2">
        <v>702858.50600000005</v>
      </c>
      <c r="V216" s="2">
        <v>7731443.5630000001</v>
      </c>
      <c r="W216" s="2">
        <v>37954360</v>
      </c>
      <c r="X216" s="2">
        <v>0</v>
      </c>
      <c r="Y216" s="2">
        <v>20382900</v>
      </c>
      <c r="Z216" s="2">
        <v>7028585.057</v>
      </c>
      <c r="AA216" s="2">
        <v>1405717.0109999999</v>
      </c>
    </row>
    <row r="217" spans="1:27" x14ac:dyDescent="0.25">
      <c r="A217" s="1">
        <v>2039</v>
      </c>
      <c r="B217" s="2">
        <v>625043000</v>
      </c>
      <c r="C217" s="2">
        <v>21771160</v>
      </c>
      <c r="D217" s="2">
        <v>240887300</v>
      </c>
      <c r="E217" s="2">
        <v>144672900</v>
      </c>
      <c r="F217" s="2">
        <v>34412480</v>
      </c>
      <c r="G217" s="2">
        <v>133436100</v>
      </c>
      <c r="H217" s="2">
        <v>82870870</v>
      </c>
      <c r="I217" s="2">
        <v>4213772.8140000002</v>
      </c>
      <c r="J217" s="2">
        <v>21771160</v>
      </c>
      <c r="K217" s="2">
        <v>702295.46900000004</v>
      </c>
      <c r="L217" s="2">
        <v>2106886.4070000001</v>
      </c>
      <c r="M217" s="2">
        <v>4213772.8140000002</v>
      </c>
      <c r="N217" s="2">
        <v>170657800</v>
      </c>
      <c r="O217" s="2">
        <v>97619070</v>
      </c>
      <c r="P217" s="2">
        <v>3511477.3450000002</v>
      </c>
      <c r="Q217" s="2">
        <v>702295.46900000004</v>
      </c>
      <c r="R217" s="2">
        <v>702295.46900000004</v>
      </c>
      <c r="S217" s="2">
        <v>4213772.8140000002</v>
      </c>
      <c r="T217" s="2">
        <v>53374460</v>
      </c>
      <c r="U217" s="2">
        <v>702295.46900000004</v>
      </c>
      <c r="V217" s="2">
        <v>7725250.1579999998</v>
      </c>
      <c r="W217" s="2">
        <v>37923960</v>
      </c>
      <c r="X217" s="2">
        <v>0</v>
      </c>
      <c r="Y217" s="2">
        <v>20366570</v>
      </c>
      <c r="Z217" s="2">
        <v>7022954.6900000004</v>
      </c>
      <c r="AA217" s="2">
        <v>1404590.9380000001</v>
      </c>
    </row>
    <row r="218" spans="1:27" x14ac:dyDescent="0.25">
      <c r="A218" s="1">
        <v>2040</v>
      </c>
      <c r="B218" s="2">
        <v>624542300</v>
      </c>
      <c r="C218" s="2">
        <v>21753720</v>
      </c>
      <c r="D218" s="2">
        <v>240694400</v>
      </c>
      <c r="E218" s="2">
        <v>144557000</v>
      </c>
      <c r="F218" s="2">
        <v>34384910</v>
      </c>
      <c r="G218" s="2">
        <v>133329200</v>
      </c>
      <c r="H218" s="2">
        <v>82804480</v>
      </c>
      <c r="I218" s="2">
        <v>4210397.2989999996</v>
      </c>
      <c r="J218" s="2">
        <v>21753720</v>
      </c>
      <c r="K218" s="2">
        <v>701732.88300000003</v>
      </c>
      <c r="L218" s="2">
        <v>2105198.65</v>
      </c>
      <c r="M218" s="2">
        <v>4210397.2989999996</v>
      </c>
      <c r="N218" s="2">
        <v>170521100</v>
      </c>
      <c r="O218" s="2">
        <v>97540870</v>
      </c>
      <c r="P218" s="2">
        <v>3508664.4160000002</v>
      </c>
      <c r="Q218" s="2">
        <v>701732.88300000003</v>
      </c>
      <c r="R218" s="2">
        <v>701732.88300000003</v>
      </c>
      <c r="S218" s="2">
        <v>4210397.2989999996</v>
      </c>
      <c r="T218" s="2">
        <v>53331700</v>
      </c>
      <c r="U218" s="2">
        <v>701732.88300000003</v>
      </c>
      <c r="V218" s="2">
        <v>7719061.7149999999</v>
      </c>
      <c r="W218" s="2">
        <v>37893580</v>
      </c>
      <c r="X218" s="2">
        <v>0</v>
      </c>
      <c r="Y218" s="2">
        <v>20350250</v>
      </c>
      <c r="Z218" s="2">
        <v>7017328.8320000004</v>
      </c>
      <c r="AA218" s="2">
        <v>1403465.7660000001</v>
      </c>
    </row>
    <row r="219" spans="1:27" x14ac:dyDescent="0.25">
      <c r="A219" s="1">
        <v>2041</v>
      </c>
      <c r="B219" s="2">
        <v>624042000</v>
      </c>
      <c r="C219" s="2">
        <v>21736290</v>
      </c>
      <c r="D219" s="2">
        <v>240501600</v>
      </c>
      <c r="E219" s="2">
        <v>144441200</v>
      </c>
      <c r="F219" s="2">
        <v>34357370</v>
      </c>
      <c r="G219" s="2">
        <v>133222400</v>
      </c>
      <c r="H219" s="2">
        <v>82738150</v>
      </c>
      <c r="I219" s="2">
        <v>4207024.4890000001</v>
      </c>
      <c r="J219" s="2">
        <v>21736290</v>
      </c>
      <c r="K219" s="2">
        <v>701170.74800000002</v>
      </c>
      <c r="L219" s="2">
        <v>2103512.2439999999</v>
      </c>
      <c r="M219" s="2">
        <v>4207024.4890000001</v>
      </c>
      <c r="N219" s="2">
        <v>170384500</v>
      </c>
      <c r="O219" s="2">
        <v>97462730</v>
      </c>
      <c r="P219" s="2">
        <v>3505853.7409999999</v>
      </c>
      <c r="Q219" s="2">
        <v>701170.74800000002</v>
      </c>
      <c r="R219" s="2">
        <v>701170.74800000002</v>
      </c>
      <c r="S219" s="2">
        <v>4207024.4890000001</v>
      </c>
      <c r="T219" s="2">
        <v>53288980</v>
      </c>
      <c r="U219" s="2">
        <v>701170.74800000002</v>
      </c>
      <c r="V219" s="2">
        <v>7712878.2290000003</v>
      </c>
      <c r="W219" s="2">
        <v>37863220</v>
      </c>
      <c r="X219" s="2">
        <v>0</v>
      </c>
      <c r="Y219" s="2">
        <v>20333950</v>
      </c>
      <c r="Z219" s="2">
        <v>7011707.4809999997</v>
      </c>
      <c r="AA219" s="2">
        <v>1402341.496</v>
      </c>
    </row>
    <row r="220" spans="1:27" x14ac:dyDescent="0.25">
      <c r="A220" s="1">
        <v>2042</v>
      </c>
      <c r="B220" s="2">
        <v>623542100</v>
      </c>
      <c r="C220" s="2">
        <v>21718880</v>
      </c>
      <c r="D220" s="2">
        <v>240308900</v>
      </c>
      <c r="E220" s="2">
        <v>144325500</v>
      </c>
      <c r="F220" s="2">
        <v>34329840</v>
      </c>
      <c r="G220" s="2">
        <v>133115700</v>
      </c>
      <c r="H220" s="2">
        <v>82671870</v>
      </c>
      <c r="I220" s="2">
        <v>4203654.38</v>
      </c>
      <c r="J220" s="2">
        <v>21718880</v>
      </c>
      <c r="K220" s="2">
        <v>700609.06299999997</v>
      </c>
      <c r="L220" s="2">
        <v>2101827.19</v>
      </c>
      <c r="M220" s="2">
        <v>4203654.38</v>
      </c>
      <c r="N220" s="2">
        <v>170248000</v>
      </c>
      <c r="O220" s="2">
        <v>97384660</v>
      </c>
      <c r="P220" s="2">
        <v>3503045.3169999998</v>
      </c>
      <c r="Q220" s="2">
        <v>700609.06299999997</v>
      </c>
      <c r="R220" s="2">
        <v>700609.06299999997</v>
      </c>
      <c r="S220" s="2">
        <v>4203654.38</v>
      </c>
      <c r="T220" s="2">
        <v>53246290</v>
      </c>
      <c r="U220" s="2">
        <v>700609.06299999997</v>
      </c>
      <c r="V220" s="2">
        <v>7706699.6969999997</v>
      </c>
      <c r="W220" s="2">
        <v>37832890</v>
      </c>
      <c r="X220" s="2">
        <v>0</v>
      </c>
      <c r="Y220" s="2">
        <v>20317660</v>
      </c>
      <c r="Z220" s="2">
        <v>7006090.6339999996</v>
      </c>
      <c r="AA220" s="2">
        <v>1401218.1270000001</v>
      </c>
    </row>
    <row r="221" spans="1:27" x14ac:dyDescent="0.25">
      <c r="A221" s="1">
        <v>2043</v>
      </c>
      <c r="B221" s="2">
        <v>623042600</v>
      </c>
      <c r="C221" s="2">
        <v>21701480</v>
      </c>
      <c r="D221" s="2">
        <v>240116400</v>
      </c>
      <c r="E221" s="2">
        <v>144209900</v>
      </c>
      <c r="F221" s="2">
        <v>34302340</v>
      </c>
      <c r="G221" s="2">
        <v>133009100</v>
      </c>
      <c r="H221" s="2">
        <v>82605640</v>
      </c>
      <c r="I221" s="2">
        <v>4200286.9709999999</v>
      </c>
      <c r="J221" s="2">
        <v>21701480</v>
      </c>
      <c r="K221" s="2">
        <v>700047.82900000003</v>
      </c>
      <c r="L221" s="2">
        <v>2100143.486</v>
      </c>
      <c r="M221" s="2">
        <v>4200286.9709999999</v>
      </c>
      <c r="N221" s="2">
        <v>170111600</v>
      </c>
      <c r="O221" s="2">
        <v>97306650</v>
      </c>
      <c r="P221" s="2">
        <v>3500239.1430000002</v>
      </c>
      <c r="Q221" s="2">
        <v>700047.82900000003</v>
      </c>
      <c r="R221" s="2">
        <v>700047.82900000003</v>
      </c>
      <c r="S221" s="2">
        <v>4200286.9709999999</v>
      </c>
      <c r="T221" s="2">
        <v>53203630</v>
      </c>
      <c r="U221" s="2">
        <v>700047.82900000003</v>
      </c>
      <c r="V221" s="2">
        <v>7700526.1140000001</v>
      </c>
      <c r="W221" s="2">
        <v>37802580</v>
      </c>
      <c r="X221" s="2">
        <v>0</v>
      </c>
      <c r="Y221" s="2">
        <v>20301390</v>
      </c>
      <c r="Z221" s="2">
        <v>7000478.2850000001</v>
      </c>
      <c r="AA221" s="2">
        <v>1400095.6569999999</v>
      </c>
    </row>
    <row r="222" spans="1:27" x14ac:dyDescent="0.25">
      <c r="A222" s="1">
        <v>2044</v>
      </c>
      <c r="B222" s="2">
        <v>622543500</v>
      </c>
      <c r="C222" s="2">
        <v>21684100</v>
      </c>
      <c r="D222" s="2">
        <v>239924100</v>
      </c>
      <c r="E222" s="2">
        <v>144094300</v>
      </c>
      <c r="F222" s="2">
        <v>34274870</v>
      </c>
      <c r="G222" s="2">
        <v>132902500</v>
      </c>
      <c r="H222" s="2">
        <v>82539470</v>
      </c>
      <c r="I222" s="2">
        <v>4196922.26</v>
      </c>
      <c r="J222" s="2">
        <v>21684100</v>
      </c>
      <c r="K222" s="2">
        <v>699487.04299999995</v>
      </c>
      <c r="L222" s="2">
        <v>2098461.13</v>
      </c>
      <c r="M222" s="2">
        <v>4196922.26</v>
      </c>
      <c r="N222" s="2">
        <v>169975400</v>
      </c>
      <c r="O222" s="2">
        <v>97228700</v>
      </c>
      <c r="P222" s="2">
        <v>3497435.2170000002</v>
      </c>
      <c r="Q222" s="2">
        <v>699487.04299999995</v>
      </c>
      <c r="R222" s="2">
        <v>699487.04299999995</v>
      </c>
      <c r="S222" s="2">
        <v>4196922.26</v>
      </c>
      <c r="T222" s="2">
        <v>53161020</v>
      </c>
      <c r="U222" s="2">
        <v>699487.04299999995</v>
      </c>
      <c r="V222" s="2">
        <v>7694357.4759999998</v>
      </c>
      <c r="W222" s="2">
        <v>37772300</v>
      </c>
      <c r="X222" s="2">
        <v>0</v>
      </c>
      <c r="Y222" s="2">
        <v>20285120</v>
      </c>
      <c r="Z222" s="2">
        <v>6994870.4330000002</v>
      </c>
      <c r="AA222" s="2">
        <v>1398974.0870000001</v>
      </c>
    </row>
    <row r="223" spans="1:27" x14ac:dyDescent="0.25">
      <c r="A223" s="1">
        <v>2045</v>
      </c>
      <c r="B223" s="2">
        <v>622044800</v>
      </c>
      <c r="C223" s="2">
        <v>21666730</v>
      </c>
      <c r="D223" s="2">
        <v>239731900</v>
      </c>
      <c r="E223" s="2">
        <v>143978900</v>
      </c>
      <c r="F223" s="2">
        <v>34247410</v>
      </c>
      <c r="G223" s="2">
        <v>132796100</v>
      </c>
      <c r="H223" s="2">
        <v>82473350</v>
      </c>
      <c r="I223" s="2">
        <v>4193560.2439999999</v>
      </c>
      <c r="J223" s="2">
        <v>21666730</v>
      </c>
      <c r="K223" s="2">
        <v>698926.70700000005</v>
      </c>
      <c r="L223" s="2">
        <v>2096780.122</v>
      </c>
      <c r="M223" s="2">
        <v>4193560.2439999999</v>
      </c>
      <c r="N223" s="2">
        <v>169839200</v>
      </c>
      <c r="O223" s="2">
        <v>97150810</v>
      </c>
      <c r="P223" s="2">
        <v>3494633.537</v>
      </c>
      <c r="Q223" s="2">
        <v>698926.70700000005</v>
      </c>
      <c r="R223" s="2">
        <v>698926.70700000005</v>
      </c>
      <c r="S223" s="2">
        <v>4193560.2439999999</v>
      </c>
      <c r="T223" s="2">
        <v>53118430</v>
      </c>
      <c r="U223" s="2">
        <v>698926.70700000005</v>
      </c>
      <c r="V223" s="2">
        <v>7688193.7800000003</v>
      </c>
      <c r="W223" s="2">
        <v>37742040</v>
      </c>
      <c r="X223" s="2">
        <v>0</v>
      </c>
      <c r="Y223" s="2">
        <v>20268870</v>
      </c>
      <c r="Z223" s="2">
        <v>6989267.0729999999</v>
      </c>
      <c r="AA223" s="2">
        <v>1397853.415</v>
      </c>
    </row>
    <row r="224" spans="1:27" x14ac:dyDescent="0.25">
      <c r="A224" s="1">
        <v>2046</v>
      </c>
      <c r="B224" s="2">
        <v>621546500</v>
      </c>
      <c r="C224" s="2">
        <v>21649370</v>
      </c>
      <c r="D224" s="2">
        <v>239539800</v>
      </c>
      <c r="E224" s="2">
        <v>143863600</v>
      </c>
      <c r="F224" s="2">
        <v>34219970</v>
      </c>
      <c r="G224" s="2">
        <v>132689700</v>
      </c>
      <c r="H224" s="2">
        <v>82407280</v>
      </c>
      <c r="I224" s="2">
        <v>4190200.9210000001</v>
      </c>
      <c r="J224" s="2">
        <v>21649370</v>
      </c>
      <c r="K224" s="2">
        <v>698366.82</v>
      </c>
      <c r="L224" s="2">
        <v>2095100.46</v>
      </c>
      <c r="M224" s="2">
        <v>4190200.9210000001</v>
      </c>
      <c r="N224" s="2">
        <v>169703100</v>
      </c>
      <c r="O224" s="2">
        <v>97072990</v>
      </c>
      <c r="P224" s="2">
        <v>3491834.1009999998</v>
      </c>
      <c r="Q224" s="2">
        <v>698366.82</v>
      </c>
      <c r="R224" s="2">
        <v>698366.82</v>
      </c>
      <c r="S224" s="2">
        <v>4190200.9210000001</v>
      </c>
      <c r="T224" s="2">
        <v>53075880</v>
      </c>
      <c r="U224" s="2">
        <v>698366.82</v>
      </c>
      <c r="V224" s="2">
        <v>7682035.0219999999</v>
      </c>
      <c r="W224" s="2">
        <v>37711810</v>
      </c>
      <c r="X224" s="2">
        <v>0</v>
      </c>
      <c r="Y224" s="2">
        <v>20252640</v>
      </c>
      <c r="Z224" s="2">
        <v>6983668.2019999996</v>
      </c>
      <c r="AA224" s="2">
        <v>1396733.64</v>
      </c>
    </row>
    <row r="225" spans="1:27" x14ac:dyDescent="0.25">
      <c r="A225" s="1">
        <v>2047</v>
      </c>
      <c r="B225" s="2">
        <v>621048600</v>
      </c>
      <c r="C225" s="2">
        <v>21632030</v>
      </c>
      <c r="D225" s="2">
        <v>239347900</v>
      </c>
      <c r="E225" s="2">
        <v>143748300</v>
      </c>
      <c r="F225" s="2">
        <v>34192560</v>
      </c>
      <c r="G225" s="2">
        <v>132583400</v>
      </c>
      <c r="H225" s="2">
        <v>82341270</v>
      </c>
      <c r="I225" s="2">
        <v>4186844.2889999999</v>
      </c>
      <c r="J225" s="2">
        <v>21632030</v>
      </c>
      <c r="K225" s="2">
        <v>697807.38199999998</v>
      </c>
      <c r="L225" s="2">
        <v>2093422.145</v>
      </c>
      <c r="M225" s="2">
        <v>4186844.2889999999</v>
      </c>
      <c r="N225" s="2">
        <v>169567200</v>
      </c>
      <c r="O225" s="2">
        <v>96995230</v>
      </c>
      <c r="P225" s="2">
        <v>3489036.9079999998</v>
      </c>
      <c r="Q225" s="2">
        <v>697807.38199999998</v>
      </c>
      <c r="R225" s="2">
        <v>697807.38199999998</v>
      </c>
      <c r="S225" s="2">
        <v>4186844.2889999999</v>
      </c>
      <c r="T225" s="2">
        <v>53033360</v>
      </c>
      <c r="U225" s="2">
        <v>697807.38199999998</v>
      </c>
      <c r="V225" s="2">
        <v>7675881.1969999997</v>
      </c>
      <c r="W225" s="2">
        <v>37681600</v>
      </c>
      <c r="X225" s="2">
        <v>0</v>
      </c>
      <c r="Y225" s="2">
        <v>20236410</v>
      </c>
      <c r="Z225" s="2">
        <v>6978073.8150000004</v>
      </c>
      <c r="AA225" s="2">
        <v>1395614.763</v>
      </c>
    </row>
    <row r="226" spans="1:27" x14ac:dyDescent="0.25">
      <c r="A226" s="1">
        <v>2048</v>
      </c>
      <c r="B226" s="2">
        <v>620551100</v>
      </c>
      <c r="C226" s="2">
        <v>21614700</v>
      </c>
      <c r="D226" s="2">
        <v>239156200</v>
      </c>
      <c r="E226" s="2">
        <v>143633200</v>
      </c>
      <c r="F226" s="2">
        <v>34165170</v>
      </c>
      <c r="G226" s="2">
        <v>132477200</v>
      </c>
      <c r="H226" s="2">
        <v>82275310</v>
      </c>
      <c r="I226" s="2">
        <v>4183490.3459999999</v>
      </c>
      <c r="J226" s="2">
        <v>21614700</v>
      </c>
      <c r="K226" s="2">
        <v>697248.39099999995</v>
      </c>
      <c r="L226" s="2">
        <v>2091745.173</v>
      </c>
      <c r="M226" s="2">
        <v>4183490.3459999999</v>
      </c>
      <c r="N226" s="2">
        <v>169431400</v>
      </c>
      <c r="O226" s="2">
        <v>96917530</v>
      </c>
      <c r="P226" s="2">
        <v>3486241.9550000001</v>
      </c>
      <c r="Q226" s="2">
        <v>697248.39099999995</v>
      </c>
      <c r="R226" s="2">
        <v>697248.39099999995</v>
      </c>
      <c r="S226" s="2">
        <v>4183490.3459999999</v>
      </c>
      <c r="T226" s="2">
        <v>52990880</v>
      </c>
      <c r="U226" s="2">
        <v>697248.39099999995</v>
      </c>
      <c r="V226" s="2">
        <v>7669732.301</v>
      </c>
      <c r="W226" s="2">
        <v>37651410</v>
      </c>
      <c r="X226" s="2">
        <v>0</v>
      </c>
      <c r="Y226" s="2">
        <v>20220200</v>
      </c>
      <c r="Z226" s="2">
        <v>6972483.9100000001</v>
      </c>
      <c r="AA226" s="2">
        <v>1394496.7819999999</v>
      </c>
    </row>
    <row r="227" spans="1:27" x14ac:dyDescent="0.25">
      <c r="A227" s="1">
        <v>2049</v>
      </c>
      <c r="B227" s="2">
        <v>620054000</v>
      </c>
      <c r="C227" s="2">
        <v>21597390</v>
      </c>
      <c r="D227" s="2">
        <v>238964600</v>
      </c>
      <c r="E227" s="2">
        <v>143518100</v>
      </c>
      <c r="F227" s="2">
        <v>34137800</v>
      </c>
      <c r="G227" s="2">
        <v>132371100</v>
      </c>
      <c r="H227" s="2">
        <v>82209400</v>
      </c>
      <c r="I227" s="2">
        <v>4180139.09</v>
      </c>
      <c r="J227" s="2">
        <v>21597390</v>
      </c>
      <c r="K227" s="2">
        <v>696689.848</v>
      </c>
      <c r="L227" s="2">
        <v>2090069.5449999999</v>
      </c>
      <c r="M227" s="2">
        <v>4180139.09</v>
      </c>
      <c r="N227" s="2">
        <v>169295600</v>
      </c>
      <c r="O227" s="2">
        <v>96839890</v>
      </c>
      <c r="P227" s="2">
        <v>3483449.2420000001</v>
      </c>
      <c r="Q227" s="2">
        <v>696689.848</v>
      </c>
      <c r="R227" s="2">
        <v>696689.848</v>
      </c>
      <c r="S227" s="2">
        <v>4180139.09</v>
      </c>
      <c r="T227" s="2">
        <v>52948430</v>
      </c>
      <c r="U227" s="2">
        <v>696689.848</v>
      </c>
      <c r="V227" s="2">
        <v>7663588.3320000004</v>
      </c>
      <c r="W227" s="2">
        <v>37621250</v>
      </c>
      <c r="X227" s="2">
        <v>0</v>
      </c>
      <c r="Y227" s="2">
        <v>20204010</v>
      </c>
      <c r="Z227" s="2">
        <v>6966898.483</v>
      </c>
      <c r="AA227" s="2">
        <v>1393379.6969999999</v>
      </c>
    </row>
    <row r="228" spans="1:27" x14ac:dyDescent="0.25">
      <c r="A228" s="1">
        <v>2050</v>
      </c>
      <c r="B228" s="2">
        <v>619557300</v>
      </c>
      <c r="C228" s="2">
        <v>21580080</v>
      </c>
      <c r="D228" s="2">
        <v>238773200</v>
      </c>
      <c r="E228" s="2">
        <v>143403100</v>
      </c>
      <c r="F228" s="2">
        <v>34110460</v>
      </c>
      <c r="G228" s="2">
        <v>132265000</v>
      </c>
      <c r="H228" s="2">
        <v>82143550</v>
      </c>
      <c r="I228" s="2">
        <v>4176790.5180000002</v>
      </c>
      <c r="J228" s="2">
        <v>21580080</v>
      </c>
      <c r="K228" s="2">
        <v>696131.75300000003</v>
      </c>
      <c r="L228" s="2">
        <v>2088395.2590000001</v>
      </c>
      <c r="M228" s="2">
        <v>4176790.5180000002</v>
      </c>
      <c r="N228" s="2">
        <v>169160000</v>
      </c>
      <c r="O228" s="2">
        <v>96762310</v>
      </c>
      <c r="P228" s="2">
        <v>3480658.7650000001</v>
      </c>
      <c r="Q228" s="2">
        <v>696131.75300000003</v>
      </c>
      <c r="R228" s="2">
        <v>696131.75300000003</v>
      </c>
      <c r="S228" s="2">
        <v>4176790.5180000002</v>
      </c>
      <c r="T228" s="2">
        <v>52906010</v>
      </c>
      <c r="U228" s="2">
        <v>696131.75300000003</v>
      </c>
      <c r="V228" s="2">
        <v>7657449.284</v>
      </c>
      <c r="W228" s="2">
        <v>37591110</v>
      </c>
      <c r="X228" s="2">
        <v>0</v>
      </c>
      <c r="Y228" s="2">
        <v>20187820</v>
      </c>
      <c r="Z228" s="2">
        <v>6961317.5310000004</v>
      </c>
      <c r="AA228" s="2">
        <v>1392263.5060000001</v>
      </c>
    </row>
    <row r="230" spans="1:27" ht="16.5" customHeight="1" x14ac:dyDescent="0.25">
      <c r="A230" s="3" t="s">
        <v>39</v>
      </c>
    </row>
    <row r="231" spans="1:27" ht="15.75" x14ac:dyDescent="0.25">
      <c r="A231" s="4"/>
      <c r="B231" s="1" t="s">
        <v>0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5</v>
      </c>
      <c r="H231" s="1" t="s">
        <v>6</v>
      </c>
      <c r="I231" s="1" t="s">
        <v>7</v>
      </c>
      <c r="J231" s="1" t="s">
        <v>8</v>
      </c>
      <c r="K231" s="1" t="s">
        <v>9</v>
      </c>
      <c r="L231" s="1" t="s">
        <v>10</v>
      </c>
      <c r="M231" s="1" t="s">
        <v>11</v>
      </c>
      <c r="N231" s="1" t="s">
        <v>12</v>
      </c>
      <c r="O231" s="1" t="s">
        <v>13</v>
      </c>
      <c r="P231" s="1" t="s">
        <v>14</v>
      </c>
      <c r="Q231" s="1" t="s">
        <v>15</v>
      </c>
      <c r="R231" s="1" t="s">
        <v>16</v>
      </c>
      <c r="S231" s="1" t="s">
        <v>17</v>
      </c>
      <c r="T231" s="1" t="s">
        <v>18</v>
      </c>
      <c r="U231" s="1" t="s">
        <v>19</v>
      </c>
      <c r="V231" s="1" t="s">
        <v>20</v>
      </c>
      <c r="W231" s="1" t="s">
        <v>21</v>
      </c>
      <c r="X231" s="1" t="s">
        <v>22</v>
      </c>
      <c r="Y231" s="1" t="s">
        <v>23</v>
      </c>
      <c r="Z231" s="1" t="s">
        <v>24</v>
      </c>
      <c r="AA231" s="1" t="s">
        <v>25</v>
      </c>
    </row>
    <row r="232" spans="1:27" x14ac:dyDescent="0.25">
      <c r="A232" s="1">
        <v>2024</v>
      </c>
      <c r="B232" s="2">
        <f>(B202+B112*$B$108)/($B$101*9.077)</f>
        <v>5.9751971052790939E-2</v>
      </c>
      <c r="C232" s="2">
        <f>(C202+C112*$C$108)/($C$101*9.077)</f>
        <v>0.1163150393084227</v>
      </c>
      <c r="D232" s="2">
        <f>(D202+D112*$D$108)/($D$101*9.077)</f>
        <v>5.9562528360665182E-2</v>
      </c>
      <c r="E232" s="2">
        <f>(E202+E112*$E$108)/($E$101*9.077)</f>
        <v>4.5307779115849427E-2</v>
      </c>
      <c r="F232" s="2">
        <f>(F202+F112*$F$108)/($F$101*9.077)</f>
        <v>8.8984320177047868E-2</v>
      </c>
      <c r="G232" s="2">
        <f>(G202+G112*$G$108)/($G$101*9.077)</f>
        <v>5.6124078152206318E-2</v>
      </c>
      <c r="H232" s="2">
        <f>(H202+H112*$H$108)/($H$101*9.077)</f>
        <v>4.9959464409395589E-2</v>
      </c>
      <c r="I232" s="2">
        <f>(I202+I112*$I$108)/($I$101*9.077)</f>
        <v>0.13139827219876171</v>
      </c>
      <c r="J232" s="2">
        <f>(J202+J112*$J$108)/($J$101*9.077)</f>
        <v>0.12373297195557899</v>
      </c>
      <c r="K232" s="2">
        <f>(K202+K112*$K$108)/($K$101*9.077)</f>
        <v>8.9403821277395476E-2</v>
      </c>
      <c r="L232" s="2">
        <f>(L202+L112*$L$108)/($L$101*9.077)</f>
        <v>7.9810848382612154E-2</v>
      </c>
      <c r="M232" s="2">
        <f>(M202+M112*$M$108)/($M$101*9.077)</f>
        <v>8.2439422948621402E-2</v>
      </c>
      <c r="N232" s="2">
        <f>(N202+N112*$N$108)/($N$101*9.077)</f>
        <v>5.4431159284405353E-2</v>
      </c>
      <c r="O232" s="2">
        <f>(O202+O112*$O$108)/($O$101*9.077)</f>
        <v>4.4756878448229558E-2</v>
      </c>
      <c r="P232" s="2">
        <f>(P202+P112*$P$108)/($P$101*9.077)</f>
        <v>0.1112901150919982</v>
      </c>
      <c r="Q232" s="2">
        <f>(Q202+Q112*$Q$108)/($Q$101*9.077)</f>
        <v>0.12526287971035929</v>
      </c>
      <c r="R232" s="2">
        <f>(R202+R112*$R$108)/($R$101*9.077)</f>
        <v>9.9732448266422996E-2</v>
      </c>
      <c r="S232" s="2">
        <f>(S202+S112*$S$108)/($S$101*9.077)</f>
        <v>4.8109468739925637E-2</v>
      </c>
      <c r="T232" s="2">
        <f>(T202+T112*$T$108)/($T$101*9.077)</f>
        <v>4.9051392226705078E-2</v>
      </c>
      <c r="U232" s="2">
        <f>(U202+U112*$U$108)/($U$101*9.077)</f>
        <v>0.14016187509749731</v>
      </c>
      <c r="V232" s="2">
        <f>(V202+V112*$V$108)/($V$101*9.077)</f>
        <v>6.8485828174122243E-2</v>
      </c>
      <c r="W232" s="2">
        <f>(W202+W112*$W$108)/($W$101*9.077)</f>
        <v>5.0351925509062118E-2</v>
      </c>
      <c r="X232" s="2">
        <v>0</v>
      </c>
      <c r="Y232" s="2">
        <f>(Y202+Y112*$Y$108)/($Y$101*9.077)</f>
        <v>4.1984751514343152E-2</v>
      </c>
      <c r="Z232" s="2">
        <f>(Z202+Z112*$Z$108)/($Z$101*9.077)</f>
        <v>0.10346153683569825</v>
      </c>
      <c r="AA232" s="2">
        <f>(AA202+AA112*$AA$108)/($AA$101*9.077)</f>
        <v>4.876010029161211E-2</v>
      </c>
    </row>
    <row r="233" spans="1:27" x14ac:dyDescent="0.25">
      <c r="A233" s="1">
        <v>2025</v>
      </c>
      <c r="B233" s="2">
        <f t="shared" ref="B233:B258" si="78">(B203+B113*$B$108)/($B$101*9.077)</f>
        <v>5.7939515291462428E-2</v>
      </c>
      <c r="C233" s="2">
        <f t="shared" ref="C233:C258" si="79">(C203+C113*$C$108)/($C$101*9.077)</f>
        <v>0.11281696026248332</v>
      </c>
      <c r="D233" s="2">
        <f t="shared" ref="D233:D258" si="80">(D203+D113*$D$108)/($D$101*9.077)</f>
        <v>5.7765480489398245E-2</v>
      </c>
      <c r="E233" s="2">
        <f t="shared" ref="E233:E258" si="81">(E203+E113*$E$108)/($E$101*9.077)</f>
        <v>4.3959859578365922E-2</v>
      </c>
      <c r="F233" s="2">
        <f t="shared" ref="F233:F258" si="82">(F203+F113*$F$108)/($F$101*9.077)</f>
        <v>8.6239429782432001E-2</v>
      </c>
      <c r="G233" s="2">
        <f t="shared" ref="G233:G258" si="83">(G203+G113*$G$108)/($G$101*9.077)</f>
        <v>5.4432955680498135E-2</v>
      </c>
      <c r="H233" s="2">
        <f t="shared" ref="H233:H258" si="84">(H203+H113*$H$108)/($H$101*9.077)</f>
        <v>4.8471101479221304E-2</v>
      </c>
      <c r="I233" s="2">
        <f t="shared" ref="I233:I258" si="85">(I203+I113*$I$108)/($I$101*9.077)</f>
        <v>0.12742608428625524</v>
      </c>
      <c r="J233" s="2">
        <f t="shared" ref="J233:J258" si="86">(J203+J113*$J$108)/($J$101*9.077)</f>
        <v>0.11996112775444173</v>
      </c>
      <c r="K233" s="2">
        <f t="shared" ref="K233:K258" si="87">(K203+K113*$K$108)/($K$101*9.077)</f>
        <v>8.6672854728189905E-2</v>
      </c>
      <c r="L233" s="2">
        <f t="shared" ref="L233:L258" si="88">(L203+L113*$L$108)/($L$101*9.077)</f>
        <v>7.7426887930254748E-2</v>
      </c>
      <c r="M233" s="2">
        <f t="shared" ref="M233:M258" si="89">(M203+M113*$M$108)/($M$101*9.077)</f>
        <v>7.989366687169526E-2</v>
      </c>
      <c r="N233" s="2">
        <f t="shared" ref="N233:N258" si="90">(N203+N113*$N$108)/($N$101*9.077)</f>
        <v>5.2779524615287399E-2</v>
      </c>
      <c r="O233" s="2">
        <f t="shared" ref="O233:O258" si="91">(O203+O113*$O$108)/($O$101*9.077)</f>
        <v>4.3434541337864147E-2</v>
      </c>
      <c r="P233" s="2">
        <f t="shared" ref="P233:P258" si="92">(P203+P113*$P$108)/($P$101*9.077)</f>
        <v>0.10784905113247716</v>
      </c>
      <c r="Q233" s="2">
        <f t="shared" ref="Q233:Q258" si="93">(Q203+Q113*$Q$108)/($Q$101*9.077)</f>
        <v>0.12169151781203526</v>
      </c>
      <c r="R233" s="2">
        <f t="shared" ref="R233:R258" si="94">(R203+R113*$R$108)/($R$101*9.077)</f>
        <v>9.668598077343292E-2</v>
      </c>
      <c r="S233" s="2">
        <f t="shared" ref="S233:S258" si="95">(S203+S113*$S$108)/($S$101*9.077)</f>
        <v>4.6683668149558981E-2</v>
      </c>
      <c r="T233" s="2">
        <f t="shared" ref="T233:T258" si="96">(T203+T113*$T$108)/($T$101*9.077)</f>
        <v>4.7567797865950286E-2</v>
      </c>
      <c r="U233" s="2">
        <f t="shared" ref="U233:U258" si="97">(U203+U113*$U$108)/($U$101*9.077)</f>
        <v>0.13593560107176111</v>
      </c>
      <c r="V233" s="2">
        <f t="shared" ref="V233:V258" si="98">(V203+V113*$V$108)/($V$101*9.077)</f>
        <v>6.6476092874362167E-2</v>
      </c>
      <c r="W233" s="2">
        <f t="shared" ref="W233:W258" si="99">(W203+W113*$W$108)/($W$101*9.077)</f>
        <v>4.886529896287832E-2</v>
      </c>
      <c r="X233" s="2">
        <v>0</v>
      </c>
      <c r="Y233" s="2">
        <f t="shared" ref="Y233:Y258" si="100">(Y203+Y113*$Y$108)/($Y$101*9.077)</f>
        <v>4.0733640460788381E-2</v>
      </c>
      <c r="Z233" s="2">
        <f t="shared" ref="Z233:Z258" si="101">(Z203+Z113*$Z$108)/($Z$101*9.077)</f>
        <v>0.1002660996337174</v>
      </c>
      <c r="AA233" s="2">
        <f t="shared" ref="AA233:AA258" si="102">(AA203+AA113*$AA$108)/($AA$101*9.077)</f>
        <v>4.7303682516941788E-2</v>
      </c>
    </row>
    <row r="234" spans="1:27" x14ac:dyDescent="0.25">
      <c r="A234" s="1">
        <v>2026</v>
      </c>
      <c r="B234" s="2">
        <f t="shared" si="78"/>
        <v>5.6300472523073339E-2</v>
      </c>
      <c r="C234" s="2">
        <f t="shared" si="79"/>
        <v>0.10965088435089355</v>
      </c>
      <c r="D234" s="2">
        <f t="shared" si="80"/>
        <v>5.6140070478368276E-2</v>
      </c>
      <c r="E234" s="2">
        <f t="shared" si="81"/>
        <v>4.2740664105517939E-2</v>
      </c>
      <c r="F234" s="2">
        <f t="shared" si="82"/>
        <v>8.3757352010771335E-2</v>
      </c>
      <c r="G234" s="2">
        <f t="shared" si="83"/>
        <v>5.2903566234236248E-2</v>
      </c>
      <c r="H234" s="2">
        <f t="shared" si="84"/>
        <v>4.7124864403485588E-2</v>
      </c>
      <c r="I234" s="2">
        <f t="shared" si="85"/>
        <v>0.1238310951731274</v>
      </c>
      <c r="J234" s="2">
        <f t="shared" si="86"/>
        <v>0.11654911175093143</v>
      </c>
      <c r="K234" s="2">
        <f t="shared" si="87"/>
        <v>8.420337155853462E-2</v>
      </c>
      <c r="L234" s="2">
        <f t="shared" si="88"/>
        <v>7.5270641699346164E-2</v>
      </c>
      <c r="M234" s="2">
        <f t="shared" si="89"/>
        <v>7.7591953155771262E-2</v>
      </c>
      <c r="N234" s="2">
        <f t="shared" si="90"/>
        <v>5.1285916997556476E-2</v>
      </c>
      <c r="O234" s="2">
        <f t="shared" si="91"/>
        <v>4.2238357716058328E-2</v>
      </c>
      <c r="P234" s="2">
        <f t="shared" si="92"/>
        <v>0.10473789404324625</v>
      </c>
      <c r="Q234" s="2">
        <f t="shared" si="93"/>
        <v>0.11845912307062408</v>
      </c>
      <c r="R234" s="2">
        <f t="shared" si="94"/>
        <v>9.3931205088583658E-2</v>
      </c>
      <c r="S234" s="2">
        <f t="shared" si="95"/>
        <v>4.539394031780844E-2</v>
      </c>
      <c r="T234" s="2">
        <f t="shared" si="96"/>
        <v>4.6226076109836756E-2</v>
      </c>
      <c r="U234" s="2">
        <f t="shared" si="97"/>
        <v>0.13211342065375375</v>
      </c>
      <c r="V234" s="2">
        <f t="shared" si="98"/>
        <v>6.4657944758547373E-2</v>
      </c>
      <c r="W234" s="2">
        <f t="shared" si="99"/>
        <v>4.7520466497884523E-2</v>
      </c>
      <c r="X234" s="2">
        <v>0</v>
      </c>
      <c r="Y234" s="2">
        <f t="shared" si="100"/>
        <v>3.9601995798643985E-2</v>
      </c>
      <c r="Z234" s="2">
        <f t="shared" si="101"/>
        <v>9.7376890246808581E-2</v>
      </c>
      <c r="AA234" s="2">
        <f t="shared" si="102"/>
        <v>4.5986391753709756E-2</v>
      </c>
    </row>
    <row r="235" spans="1:27" x14ac:dyDescent="0.25">
      <c r="A235" s="1">
        <v>2027</v>
      </c>
      <c r="B235" s="2">
        <f t="shared" si="78"/>
        <v>5.4814522339848112E-2</v>
      </c>
      <c r="C235" s="2">
        <f t="shared" si="79"/>
        <v>0.10677789261194073</v>
      </c>
      <c r="D235" s="2">
        <f t="shared" si="80"/>
        <v>5.4666200699860369E-2</v>
      </c>
      <c r="E235" s="2">
        <f t="shared" si="81"/>
        <v>4.1635053914367386E-2</v>
      </c>
      <c r="F235" s="2">
        <f t="shared" si="82"/>
        <v>8.1507245015774887E-2</v>
      </c>
      <c r="G235" s="2">
        <f t="shared" si="83"/>
        <v>5.1516868975850269E-2</v>
      </c>
      <c r="H235" s="2">
        <f t="shared" si="84"/>
        <v>4.5904096468723413E-2</v>
      </c>
      <c r="I235" s="2">
        <f t="shared" si="85"/>
        <v>0.12056910601481875</v>
      </c>
      <c r="J235" s="2">
        <f t="shared" si="86"/>
        <v>0.11345474426164923</v>
      </c>
      <c r="K235" s="2">
        <f t="shared" si="87"/>
        <v>8.1964742597501888E-2</v>
      </c>
      <c r="L235" s="2">
        <f t="shared" si="88"/>
        <v>7.3315446824031988E-2</v>
      </c>
      <c r="M235" s="2">
        <f t="shared" si="89"/>
        <v>7.5505689609240548E-2</v>
      </c>
      <c r="N235" s="2">
        <f t="shared" si="90"/>
        <v>4.9931822732761463E-2</v>
      </c>
      <c r="O235" s="2">
        <f t="shared" si="91"/>
        <v>4.1153546202822917E-2</v>
      </c>
      <c r="P235" s="2">
        <f t="shared" si="92"/>
        <v>0.10191797123381494</v>
      </c>
      <c r="Q235" s="2">
        <f t="shared" si="93"/>
        <v>0.11552599909475766</v>
      </c>
      <c r="R235" s="2">
        <f t="shared" si="94"/>
        <v>9.143395354030448E-2</v>
      </c>
      <c r="S235" s="2">
        <f t="shared" si="95"/>
        <v>4.4224338401608929E-2</v>
      </c>
      <c r="T235" s="2">
        <f t="shared" si="96"/>
        <v>4.5009681801922739E-2</v>
      </c>
      <c r="U235" s="2">
        <f t="shared" si="97"/>
        <v>0.12864800194647127</v>
      </c>
      <c r="V235" s="2">
        <f t="shared" si="98"/>
        <v>6.3008961474415912E-2</v>
      </c>
      <c r="W235" s="2">
        <f t="shared" si="99"/>
        <v>4.6300853792782024E-2</v>
      </c>
      <c r="X235" s="2">
        <v>0</v>
      </c>
      <c r="Y235" s="2">
        <f t="shared" si="100"/>
        <v>3.8575828194070523E-2</v>
      </c>
      <c r="Z235" s="2">
        <f t="shared" si="101"/>
        <v>9.4758175856529209E-2</v>
      </c>
      <c r="AA235" s="2">
        <f t="shared" si="102"/>
        <v>4.4791931769156731E-2</v>
      </c>
    </row>
    <row r="236" spans="1:27" x14ac:dyDescent="0.25">
      <c r="A236" s="1">
        <v>2028</v>
      </c>
      <c r="B236" s="2">
        <f t="shared" si="78"/>
        <v>5.3463741178238579E-2</v>
      </c>
      <c r="C236" s="2">
        <f t="shared" si="79"/>
        <v>0.10416368301858875</v>
      </c>
      <c r="D236" s="2">
        <f t="shared" si="80"/>
        <v>5.3326135643849491E-2</v>
      </c>
      <c r="E236" s="2">
        <f t="shared" si="81"/>
        <v>4.0629784382608697E-2</v>
      </c>
      <c r="F236" s="2">
        <f t="shared" si="82"/>
        <v>7.9461992908368598E-2</v>
      </c>
      <c r="G236" s="2">
        <f t="shared" si="83"/>
        <v>5.0256254125640366E-2</v>
      </c>
      <c r="H236" s="2">
        <f t="shared" si="84"/>
        <v>4.4794120149708856E-2</v>
      </c>
      <c r="I236" s="2">
        <f t="shared" si="85"/>
        <v>0.11760112319623323</v>
      </c>
      <c r="J236" s="2">
        <f t="shared" si="86"/>
        <v>0.11064085089073936</v>
      </c>
      <c r="K236" s="2">
        <f t="shared" si="87"/>
        <v>7.9929941165285054E-2</v>
      </c>
      <c r="L236" s="2">
        <f t="shared" si="88"/>
        <v>7.1537738709203255E-2</v>
      </c>
      <c r="M236" s="2">
        <f t="shared" si="89"/>
        <v>7.3609632330026695E-2</v>
      </c>
      <c r="N236" s="2">
        <f t="shared" si="90"/>
        <v>4.8700923482089438E-2</v>
      </c>
      <c r="O236" s="2">
        <f t="shared" si="91"/>
        <v>4.0167084823830038E-2</v>
      </c>
      <c r="P236" s="2">
        <f t="shared" si="92"/>
        <v>9.9355226019955889E-2</v>
      </c>
      <c r="Q236" s="2">
        <f t="shared" si="93"/>
        <v>0.11285711833565854</v>
      </c>
      <c r="R236" s="2">
        <f t="shared" si="94"/>
        <v>8.9164077133656053E-2</v>
      </c>
      <c r="S236" s="2">
        <f t="shared" si="95"/>
        <v>4.3160816498042549E-2</v>
      </c>
      <c r="T236" s="2">
        <f t="shared" si="96"/>
        <v>4.3903860870506239E-2</v>
      </c>
      <c r="U236" s="2">
        <f t="shared" si="97"/>
        <v>0.12549758004059455</v>
      </c>
      <c r="V236" s="2">
        <f t="shared" si="98"/>
        <v>6.150931135370092E-2</v>
      </c>
      <c r="W236" s="2">
        <f t="shared" si="99"/>
        <v>4.5191784194389018E-2</v>
      </c>
      <c r="X236" s="2">
        <v>0</v>
      </c>
      <c r="Y236" s="2">
        <f t="shared" si="100"/>
        <v>3.764279616480095E-2</v>
      </c>
      <c r="Z236" s="2">
        <f t="shared" si="101"/>
        <v>9.2378235549885085E-2</v>
      </c>
      <c r="AA236" s="2">
        <f t="shared" si="102"/>
        <v>4.3705877794125207E-2</v>
      </c>
    </row>
    <row r="237" spans="1:27" x14ac:dyDescent="0.25">
      <c r="A237" s="1">
        <v>2029</v>
      </c>
      <c r="B237" s="2">
        <f t="shared" si="78"/>
        <v>5.2232319305652426E-2</v>
      </c>
      <c r="C237" s="2">
        <f t="shared" si="79"/>
        <v>0.1017779719476478</v>
      </c>
      <c r="D237" s="2">
        <f t="shared" si="80"/>
        <v>5.2104201287451121E-2</v>
      </c>
      <c r="E237" s="2">
        <f t="shared" si="81"/>
        <v>3.9713090093472417E-2</v>
      </c>
      <c r="F237" s="2">
        <f t="shared" si="82"/>
        <v>7.7597592968241536E-2</v>
      </c>
      <c r="G237" s="2">
        <f t="shared" si="83"/>
        <v>4.9106899715949996E-2</v>
      </c>
      <c r="H237" s="2">
        <f t="shared" si="84"/>
        <v>4.3781975821915071E-2</v>
      </c>
      <c r="I237" s="2">
        <f t="shared" si="85"/>
        <v>0.1148927738770693</v>
      </c>
      <c r="J237" s="2">
        <f t="shared" si="86"/>
        <v>0.10807461009892678</v>
      </c>
      <c r="K237" s="2">
        <f t="shared" si="87"/>
        <v>7.8075118416915681E-2</v>
      </c>
      <c r="L237" s="2">
        <f t="shared" si="88"/>
        <v>6.9916789231838458E-2</v>
      </c>
      <c r="M237" s="2">
        <f t="shared" si="89"/>
        <v>7.188154710624399E-2</v>
      </c>
      <c r="N237" s="2">
        <f t="shared" si="90"/>
        <v>4.7578778232819009E-2</v>
      </c>
      <c r="O237" s="2">
        <f t="shared" si="91"/>
        <v>3.9267450118528405E-2</v>
      </c>
      <c r="P237" s="2">
        <f t="shared" si="92"/>
        <v>9.7019516262316793E-2</v>
      </c>
      <c r="Q237" s="2">
        <f t="shared" si="93"/>
        <v>0.11042157190774297</v>
      </c>
      <c r="R237" s="2">
        <f t="shared" si="94"/>
        <v>8.7094971834720605E-2</v>
      </c>
      <c r="S237" s="2">
        <f t="shared" si="95"/>
        <v>4.2190952414380242E-2</v>
      </c>
      <c r="T237" s="2">
        <f t="shared" si="96"/>
        <v>4.2895755823405872E-2</v>
      </c>
      <c r="U237" s="2">
        <f t="shared" si="97"/>
        <v>0.12262530080722854</v>
      </c>
      <c r="V237" s="2">
        <f t="shared" si="98"/>
        <v>6.0141552721385057E-2</v>
      </c>
      <c r="W237" s="2">
        <f t="shared" si="99"/>
        <v>4.4180351115760678E-2</v>
      </c>
      <c r="X237" s="2">
        <v>0</v>
      </c>
      <c r="Y237" s="2">
        <f t="shared" si="100"/>
        <v>3.6791998633429517E-2</v>
      </c>
      <c r="Z237" s="2">
        <f t="shared" si="101"/>
        <v>9.0209092860198958E-2</v>
      </c>
      <c r="AA237" s="2">
        <f t="shared" si="102"/>
        <v>4.2715618942152832E-2</v>
      </c>
    </row>
    <row r="238" spans="1:27" x14ac:dyDescent="0.25">
      <c r="A238" s="1">
        <v>2030</v>
      </c>
      <c r="B238" s="2">
        <f t="shared" si="78"/>
        <v>5.1104726054620991E-2</v>
      </c>
      <c r="C238" s="2">
        <f t="shared" si="79"/>
        <v>9.959101447499448E-2</v>
      </c>
      <c r="D238" s="2">
        <f t="shared" si="80"/>
        <v>5.0985039729827923E-2</v>
      </c>
      <c r="E238" s="2">
        <f t="shared" si="81"/>
        <v>3.8873441656217408E-2</v>
      </c>
      <c r="F238" s="2">
        <f t="shared" si="82"/>
        <v>7.5890503905632609E-2</v>
      </c>
      <c r="G238" s="2">
        <f t="shared" si="83"/>
        <v>4.805433643198298E-2</v>
      </c>
      <c r="H238" s="2">
        <f t="shared" si="84"/>
        <v>4.2854916499710544E-2</v>
      </c>
      <c r="I238" s="2">
        <f t="shared" si="85"/>
        <v>0.11241021487453043</v>
      </c>
      <c r="J238" s="2">
        <f t="shared" si="86"/>
        <v>0.10572380074094748</v>
      </c>
      <c r="K238" s="2">
        <f t="shared" si="87"/>
        <v>7.6376843969184247E-2</v>
      </c>
      <c r="L238" s="2">
        <f t="shared" si="88"/>
        <v>6.8432132084513098E-2</v>
      </c>
      <c r="M238" s="2">
        <f t="shared" si="89"/>
        <v>7.0299538319781626E-2</v>
      </c>
      <c r="N238" s="2">
        <f t="shared" si="90"/>
        <v>4.6551264005775528E-2</v>
      </c>
      <c r="O238" s="2">
        <f t="shared" si="91"/>
        <v>3.8443354716474802E-2</v>
      </c>
      <c r="P238" s="2">
        <f t="shared" si="92"/>
        <v>9.4881319627371008E-2</v>
      </c>
      <c r="Q238" s="2">
        <f t="shared" si="93"/>
        <v>0.1081889931580121</v>
      </c>
      <c r="R238" s="2">
        <f t="shared" si="94"/>
        <v>8.5200500415031036E-2</v>
      </c>
      <c r="S238" s="2">
        <f t="shared" si="95"/>
        <v>4.1302561578467227E-2</v>
      </c>
      <c r="T238" s="2">
        <f t="shared" si="96"/>
        <v>4.1972575704226862E-2</v>
      </c>
      <c r="U238" s="2">
        <f t="shared" si="97"/>
        <v>0.11999495676613488</v>
      </c>
      <c r="V238" s="2">
        <f t="shared" si="98"/>
        <v>5.8888499325922432E-2</v>
      </c>
      <c r="W238" s="2">
        <f t="shared" si="99"/>
        <v>4.3253823821558172E-2</v>
      </c>
      <c r="X238" s="2">
        <v>0</v>
      </c>
      <c r="Y238" s="2">
        <f t="shared" si="100"/>
        <v>3.6012730604442947E-2</v>
      </c>
      <c r="Z238" s="2">
        <f t="shared" si="101"/>
        <v>8.8223359732313072E-2</v>
      </c>
      <c r="AA238" s="2">
        <f t="shared" si="102"/>
        <v>4.1808601907683943E-2</v>
      </c>
    </row>
    <row r="239" spans="1:27" x14ac:dyDescent="0.25">
      <c r="A239" s="1">
        <v>2031</v>
      </c>
      <c r="B239" s="2">
        <f t="shared" si="78"/>
        <v>5.0628605571101624E-2</v>
      </c>
      <c r="C239" s="2">
        <f t="shared" si="79"/>
        <v>9.865071883444694E-2</v>
      </c>
      <c r="D239" s="2">
        <f t="shared" si="80"/>
        <v>5.0511205273797363E-2</v>
      </c>
      <c r="E239" s="2">
        <f t="shared" si="81"/>
        <v>3.8519346060198439E-2</v>
      </c>
      <c r="F239" s="2">
        <f t="shared" si="82"/>
        <v>7.5166750138584107E-2</v>
      </c>
      <c r="G239" s="2">
        <f t="shared" si="83"/>
        <v>4.7610112356239548E-2</v>
      </c>
      <c r="H239" s="2">
        <f t="shared" si="84"/>
        <v>4.2463941110457086E-2</v>
      </c>
      <c r="I239" s="2">
        <f t="shared" si="85"/>
        <v>0.11134245792272748</v>
      </c>
      <c r="J239" s="2">
        <f t="shared" si="86"/>
        <v>0.10472172620526154</v>
      </c>
      <c r="K239" s="2">
        <f t="shared" si="87"/>
        <v>7.5659433116774644E-2</v>
      </c>
      <c r="L239" s="2">
        <f t="shared" si="88"/>
        <v>6.7805930267058556E-2</v>
      </c>
      <c r="M239" s="2">
        <f t="shared" si="89"/>
        <v>6.9630789157236431E-2</v>
      </c>
      <c r="N239" s="2">
        <f t="shared" si="90"/>
        <v>4.6117400521796893E-2</v>
      </c>
      <c r="O239" s="2">
        <f t="shared" si="91"/>
        <v>3.8095994005862097E-2</v>
      </c>
      <c r="P239" s="2">
        <f t="shared" si="92"/>
        <v>9.397736125377476E-2</v>
      </c>
      <c r="Q239" s="2">
        <f t="shared" si="93"/>
        <v>0.10724742912936248</v>
      </c>
      <c r="R239" s="2">
        <f t="shared" si="94"/>
        <v>8.4400209089445788E-2</v>
      </c>
      <c r="S239" s="2">
        <f t="shared" si="95"/>
        <v>4.0928022440245203E-2</v>
      </c>
      <c r="T239" s="2">
        <f t="shared" si="96"/>
        <v>4.158282620619002E-2</v>
      </c>
      <c r="U239" s="2">
        <f t="shared" si="97"/>
        <v>0.11888475119733403</v>
      </c>
      <c r="V239" s="2">
        <f t="shared" si="98"/>
        <v>5.8360583179404096E-2</v>
      </c>
      <c r="W239" s="2">
        <f t="shared" si="99"/>
        <v>4.2863302872771472E-2</v>
      </c>
      <c r="X239" s="2">
        <v>0</v>
      </c>
      <c r="Y239" s="2">
        <f t="shared" si="100"/>
        <v>3.5684080087436496E-2</v>
      </c>
      <c r="Z239" s="2">
        <f t="shared" si="101"/>
        <v>8.7383954227617605E-2</v>
      </c>
      <c r="AA239" s="2">
        <f t="shared" si="102"/>
        <v>4.1426048851045928E-2</v>
      </c>
    </row>
    <row r="240" spans="1:27" x14ac:dyDescent="0.25">
      <c r="A240" s="1">
        <v>2032</v>
      </c>
      <c r="B240" s="2">
        <f t="shared" si="78"/>
        <v>5.0159840922494703E-2</v>
      </c>
      <c r="C240" s="2">
        <f t="shared" si="79"/>
        <v>9.7724502166795776E-2</v>
      </c>
      <c r="D240" s="2">
        <f t="shared" si="80"/>
        <v>5.0044688223559924E-2</v>
      </c>
      <c r="E240" s="2">
        <f t="shared" si="81"/>
        <v>3.8170744176871295E-2</v>
      </c>
      <c r="F240" s="2">
        <f t="shared" si="82"/>
        <v>7.4454180680419507E-2</v>
      </c>
      <c r="G240" s="2">
        <f t="shared" si="83"/>
        <v>4.7172720066490911E-2</v>
      </c>
      <c r="H240" s="2">
        <f t="shared" si="84"/>
        <v>4.2078998257282146E-2</v>
      </c>
      <c r="I240" s="2">
        <f t="shared" si="85"/>
        <v>0.11029070226058621</v>
      </c>
      <c r="J240" s="2">
        <f t="shared" si="86"/>
        <v>0.10373491168402513</v>
      </c>
      <c r="K240" s="2">
        <f t="shared" si="87"/>
        <v>7.4953117398031482E-2</v>
      </c>
      <c r="L240" s="2">
        <f t="shared" si="88"/>
        <v>6.7189332614063693E-2</v>
      </c>
      <c r="M240" s="2">
        <f t="shared" si="89"/>
        <v>6.8972387985473962E-2</v>
      </c>
      <c r="N240" s="2">
        <f t="shared" si="90"/>
        <v>4.5690232322381265E-2</v>
      </c>
      <c r="O240" s="2">
        <f t="shared" si="91"/>
        <v>3.7753988482113775E-2</v>
      </c>
      <c r="P240" s="2">
        <f t="shared" si="92"/>
        <v>9.3087400214709043E-2</v>
      </c>
      <c r="Q240" s="2">
        <f t="shared" si="93"/>
        <v>0.10632025007837559</v>
      </c>
      <c r="R240" s="2">
        <f t="shared" si="94"/>
        <v>8.3612294686669281E-2</v>
      </c>
      <c r="S240" s="2">
        <f t="shared" si="95"/>
        <v>4.0559254672440308E-2</v>
      </c>
      <c r="T240" s="2">
        <f t="shared" si="96"/>
        <v>4.1199135808201878E-2</v>
      </c>
      <c r="U240" s="2">
        <f t="shared" si="97"/>
        <v>0.11779169241527666</v>
      </c>
      <c r="V240" s="2">
        <f t="shared" si="98"/>
        <v>5.7840789799342367E-2</v>
      </c>
      <c r="W240" s="2">
        <f t="shared" si="99"/>
        <v>4.2478812795063353E-2</v>
      </c>
      <c r="X240" s="2">
        <v>0</v>
      </c>
      <c r="Y240" s="2">
        <f t="shared" si="100"/>
        <v>3.5360491863844587E-2</v>
      </c>
      <c r="Z240" s="2">
        <f t="shared" si="101"/>
        <v>8.6557496509013843E-2</v>
      </c>
      <c r="AA240" s="2">
        <f t="shared" si="102"/>
        <v>4.1049371661520756E-2</v>
      </c>
    </row>
    <row r="241" spans="1:27" x14ac:dyDescent="0.25">
      <c r="A241" s="1">
        <v>2033</v>
      </c>
      <c r="B241" s="2">
        <f t="shared" si="78"/>
        <v>4.9698582863350077E-2</v>
      </c>
      <c r="C241" s="2">
        <f t="shared" si="79"/>
        <v>9.6812658848779432E-2</v>
      </c>
      <c r="D241" s="2">
        <f t="shared" si="80"/>
        <v>4.9585573648439248E-2</v>
      </c>
      <c r="E241" s="2">
        <f t="shared" si="81"/>
        <v>3.7827690643161743E-2</v>
      </c>
      <c r="F241" s="2">
        <f t="shared" si="82"/>
        <v>7.3752899501757271E-2</v>
      </c>
      <c r="G241" s="2">
        <f t="shared" si="83"/>
        <v>4.6742333123277101E-2</v>
      </c>
      <c r="H241" s="2">
        <f t="shared" si="84"/>
        <v>4.1700201561826161E-2</v>
      </c>
      <c r="I241" s="2">
        <f t="shared" si="85"/>
        <v>0.10925525837140404</v>
      </c>
      <c r="J241" s="2">
        <f t="shared" si="86"/>
        <v>0.10276366138247789</v>
      </c>
      <c r="K241" s="2">
        <f t="shared" si="87"/>
        <v>7.4258108924928262E-2</v>
      </c>
      <c r="L241" s="2">
        <f t="shared" si="88"/>
        <v>6.6582600946771847E-2</v>
      </c>
      <c r="M241" s="2">
        <f t="shared" si="89"/>
        <v>6.8324522906403368E-2</v>
      </c>
      <c r="N241" s="2">
        <f t="shared" si="90"/>
        <v>4.526988334637768E-2</v>
      </c>
      <c r="O241" s="2">
        <f t="shared" si="91"/>
        <v>3.7417442266974896E-2</v>
      </c>
      <c r="P241" s="2">
        <f t="shared" si="92"/>
        <v>9.2211697479998397E-2</v>
      </c>
      <c r="Q241" s="2">
        <f t="shared" si="93"/>
        <v>0.10540773087180465</v>
      </c>
      <c r="R241" s="2">
        <f t="shared" si="94"/>
        <v>8.2836993823365526E-2</v>
      </c>
      <c r="S241" s="2">
        <f t="shared" si="95"/>
        <v>4.0196377078757811E-2</v>
      </c>
      <c r="T241" s="2">
        <f t="shared" si="96"/>
        <v>4.0821572184269225E-2</v>
      </c>
      <c r="U241" s="2">
        <f t="shared" si="97"/>
        <v>0.11671610820067491</v>
      </c>
      <c r="V241" s="2">
        <f t="shared" si="98"/>
        <v>5.7329283379831446E-2</v>
      </c>
      <c r="W241" s="2">
        <f t="shared" si="99"/>
        <v>4.210043979950695E-2</v>
      </c>
      <c r="X241" s="2">
        <v>0</v>
      </c>
      <c r="Y241" s="2">
        <f t="shared" si="100"/>
        <v>3.5042075250107586E-2</v>
      </c>
      <c r="Z241" s="2">
        <f t="shared" si="101"/>
        <v>8.5744307525909308E-2</v>
      </c>
      <c r="AA241" s="2">
        <f t="shared" si="102"/>
        <v>4.0678685500921796E-2</v>
      </c>
    </row>
    <row r="242" spans="1:27" x14ac:dyDescent="0.25">
      <c r="A242" s="1">
        <v>2034</v>
      </c>
      <c r="B242" s="2">
        <f t="shared" si="78"/>
        <v>4.9244546539282154E-2</v>
      </c>
      <c r="C242" s="2">
        <f t="shared" si="79"/>
        <v>9.591463562189731E-2</v>
      </c>
      <c r="D242" s="2">
        <f t="shared" si="80"/>
        <v>4.9133607784422648E-2</v>
      </c>
      <c r="E242" s="2">
        <f t="shared" si="81"/>
        <v>3.7489981671573205E-2</v>
      </c>
      <c r="F242" s="2">
        <f t="shared" si="82"/>
        <v>7.3062599288765809E-2</v>
      </c>
      <c r="G242" s="2">
        <f t="shared" si="83"/>
        <v>4.6318686794890811E-2</v>
      </c>
      <c r="H242" s="2">
        <f t="shared" si="84"/>
        <v>4.132732517636506E-2</v>
      </c>
      <c r="I242" s="2">
        <f t="shared" si="85"/>
        <v>0.10823554180887626</v>
      </c>
      <c r="J242" s="2">
        <f t="shared" si="86"/>
        <v>0.10180742493944295</v>
      </c>
      <c r="K242" s="2">
        <f t="shared" si="87"/>
        <v>7.3573997558874199E-2</v>
      </c>
      <c r="L242" s="2">
        <f t="shared" si="88"/>
        <v>6.5985386162663431E-2</v>
      </c>
      <c r="M242" s="2">
        <f t="shared" si="89"/>
        <v>6.7686855329430876E-2</v>
      </c>
      <c r="N242" s="2">
        <f t="shared" si="90"/>
        <v>4.485614640553523E-2</v>
      </c>
      <c r="O242" s="2">
        <f t="shared" si="91"/>
        <v>3.7086148291999292E-2</v>
      </c>
      <c r="P242" s="2">
        <f t="shared" si="92"/>
        <v>9.1349763726236988E-2</v>
      </c>
      <c r="Q242" s="2">
        <f t="shared" si="93"/>
        <v>0.1045093399586758</v>
      </c>
      <c r="R242" s="2">
        <f t="shared" si="94"/>
        <v>8.2073848978803488E-2</v>
      </c>
      <c r="S242" s="2">
        <f t="shared" si="95"/>
        <v>3.9839165243318576E-2</v>
      </c>
      <c r="T242" s="2">
        <f t="shared" si="96"/>
        <v>4.0449897337148107E-2</v>
      </c>
      <c r="U242" s="2">
        <f t="shared" si="97"/>
        <v>0.11565736475291112</v>
      </c>
      <c r="V242" s="2">
        <f t="shared" si="98"/>
        <v>5.6825753765490671E-2</v>
      </c>
      <c r="W242" s="2">
        <f t="shared" si="99"/>
        <v>4.1727987339092956E-2</v>
      </c>
      <c r="X242" s="2">
        <v>0</v>
      </c>
      <c r="Y242" s="2">
        <f t="shared" si="100"/>
        <v>3.4728638920123733E-2</v>
      </c>
      <c r="Z242" s="2">
        <f t="shared" si="101"/>
        <v>8.4943852356464816E-2</v>
      </c>
      <c r="AA242" s="2">
        <f t="shared" si="102"/>
        <v>4.0313846415687936E-2</v>
      </c>
    </row>
    <row r="243" spans="1:27" x14ac:dyDescent="0.25">
      <c r="A243" s="1">
        <v>2035</v>
      </c>
      <c r="B243" s="2">
        <f t="shared" si="78"/>
        <v>4.8797470103902632E-2</v>
      </c>
      <c r="C243" s="2">
        <f t="shared" si="79"/>
        <v>9.5029950430793E-2</v>
      </c>
      <c r="D243" s="2">
        <f t="shared" si="80"/>
        <v>4.8688535423539105E-2</v>
      </c>
      <c r="E243" s="2">
        <f t="shared" si="81"/>
        <v>3.7157473031603681E-2</v>
      </c>
      <c r="F243" s="2">
        <f t="shared" si="82"/>
        <v>7.2382872435414122E-2</v>
      </c>
      <c r="G243" s="2">
        <f t="shared" si="83"/>
        <v>4.590153769895599E-2</v>
      </c>
      <c r="H243" s="2">
        <f t="shared" si="84"/>
        <v>4.0960157392374762E-2</v>
      </c>
      <c r="I243" s="2">
        <f t="shared" si="85"/>
        <v>0.10723094986047005</v>
      </c>
      <c r="J243" s="2">
        <f t="shared" si="86"/>
        <v>0.10086562497320929</v>
      </c>
      <c r="K243" s="2">
        <f t="shared" si="87"/>
        <v>7.2900388147590617E-2</v>
      </c>
      <c r="L243" s="2">
        <f t="shared" si="88"/>
        <v>6.5397295518580728E-2</v>
      </c>
      <c r="M243" s="2">
        <f t="shared" si="89"/>
        <v>6.7058971419222707E-2</v>
      </c>
      <c r="N243" s="2">
        <f t="shared" si="90"/>
        <v>4.4448738544231467E-2</v>
      </c>
      <c r="O243" s="2">
        <f t="shared" si="91"/>
        <v>3.6759923507154756E-2</v>
      </c>
      <c r="P243" s="2">
        <f t="shared" si="92"/>
        <v>9.0501060701915506E-2</v>
      </c>
      <c r="Q243" s="2">
        <f t="shared" si="93"/>
        <v>0.10362456524655093</v>
      </c>
      <c r="R243" s="2">
        <f t="shared" si="94"/>
        <v>8.132241934989054E-2</v>
      </c>
      <c r="S243" s="2">
        <f t="shared" si="95"/>
        <v>3.9487421149290811E-2</v>
      </c>
      <c r="T243" s="2">
        <f t="shared" si="96"/>
        <v>4.0083943220041704E-2</v>
      </c>
      <c r="U243" s="2">
        <f t="shared" si="97"/>
        <v>0.11461485144113451</v>
      </c>
      <c r="V243" s="2">
        <f t="shared" si="98"/>
        <v>5.6329927289423355E-2</v>
      </c>
      <c r="W243" s="2">
        <f t="shared" si="99"/>
        <v>4.1361216332852106E-2</v>
      </c>
      <c r="X243" s="2">
        <v>0</v>
      </c>
      <c r="Y243" s="2">
        <f t="shared" si="100"/>
        <v>3.4420001238021775E-2</v>
      </c>
      <c r="Z243" s="2">
        <f t="shared" si="101"/>
        <v>8.4155703060585993E-2</v>
      </c>
      <c r="AA243" s="2">
        <f t="shared" si="102"/>
        <v>3.9954566480575757E-2</v>
      </c>
    </row>
    <row r="244" spans="1:27" x14ac:dyDescent="0.25">
      <c r="A244" s="1">
        <v>2036</v>
      </c>
      <c r="B244" s="2">
        <f t="shared" si="78"/>
        <v>4.8357114154799326E-2</v>
      </c>
      <c r="C244" s="2">
        <f t="shared" si="79"/>
        <v>9.415810825470286E-2</v>
      </c>
      <c r="D244" s="2">
        <f t="shared" si="80"/>
        <v>4.8250121181190306E-2</v>
      </c>
      <c r="E244" s="2">
        <f t="shared" si="81"/>
        <v>3.6829936077328124E-2</v>
      </c>
      <c r="F244" s="2">
        <f t="shared" si="82"/>
        <v>7.1713308576856927E-2</v>
      </c>
      <c r="G244" s="2">
        <f t="shared" si="83"/>
        <v>4.5490639687206409E-2</v>
      </c>
      <c r="H244" s="2">
        <f t="shared" si="84"/>
        <v>4.0598491012410337E-2</v>
      </c>
      <c r="I244" s="2">
        <f t="shared" si="85"/>
        <v>0.1062409711341479</v>
      </c>
      <c r="J244" s="2">
        <f t="shared" si="86"/>
        <v>9.9937761155434263E-2</v>
      </c>
      <c r="K244" s="2">
        <f t="shared" si="87"/>
        <v>7.2236899967380086E-2</v>
      </c>
      <c r="L244" s="2">
        <f t="shared" si="88"/>
        <v>6.4818023541349579E-2</v>
      </c>
      <c r="M244" s="2">
        <f t="shared" si="89"/>
        <v>6.6440532583594572E-2</v>
      </c>
      <c r="N244" s="2">
        <f t="shared" si="90"/>
        <v>4.4047458185738284E-2</v>
      </c>
      <c r="O244" s="2">
        <f t="shared" si="91"/>
        <v>3.6438575942347999E-2</v>
      </c>
      <c r="P244" s="2">
        <f t="shared" si="92"/>
        <v>8.96651317085949E-2</v>
      </c>
      <c r="Q244" s="2">
        <f t="shared" si="93"/>
        <v>0.10275291325130455</v>
      </c>
      <c r="R244" s="2">
        <f t="shared" si="94"/>
        <v>8.05822802290075E-2</v>
      </c>
      <c r="S244" s="2">
        <f t="shared" si="95"/>
        <v>3.9140946780782962E-2</v>
      </c>
      <c r="T244" s="2">
        <f t="shared" si="96"/>
        <v>3.972347297392622E-2</v>
      </c>
      <c r="U244" s="2">
        <f t="shared" si="97"/>
        <v>0.11358797992012772</v>
      </c>
      <c r="V244" s="2">
        <f t="shared" si="98"/>
        <v>5.5841512041307557E-2</v>
      </c>
      <c r="W244" s="2">
        <f t="shared" si="99"/>
        <v>4.099995092917845E-2</v>
      </c>
      <c r="X244" s="2">
        <v>0</v>
      </c>
      <c r="Y244" s="2">
        <f t="shared" si="100"/>
        <v>3.4115988583572912E-2</v>
      </c>
      <c r="Z244" s="2">
        <f t="shared" si="101"/>
        <v>8.3379431701159148E-2</v>
      </c>
      <c r="AA244" s="2">
        <f t="shared" si="102"/>
        <v>3.9600672945098926E-2</v>
      </c>
    </row>
    <row r="245" spans="1:27" x14ac:dyDescent="0.25">
      <c r="A245" s="1">
        <v>2037</v>
      </c>
      <c r="B245" s="2">
        <f t="shared" si="78"/>
        <v>4.7923224326909312E-2</v>
      </c>
      <c r="C245" s="2">
        <f t="shared" si="79"/>
        <v>9.3298659345192811E-2</v>
      </c>
      <c r="D245" s="2">
        <f t="shared" si="80"/>
        <v>4.7818109849405259E-2</v>
      </c>
      <c r="E245" s="2">
        <f t="shared" si="81"/>
        <v>3.6507199259781645E-2</v>
      </c>
      <c r="F245" s="2">
        <f t="shared" si="82"/>
        <v>7.1053552092372407E-2</v>
      </c>
      <c r="G245" s="2">
        <f t="shared" si="83"/>
        <v>4.5085780528243788E-2</v>
      </c>
      <c r="H245" s="2">
        <f t="shared" si="84"/>
        <v>4.0242131582670024E-2</v>
      </c>
      <c r="I245" s="2">
        <f t="shared" si="85"/>
        <v>0.10526505770921815</v>
      </c>
      <c r="J245" s="2">
        <f t="shared" si="86"/>
        <v>9.9023310145475218E-2</v>
      </c>
      <c r="K245" s="2">
        <f t="shared" si="87"/>
        <v>7.1583166158782796E-2</v>
      </c>
      <c r="L245" s="2">
        <f t="shared" si="88"/>
        <v>6.4247221134096755E-2</v>
      </c>
      <c r="M245" s="2">
        <f t="shared" si="89"/>
        <v>6.5831200229566872E-2</v>
      </c>
      <c r="N245" s="2">
        <f t="shared" si="90"/>
        <v>4.3652057452357618E-2</v>
      </c>
      <c r="O245" s="2">
        <f t="shared" si="91"/>
        <v>3.6121944999235552E-2</v>
      </c>
      <c r="P245" s="2">
        <f t="shared" si="92"/>
        <v>8.8841503734729571E-2</v>
      </c>
      <c r="Q245" s="2">
        <f t="shared" si="93"/>
        <v>0.10189390851968498</v>
      </c>
      <c r="R245" s="2">
        <f t="shared" si="94"/>
        <v>7.9853022374469035E-2</v>
      </c>
      <c r="S245" s="2">
        <f t="shared" si="95"/>
        <v>3.8799544120963238E-2</v>
      </c>
      <c r="T245" s="2">
        <f t="shared" si="96"/>
        <v>3.9368316844674567E-2</v>
      </c>
      <c r="U245" s="2">
        <f t="shared" si="97"/>
        <v>0.11257618327491188</v>
      </c>
      <c r="V245" s="2">
        <f t="shared" si="98"/>
        <v>5.5360252597671883E-2</v>
      </c>
      <c r="W245" s="2">
        <f t="shared" si="99"/>
        <v>4.0643973885659317E-2</v>
      </c>
      <c r="X245" s="2">
        <v>0</v>
      </c>
      <c r="Y245" s="2">
        <f t="shared" si="100"/>
        <v>3.38164289218119E-2</v>
      </c>
      <c r="Z245" s="2">
        <f t="shared" si="101"/>
        <v>8.261461033868607E-2</v>
      </c>
      <c r="AA245" s="2">
        <f t="shared" si="102"/>
        <v>3.9251964264434669E-2</v>
      </c>
    </row>
    <row r="246" spans="1:27" x14ac:dyDescent="0.25">
      <c r="A246" s="1">
        <v>2038</v>
      </c>
      <c r="B246" s="2">
        <f t="shared" si="78"/>
        <v>4.7495568699145785E-2</v>
      </c>
      <c r="C246" s="2">
        <f t="shared" si="79"/>
        <v>9.2451136206340684E-2</v>
      </c>
      <c r="D246" s="2">
        <f t="shared" si="80"/>
        <v>4.7392249108129537E-2</v>
      </c>
      <c r="E246" s="2">
        <f t="shared" si="81"/>
        <v>3.6189091029999398E-2</v>
      </c>
      <c r="F246" s="2">
        <f t="shared" si="82"/>
        <v>7.0403244602424545E-2</v>
      </c>
      <c r="G246" s="2">
        <f t="shared" si="83"/>
        <v>4.4686728387376751E-2</v>
      </c>
      <c r="H246" s="2">
        <f t="shared" si="84"/>
        <v>3.98908773471593E-2</v>
      </c>
      <c r="I246" s="2">
        <f t="shared" si="85"/>
        <v>0.10430271645835074</v>
      </c>
      <c r="J246" s="2">
        <f t="shared" si="86"/>
        <v>9.8121794627289607E-2</v>
      </c>
      <c r="K246" s="2">
        <f t="shared" si="87"/>
        <v>7.0938833257946782E-2</v>
      </c>
      <c r="L246" s="2">
        <f t="shared" si="88"/>
        <v>6.3684626458639843E-2</v>
      </c>
      <c r="M246" s="2">
        <f t="shared" si="89"/>
        <v>6.5230635765750569E-2</v>
      </c>
      <c r="N246" s="2">
        <f t="shared" si="90"/>
        <v>4.3262356982592481E-2</v>
      </c>
      <c r="O246" s="2">
        <f t="shared" si="91"/>
        <v>3.580984566937858E-2</v>
      </c>
      <c r="P246" s="2">
        <f t="shared" si="92"/>
        <v>8.8029736393740662E-2</v>
      </c>
      <c r="Q246" s="2">
        <f t="shared" si="93"/>
        <v>0.10104709299228129</v>
      </c>
      <c r="R246" s="2">
        <f t="shared" si="94"/>
        <v>7.913425148775384E-2</v>
      </c>
      <c r="S246" s="2">
        <f t="shared" si="95"/>
        <v>3.8463041556748505E-2</v>
      </c>
      <c r="T246" s="2">
        <f t="shared" si="96"/>
        <v>3.9018238542373053E-2</v>
      </c>
      <c r="U246" s="2">
        <f t="shared" si="97"/>
        <v>0.11157891529099853</v>
      </c>
      <c r="V246" s="2">
        <f t="shared" si="98"/>
        <v>5.4885875291619597E-2</v>
      </c>
      <c r="W246" s="2">
        <f t="shared" si="99"/>
        <v>4.0293087512132168E-2</v>
      </c>
      <c r="X246" s="2">
        <v>0</v>
      </c>
      <c r="Y246" s="2">
        <f t="shared" si="100"/>
        <v>3.3521166338382889E-2</v>
      </c>
      <c r="Z246" s="2">
        <f t="shared" si="101"/>
        <v>8.1860757542199986E-2</v>
      </c>
      <c r="AA246" s="2">
        <f t="shared" si="102"/>
        <v>3.8908267685507918E-2</v>
      </c>
    </row>
    <row r="247" spans="1:27" x14ac:dyDescent="0.25">
      <c r="A247" s="1">
        <v>2039</v>
      </c>
      <c r="B247" s="2">
        <f t="shared" si="78"/>
        <v>4.7073922831747328E-2</v>
      </c>
      <c r="C247" s="2">
        <f t="shared" si="79"/>
        <v>9.1615132768015098E-2</v>
      </c>
      <c r="D247" s="2">
        <f t="shared" si="80"/>
        <v>4.6972364486840994E-2</v>
      </c>
      <c r="E247" s="2">
        <f t="shared" si="81"/>
        <v>3.5875432458913233E-2</v>
      </c>
      <c r="F247" s="2">
        <f t="shared" si="82"/>
        <v>6.9762028647082044E-2</v>
      </c>
      <c r="G247" s="2">
        <f t="shared" si="83"/>
        <v>4.4293281076915603E-2</v>
      </c>
      <c r="H247" s="2">
        <f t="shared" si="84"/>
        <v>3.9544546595719564E-2</v>
      </c>
      <c r="I247" s="2">
        <f t="shared" si="85"/>
        <v>0.10335343598950829</v>
      </c>
      <c r="J247" s="2">
        <f t="shared" si="86"/>
        <v>9.7232741293068997E-2</v>
      </c>
      <c r="K247" s="2">
        <f t="shared" si="87"/>
        <v>7.0303560714796015E-2</v>
      </c>
      <c r="L247" s="2">
        <f t="shared" si="88"/>
        <v>6.3129934053097386E-2</v>
      </c>
      <c r="M247" s="2">
        <f t="shared" si="89"/>
        <v>6.4638500599961332E-2</v>
      </c>
      <c r="N247" s="2">
        <f t="shared" si="90"/>
        <v>4.2878131113976002E-2</v>
      </c>
      <c r="O247" s="2">
        <f t="shared" si="91"/>
        <v>3.5502116962752288E-2</v>
      </c>
      <c r="P247" s="2">
        <f t="shared" si="92"/>
        <v>8.7229405604678456E-2</v>
      </c>
      <c r="Q247" s="2">
        <f t="shared" si="93"/>
        <v>0.10021202524432853</v>
      </c>
      <c r="R247" s="2">
        <f t="shared" si="94"/>
        <v>7.8425587676008032E-2</v>
      </c>
      <c r="S247" s="2">
        <f t="shared" si="95"/>
        <v>3.81312542731813E-2</v>
      </c>
      <c r="T247" s="2">
        <f t="shared" si="96"/>
        <v>3.8673068312894604E-2</v>
      </c>
      <c r="U247" s="2">
        <f t="shared" si="97"/>
        <v>0.11059564970702281</v>
      </c>
      <c r="V247" s="2">
        <f t="shared" si="98"/>
        <v>5.4418142944738027E-2</v>
      </c>
      <c r="W247" s="2">
        <f t="shared" si="99"/>
        <v>3.9947118243297504E-2</v>
      </c>
      <c r="X247" s="2">
        <v>0</v>
      </c>
      <c r="Y247" s="2">
        <f t="shared" si="100"/>
        <v>3.3230046504193596E-2</v>
      </c>
      <c r="Z247" s="2">
        <f t="shared" si="101"/>
        <v>8.1117552358120446E-2</v>
      </c>
      <c r="AA247" s="2">
        <f t="shared" si="102"/>
        <v>3.8569381668673373E-2</v>
      </c>
    </row>
    <row r="248" spans="1:27" x14ac:dyDescent="0.25">
      <c r="A248" s="1">
        <v>2040</v>
      </c>
      <c r="B248" s="2">
        <f t="shared" si="78"/>
        <v>4.6657538592175911E-2</v>
      </c>
      <c r="C248" s="2">
        <f t="shared" si="79"/>
        <v>9.0789176933332286E-2</v>
      </c>
      <c r="D248" s="2">
        <f t="shared" si="80"/>
        <v>4.6557673426170572E-2</v>
      </c>
      <c r="E248" s="2">
        <f t="shared" si="81"/>
        <v>3.5565679121131247E-2</v>
      </c>
      <c r="F248" s="2">
        <f t="shared" si="82"/>
        <v>6.9128780780846527E-2</v>
      </c>
      <c r="G248" s="2">
        <f t="shared" si="83"/>
        <v>4.3904738338795879E-2</v>
      </c>
      <c r="H248" s="2">
        <f t="shared" si="84"/>
        <v>3.920253545592399E-2</v>
      </c>
      <c r="I248" s="2">
        <f t="shared" si="85"/>
        <v>0.10241559080836436</v>
      </c>
      <c r="J248" s="2">
        <f t="shared" si="86"/>
        <v>9.6354597120834259E-2</v>
      </c>
      <c r="K248" s="2">
        <f t="shared" si="87"/>
        <v>6.9676222625035131E-2</v>
      </c>
      <c r="L248" s="2">
        <f t="shared" si="88"/>
        <v>6.2582140242079212E-2</v>
      </c>
      <c r="M248" s="2">
        <f t="shared" si="89"/>
        <v>6.4053816578413844E-2</v>
      </c>
      <c r="N248" s="2">
        <f t="shared" si="90"/>
        <v>4.2498688125906701E-2</v>
      </c>
      <c r="O248" s="2">
        <f t="shared" si="91"/>
        <v>3.5198214340826615E-2</v>
      </c>
      <c r="P248" s="2">
        <f t="shared" si="92"/>
        <v>8.6439076032262002E-2</v>
      </c>
      <c r="Q248" s="2">
        <f t="shared" si="93"/>
        <v>9.9387246111443173E-2</v>
      </c>
      <c r="R248" s="2">
        <f t="shared" si="94"/>
        <v>7.772577496242862E-2</v>
      </c>
      <c r="S248" s="2">
        <f t="shared" si="95"/>
        <v>3.7803588224467548E-2</v>
      </c>
      <c r="T248" s="2">
        <f t="shared" si="96"/>
        <v>3.8332230927181438E-2</v>
      </c>
      <c r="U248" s="2">
        <f t="shared" si="97"/>
        <v>0.10962464664142289</v>
      </c>
      <c r="V248" s="2">
        <f t="shared" si="98"/>
        <v>5.3956216319445728E-2</v>
      </c>
      <c r="W248" s="2">
        <f t="shared" si="99"/>
        <v>3.9605453456417576E-2</v>
      </c>
      <c r="X248" s="2">
        <v>0</v>
      </c>
      <c r="Y248" s="2">
        <f t="shared" si="100"/>
        <v>3.2942548558557577E-2</v>
      </c>
      <c r="Z248" s="2">
        <f t="shared" si="101"/>
        <v>8.0383603989188604E-2</v>
      </c>
      <c r="AA248" s="2">
        <f t="shared" si="102"/>
        <v>3.8234730371210411E-2</v>
      </c>
    </row>
    <row r="249" spans="1:27" x14ac:dyDescent="0.25">
      <c r="A249" s="1">
        <v>2041</v>
      </c>
      <c r="B249" s="2">
        <f t="shared" si="78"/>
        <v>4.6308944897961342E-2</v>
      </c>
      <c r="C249" s="2">
        <f t="shared" si="79"/>
        <v>9.0093034608234202E-2</v>
      </c>
      <c r="D249" s="2">
        <f t="shared" si="80"/>
        <v>4.6210082238495973E-2</v>
      </c>
      <c r="E249" s="2">
        <f t="shared" si="81"/>
        <v>3.5306241702606517E-2</v>
      </c>
      <c r="F249" s="2">
        <f t="shared" si="82"/>
        <v>6.8598279870820927E-2</v>
      </c>
      <c r="G249" s="2">
        <f t="shared" si="83"/>
        <v>4.3579405196616953E-2</v>
      </c>
      <c r="H249" s="2">
        <f t="shared" si="84"/>
        <v>3.8916073112002694E-2</v>
      </c>
      <c r="I249" s="2">
        <f t="shared" si="85"/>
        <v>0.10162522905628048</v>
      </c>
      <c r="J249" s="2">
        <f t="shared" si="86"/>
        <v>9.5617147282657883E-2</v>
      </c>
      <c r="K249" s="2">
        <f t="shared" si="87"/>
        <v>6.915110811713468E-2</v>
      </c>
      <c r="L249" s="2">
        <f t="shared" si="88"/>
        <v>6.2123327749855885E-2</v>
      </c>
      <c r="M249" s="2">
        <f t="shared" si="89"/>
        <v>6.3564504391963567E-2</v>
      </c>
      <c r="N249" s="2">
        <f t="shared" si="90"/>
        <v>4.2181033933835245E-2</v>
      </c>
      <c r="O249" s="2">
        <f t="shared" si="91"/>
        <v>3.4943625538821001E-2</v>
      </c>
      <c r="P249" s="2">
        <f t="shared" si="92"/>
        <v>8.5777717293987948E-2</v>
      </c>
      <c r="Q249" s="2">
        <f t="shared" si="93"/>
        <v>9.8694956683519242E-2</v>
      </c>
      <c r="R249" s="2">
        <f t="shared" si="94"/>
        <v>7.7139995429212155E-2</v>
      </c>
      <c r="S249" s="2">
        <f t="shared" si="95"/>
        <v>3.7529111282532668E-2</v>
      </c>
      <c r="T249" s="2">
        <f t="shared" si="96"/>
        <v>3.8046854666478974E-2</v>
      </c>
      <c r="U249" s="2">
        <f t="shared" si="97"/>
        <v>0.10881161289786177</v>
      </c>
      <c r="V249" s="2">
        <f t="shared" si="98"/>
        <v>5.3569186356048237E-2</v>
      </c>
      <c r="W249" s="2">
        <f t="shared" si="99"/>
        <v>3.9319239051026564E-2</v>
      </c>
      <c r="X249" s="2">
        <v>0</v>
      </c>
      <c r="Y249" s="2">
        <f t="shared" si="100"/>
        <v>3.2701757624999564E-2</v>
      </c>
      <c r="Z249" s="2">
        <f t="shared" si="101"/>
        <v>7.9769427039872151E-2</v>
      </c>
      <c r="AA249" s="2">
        <f t="shared" si="102"/>
        <v>3.7954440228488553E-2</v>
      </c>
    </row>
    <row r="250" spans="1:27" x14ac:dyDescent="0.25">
      <c r="A250" s="1">
        <v>2042</v>
      </c>
      <c r="B250" s="2">
        <f t="shared" si="78"/>
        <v>4.5961879650208946E-2</v>
      </c>
      <c r="C250" s="2">
        <f t="shared" si="79"/>
        <v>8.9399807358035155E-2</v>
      </c>
      <c r="D250" s="2">
        <f t="shared" si="80"/>
        <v>4.5864002475274633E-2</v>
      </c>
      <c r="E250" s="2">
        <f t="shared" si="81"/>
        <v>3.5047950231825803E-2</v>
      </c>
      <c r="F250" s="2">
        <f t="shared" si="82"/>
        <v>6.807012890280574E-2</v>
      </c>
      <c r="G250" s="2">
        <f t="shared" si="83"/>
        <v>4.3255496685788354E-2</v>
      </c>
      <c r="H250" s="2">
        <f t="shared" si="84"/>
        <v>3.8630871207473272E-2</v>
      </c>
      <c r="I250" s="2">
        <f t="shared" si="85"/>
        <v>0.10083819339637604</v>
      </c>
      <c r="J250" s="2">
        <f t="shared" si="86"/>
        <v>9.4882853521273999E-2</v>
      </c>
      <c r="K250" s="2">
        <f t="shared" si="87"/>
        <v>6.8628300187959929E-2</v>
      </c>
      <c r="L250" s="2">
        <f t="shared" si="88"/>
        <v>6.1666570051874474E-2</v>
      </c>
      <c r="M250" s="2">
        <f t="shared" si="89"/>
        <v>6.3077376381781597E-2</v>
      </c>
      <c r="N250" s="2">
        <f t="shared" si="90"/>
        <v>4.1864765053474327E-2</v>
      </c>
      <c r="O250" s="2">
        <f t="shared" si="91"/>
        <v>3.4690157185625271E-2</v>
      </c>
      <c r="P250" s="2">
        <f t="shared" si="92"/>
        <v>8.5119280960885196E-2</v>
      </c>
      <c r="Q250" s="2">
        <f t="shared" si="93"/>
        <v>9.8005661972504876E-2</v>
      </c>
      <c r="R250" s="2">
        <f t="shared" si="94"/>
        <v>7.6556788947210824E-2</v>
      </c>
      <c r="S250" s="2">
        <f t="shared" si="95"/>
        <v>3.7255838165261471E-2</v>
      </c>
      <c r="T250" s="2">
        <f t="shared" si="96"/>
        <v>3.7762732082232527E-2</v>
      </c>
      <c r="U250" s="2">
        <f t="shared" si="97"/>
        <v>0.1080021448069359</v>
      </c>
      <c r="V250" s="2">
        <f t="shared" si="98"/>
        <v>5.3183857153259989E-2</v>
      </c>
      <c r="W250" s="2">
        <f t="shared" si="99"/>
        <v>3.9034251034264313E-2</v>
      </c>
      <c r="X250" s="2">
        <v>0</v>
      </c>
      <c r="Y250" s="2">
        <f t="shared" si="100"/>
        <v>3.246201642845685E-2</v>
      </c>
      <c r="Z250" s="2">
        <f t="shared" si="101"/>
        <v>7.9157927378765244E-2</v>
      </c>
      <c r="AA250" s="2">
        <f t="shared" si="102"/>
        <v>3.7675390463375383E-2</v>
      </c>
    </row>
    <row r="251" spans="1:27" x14ac:dyDescent="0.25">
      <c r="A251" s="1">
        <v>2043</v>
      </c>
      <c r="B251" s="2">
        <f t="shared" si="78"/>
        <v>4.5616657064584724E-2</v>
      </c>
      <c r="C251" s="2">
        <f t="shared" si="79"/>
        <v>8.8710105084945715E-2</v>
      </c>
      <c r="D251" s="2">
        <f t="shared" si="80"/>
        <v>4.5519733323097632E-2</v>
      </c>
      <c r="E251" s="2">
        <f t="shared" si="81"/>
        <v>3.4791003576216901E-2</v>
      </c>
      <c r="F251" s="2">
        <f t="shared" si="82"/>
        <v>6.7544687175941795E-2</v>
      </c>
      <c r="G251" s="2">
        <f t="shared" si="83"/>
        <v>4.2933303157214844E-2</v>
      </c>
      <c r="H251" s="2">
        <f t="shared" si="84"/>
        <v>3.83471778210469E-2</v>
      </c>
      <c r="I251" s="2">
        <f t="shared" si="85"/>
        <v>0.10005514132998351</v>
      </c>
      <c r="J251" s="2">
        <f t="shared" si="86"/>
        <v>9.4152389275828113E-2</v>
      </c>
      <c r="K251" s="2">
        <f t="shared" si="87"/>
        <v>6.8108266027068515E-2</v>
      </c>
      <c r="L251" s="2">
        <f t="shared" si="88"/>
        <v>6.1212216245008187E-2</v>
      </c>
      <c r="M251" s="2">
        <f t="shared" si="89"/>
        <v>6.2592808758843585E-2</v>
      </c>
      <c r="N251" s="2">
        <f t="shared" si="90"/>
        <v>4.155018665567755E-2</v>
      </c>
      <c r="O251" s="2">
        <f t="shared" si="91"/>
        <v>3.4438022136296126E-2</v>
      </c>
      <c r="P251" s="2">
        <f t="shared" si="92"/>
        <v>8.4464337903198655E-2</v>
      </c>
      <c r="Q251" s="2">
        <f t="shared" si="93"/>
        <v>9.7319967491112283E-2</v>
      </c>
      <c r="R251" s="2">
        <f t="shared" si="94"/>
        <v>7.5976676679057664E-2</v>
      </c>
      <c r="S251" s="2">
        <f t="shared" si="95"/>
        <v>3.698401968946094E-2</v>
      </c>
      <c r="T251" s="2">
        <f t="shared" si="96"/>
        <v>3.7480133870469272E-2</v>
      </c>
      <c r="U251" s="2">
        <f t="shared" si="97"/>
        <v>0.10719696432843658</v>
      </c>
      <c r="V251" s="2">
        <f t="shared" si="98"/>
        <v>5.2800557103353019E-2</v>
      </c>
      <c r="W251" s="2">
        <f t="shared" si="99"/>
        <v>3.8750794002769831E-2</v>
      </c>
      <c r="X251" s="2">
        <v>0</v>
      </c>
      <c r="Y251" s="2">
        <f t="shared" si="100"/>
        <v>3.2223545187073738E-2</v>
      </c>
      <c r="Z251" s="2">
        <f t="shared" si="101"/>
        <v>7.854969341500273E-2</v>
      </c>
      <c r="AA251" s="2">
        <f t="shared" si="102"/>
        <v>3.7397811404675158E-2</v>
      </c>
    </row>
    <row r="252" spans="1:27" x14ac:dyDescent="0.25">
      <c r="A252" s="1">
        <v>2044</v>
      </c>
      <c r="B252" s="2">
        <f t="shared" si="78"/>
        <v>4.5273232253136383E-2</v>
      </c>
      <c r="C252" s="2">
        <f t="shared" si="79"/>
        <v>8.8023856585821708E-2</v>
      </c>
      <c r="D252" s="2">
        <f t="shared" si="80"/>
        <v>4.5177253514634044E-2</v>
      </c>
      <c r="E252" s="2">
        <f t="shared" si="81"/>
        <v>3.4535399275745352E-2</v>
      </c>
      <c r="F252" s="2">
        <f t="shared" si="82"/>
        <v>6.7022056821638004E-2</v>
      </c>
      <c r="G252" s="2">
        <f t="shared" si="83"/>
        <v>4.2612787686076327E-2</v>
      </c>
      <c r="H252" s="2">
        <f t="shared" si="84"/>
        <v>3.8064957978093304E-2</v>
      </c>
      <c r="I252" s="2">
        <f t="shared" si="85"/>
        <v>9.9276018063740978E-2</v>
      </c>
      <c r="J252" s="2">
        <f t="shared" si="86"/>
        <v>9.3425656484768693E-2</v>
      </c>
      <c r="K252" s="2">
        <f t="shared" si="87"/>
        <v>6.7590946765073712E-2</v>
      </c>
      <c r="L252" s="2">
        <f t="shared" si="88"/>
        <v>6.0760222685795715E-2</v>
      </c>
      <c r="M252" s="2">
        <f t="shared" si="89"/>
        <v>6.2110763900381928E-2</v>
      </c>
      <c r="N252" s="2">
        <f t="shared" si="90"/>
        <v>4.123723957678177E-2</v>
      </c>
      <c r="O252" s="2">
        <f t="shared" si="91"/>
        <v>3.4187198330826174E-2</v>
      </c>
      <c r="P252" s="2">
        <f t="shared" si="92"/>
        <v>8.3812806565365688E-2</v>
      </c>
      <c r="Q252" s="2">
        <f t="shared" si="93"/>
        <v>9.6637796901841044E-2</v>
      </c>
      <c r="R252" s="2">
        <f t="shared" si="94"/>
        <v>7.5399592954353625E-2</v>
      </c>
      <c r="S252" s="2">
        <f t="shared" si="95"/>
        <v>3.6713603049514265E-2</v>
      </c>
      <c r="T252" s="2">
        <f t="shared" si="96"/>
        <v>3.719899349540258E-2</v>
      </c>
      <c r="U252" s="2">
        <f t="shared" si="97"/>
        <v>0.10639598048202056</v>
      </c>
      <c r="V252" s="2">
        <f t="shared" si="98"/>
        <v>5.2419231470334414E-2</v>
      </c>
      <c r="W252" s="2">
        <f t="shared" si="99"/>
        <v>3.8468803584026601E-2</v>
      </c>
      <c r="X252" s="2">
        <v>0</v>
      </c>
      <c r="Y252" s="2">
        <f t="shared" si="100"/>
        <v>3.1986315008807692E-2</v>
      </c>
      <c r="Z252" s="2">
        <f t="shared" si="101"/>
        <v>7.7944671655923822E-2</v>
      </c>
      <c r="AA252" s="2">
        <f t="shared" si="102"/>
        <v>3.7121703054976647E-2</v>
      </c>
    </row>
    <row r="253" spans="1:27" x14ac:dyDescent="0.25">
      <c r="A253" s="1">
        <v>2045</v>
      </c>
      <c r="B253" s="2">
        <f t="shared" si="78"/>
        <v>4.4931567809237023E-2</v>
      </c>
      <c r="C253" s="2">
        <f t="shared" si="79"/>
        <v>8.7340972910030804E-2</v>
      </c>
      <c r="D253" s="2">
        <f t="shared" si="80"/>
        <v>4.4836540338594702E-2</v>
      </c>
      <c r="E253" s="2">
        <f t="shared" si="81"/>
        <v>3.4281117392051551E-2</v>
      </c>
      <c r="F253" s="2">
        <f t="shared" si="82"/>
        <v>6.6502031737867021E-2</v>
      </c>
      <c r="G253" s="2">
        <f t="shared" si="83"/>
        <v>4.229391737535685E-2</v>
      </c>
      <c r="H253" s="2">
        <f t="shared" si="84"/>
        <v>3.7784181680246984E-2</v>
      </c>
      <c r="I253" s="2">
        <f t="shared" si="85"/>
        <v>9.8500714011685142E-2</v>
      </c>
      <c r="J253" s="2">
        <f t="shared" si="86"/>
        <v>9.2702553078310226E-2</v>
      </c>
      <c r="K253" s="2">
        <f t="shared" si="87"/>
        <v>6.7076284822972121E-2</v>
      </c>
      <c r="L253" s="2">
        <f t="shared" si="88"/>
        <v>6.0310545736422132E-2</v>
      </c>
      <c r="M253" s="2">
        <f t="shared" si="89"/>
        <v>6.1631241804010826E-2</v>
      </c>
      <c r="N253" s="2">
        <f t="shared" si="90"/>
        <v>4.0925899731048231E-2</v>
      </c>
      <c r="O253" s="2">
        <f t="shared" si="91"/>
        <v>3.3937663709208039E-2</v>
      </c>
      <c r="P253" s="2">
        <f t="shared" si="92"/>
        <v>8.3164654323665779E-2</v>
      </c>
      <c r="Q253" s="2">
        <f t="shared" si="93"/>
        <v>9.5959075602345456E-2</v>
      </c>
      <c r="R253" s="2">
        <f t="shared" si="94"/>
        <v>7.4825473542157572E-2</v>
      </c>
      <c r="S253" s="2">
        <f t="shared" si="95"/>
        <v>3.6444575041666614E-2</v>
      </c>
      <c r="T253" s="2">
        <f t="shared" si="96"/>
        <v>3.69192754126988E-2</v>
      </c>
      <c r="U253" s="2">
        <f t="shared" si="97"/>
        <v>0.10559910429531164</v>
      </c>
      <c r="V253" s="2">
        <f t="shared" si="98"/>
        <v>5.2039880251753989E-2</v>
      </c>
      <c r="W253" s="2">
        <f t="shared" si="99"/>
        <v>3.8188234957768193E-2</v>
      </c>
      <c r="X253" s="2">
        <v>0</v>
      </c>
      <c r="Y253" s="2">
        <f t="shared" si="100"/>
        <v>3.1750303342670504E-2</v>
      </c>
      <c r="Z253" s="2">
        <f t="shared" si="101"/>
        <v>7.7342755114418432E-2</v>
      </c>
      <c r="AA253" s="2">
        <f t="shared" si="102"/>
        <v>3.6846979033859195E-2</v>
      </c>
    </row>
    <row r="254" spans="1:27" x14ac:dyDescent="0.25">
      <c r="A254" s="1">
        <v>2046</v>
      </c>
      <c r="B254" s="2">
        <f t="shared" si="78"/>
        <v>4.4591633807585122E-2</v>
      </c>
      <c r="C254" s="2">
        <f t="shared" si="79"/>
        <v>8.6661381260401876E-2</v>
      </c>
      <c r="D254" s="2">
        <f t="shared" si="80"/>
        <v>4.4497508725655922E-2</v>
      </c>
      <c r="E254" s="2">
        <f t="shared" si="81"/>
        <v>3.4028105748244122E-2</v>
      </c>
      <c r="F254" s="2">
        <f t="shared" si="82"/>
        <v>6.5984663909938013E-2</v>
      </c>
      <c r="G254" s="2">
        <f t="shared" si="83"/>
        <v>4.1976656804212413E-2</v>
      </c>
      <c r="H254" s="2">
        <f t="shared" si="84"/>
        <v>3.7504825300964016E-2</v>
      </c>
      <c r="I254" s="2">
        <f t="shared" si="85"/>
        <v>9.772917438045417E-2</v>
      </c>
      <c r="J254" s="2">
        <f t="shared" si="86"/>
        <v>9.1983054040035567E-2</v>
      </c>
      <c r="K254" s="2">
        <f t="shared" si="87"/>
        <v>6.6564223829644636E-2</v>
      </c>
      <c r="L254" s="2">
        <f t="shared" si="88"/>
        <v>5.9863141753426108E-2</v>
      </c>
      <c r="M254" s="2">
        <f t="shared" si="89"/>
        <v>6.1154091983431427E-2</v>
      </c>
      <c r="N254" s="2">
        <f t="shared" si="90"/>
        <v>4.0616128299537396E-2</v>
      </c>
      <c r="O254" s="2">
        <f t="shared" si="91"/>
        <v>3.3689374543108282E-2</v>
      </c>
      <c r="P254" s="2">
        <f t="shared" si="92"/>
        <v>8.2519767001308281E-2</v>
      </c>
      <c r="Q254" s="2">
        <f t="shared" si="93"/>
        <v>9.5283730523267982E-2</v>
      </c>
      <c r="R254" s="2">
        <f t="shared" si="94"/>
        <v>7.4254255558956012E-2</v>
      </c>
      <c r="S254" s="2">
        <f t="shared" si="95"/>
        <v>3.6176896061235198E-2</v>
      </c>
      <c r="T254" s="2">
        <f t="shared" si="96"/>
        <v>3.6640987527978786E-2</v>
      </c>
      <c r="U254" s="2">
        <f t="shared" si="97"/>
        <v>0.10480624865415272</v>
      </c>
      <c r="V254" s="2">
        <f t="shared" si="98"/>
        <v>5.1662412223134876E-2</v>
      </c>
      <c r="W254" s="2">
        <f t="shared" si="99"/>
        <v>3.7909111105704441E-2</v>
      </c>
      <c r="X254" s="2">
        <v>0</v>
      </c>
      <c r="Y254" s="2">
        <f t="shared" si="100"/>
        <v>3.1515478036767929E-2</v>
      </c>
      <c r="Z254" s="2">
        <f t="shared" si="101"/>
        <v>7.6743836804568838E-2</v>
      </c>
      <c r="AA254" s="2">
        <f t="shared" si="102"/>
        <v>3.657363933873406E-2</v>
      </c>
    </row>
    <row r="255" spans="1:27" x14ac:dyDescent="0.25">
      <c r="A255" s="1">
        <v>2047</v>
      </c>
      <c r="B255" s="2">
        <f t="shared" si="78"/>
        <v>4.4253385360228395E-2</v>
      </c>
      <c r="C255" s="2">
        <f t="shared" si="79"/>
        <v>8.5985024993224982E-2</v>
      </c>
      <c r="D255" s="2">
        <f t="shared" si="80"/>
        <v>4.4160160119775992E-2</v>
      </c>
      <c r="E255" s="2">
        <f t="shared" si="81"/>
        <v>3.3776361884288654E-2</v>
      </c>
      <c r="F255" s="2">
        <f t="shared" si="82"/>
        <v>6.5469852126046849E-2</v>
      </c>
      <c r="G255" s="2">
        <f t="shared" si="83"/>
        <v>4.166096603987067E-2</v>
      </c>
      <c r="H255" s="2">
        <f t="shared" si="84"/>
        <v>3.722684795897812E-2</v>
      </c>
      <c r="I255" s="2">
        <f t="shared" si="85"/>
        <v>9.6961289584845137E-2</v>
      </c>
      <c r="J255" s="2">
        <f t="shared" si="86"/>
        <v>9.1267061308393224E-2</v>
      </c>
      <c r="K255" s="2">
        <f t="shared" si="87"/>
        <v>6.6054708648254981E-2</v>
      </c>
      <c r="L255" s="2">
        <f t="shared" si="88"/>
        <v>5.9417967101815884E-2</v>
      </c>
      <c r="M255" s="2">
        <f t="shared" si="89"/>
        <v>6.0679352058230294E-2</v>
      </c>
      <c r="N255" s="2">
        <f t="shared" si="90"/>
        <v>4.0307886463309704E-2</v>
      </c>
      <c r="O255" s="2">
        <f t="shared" si="91"/>
        <v>3.3442323087509787E-2</v>
      </c>
      <c r="P255" s="2">
        <f t="shared" si="92"/>
        <v>8.1878079354590808E-2</v>
      </c>
      <c r="Q255" s="2">
        <f t="shared" si="93"/>
        <v>9.4611690196919784E-2</v>
      </c>
      <c r="R255" s="2">
        <f t="shared" si="94"/>
        <v>7.3685877498111396E-2</v>
      </c>
      <c r="S255" s="2">
        <f t="shared" si="95"/>
        <v>3.5910552905405457E-2</v>
      </c>
      <c r="T255" s="2">
        <f t="shared" si="96"/>
        <v>3.6364078516627353E-2</v>
      </c>
      <c r="U255" s="2">
        <f t="shared" si="97"/>
        <v>0.10401732835453029</v>
      </c>
      <c r="V255" s="2">
        <f t="shared" si="98"/>
        <v>5.1286827380393425E-2</v>
      </c>
      <c r="W255" s="2">
        <f t="shared" si="99"/>
        <v>3.7631343530455753E-2</v>
      </c>
      <c r="X255" s="2">
        <v>0</v>
      </c>
      <c r="Y255" s="2">
        <f t="shared" si="100"/>
        <v>3.1281816629436285E-2</v>
      </c>
      <c r="Z255" s="2">
        <f t="shared" si="101"/>
        <v>7.6147916723394299E-2</v>
      </c>
      <c r="AA255" s="2">
        <f t="shared" si="102"/>
        <v>3.6301683972189969E-2</v>
      </c>
    </row>
    <row r="256" spans="1:27" x14ac:dyDescent="0.25">
      <c r="A256" s="1">
        <v>2048</v>
      </c>
      <c r="B256" s="2">
        <f t="shared" si="78"/>
        <v>4.3916792541865327E-2</v>
      </c>
      <c r="C256" s="2">
        <f t="shared" si="79"/>
        <v>8.5311844276736271E-2</v>
      </c>
      <c r="D256" s="2">
        <f t="shared" si="80"/>
        <v>4.3824430718962158E-2</v>
      </c>
      <c r="E256" s="2">
        <f t="shared" si="81"/>
        <v>3.3525816144968586E-2</v>
      </c>
      <c r="F256" s="2">
        <f t="shared" si="82"/>
        <v>6.4957493335179792E-2</v>
      </c>
      <c r="G256" s="2">
        <f t="shared" si="83"/>
        <v>4.1346823733000415E-2</v>
      </c>
      <c r="H256" s="2">
        <f t="shared" si="84"/>
        <v>3.6950231469195779E-2</v>
      </c>
      <c r="I256" s="2">
        <f t="shared" si="85"/>
        <v>9.6197004831496208E-2</v>
      </c>
      <c r="J256" s="2">
        <f t="shared" si="86"/>
        <v>9.0554472813597672E-2</v>
      </c>
      <c r="K256" s="2">
        <f t="shared" si="87"/>
        <v>6.5547685277245513E-2</v>
      </c>
      <c r="L256" s="2">
        <f t="shared" si="88"/>
        <v>5.8974934494668847E-2</v>
      </c>
      <c r="M256" s="2">
        <f t="shared" si="89"/>
        <v>6.0206946784462707E-2</v>
      </c>
      <c r="N256" s="2">
        <f t="shared" si="90"/>
        <v>4.0001172351857558E-2</v>
      </c>
      <c r="O256" s="2">
        <f t="shared" si="91"/>
        <v>3.3196472575733584E-2</v>
      </c>
      <c r="P256" s="2">
        <f t="shared" si="92"/>
        <v>8.1239542447932592E-2</v>
      </c>
      <c r="Q256" s="2">
        <f t="shared" si="93"/>
        <v>9.3942884631243881E-2</v>
      </c>
      <c r="R256" s="2">
        <f t="shared" si="94"/>
        <v>7.3120279119420206E-2</v>
      </c>
      <c r="S256" s="2">
        <f t="shared" si="95"/>
        <v>3.564549276856057E-2</v>
      </c>
      <c r="T256" s="2">
        <f t="shared" si="96"/>
        <v>3.6088525261852189E-2</v>
      </c>
      <c r="U256" s="2">
        <f t="shared" si="97"/>
        <v>0.10323225994123346</v>
      </c>
      <c r="V256" s="2">
        <f t="shared" si="98"/>
        <v>5.0913052743294725E-2</v>
      </c>
      <c r="W256" s="2">
        <f t="shared" si="99"/>
        <v>3.7354932232022117E-2</v>
      </c>
      <c r="X256" s="2">
        <v>0</v>
      </c>
      <c r="Y256" s="2">
        <f t="shared" si="100"/>
        <v>3.1049290139308506E-2</v>
      </c>
      <c r="Z256" s="2">
        <f t="shared" si="101"/>
        <v>7.5554941377637921E-2</v>
      </c>
      <c r="AA256" s="2">
        <f t="shared" si="102"/>
        <v>3.60310265538063E-2</v>
      </c>
    </row>
    <row r="257" spans="1:27" x14ac:dyDescent="0.25">
      <c r="A257" s="1">
        <v>2049</v>
      </c>
      <c r="B257" s="2">
        <f t="shared" si="78"/>
        <v>4.3581810464543624E-2</v>
      </c>
      <c r="C257" s="2">
        <f t="shared" si="79"/>
        <v>8.4641738788923102E-2</v>
      </c>
      <c r="D257" s="2">
        <f t="shared" si="80"/>
        <v>4.3490319079256157E-2</v>
      </c>
      <c r="E257" s="2">
        <f t="shared" si="81"/>
        <v>3.327648846864352E-2</v>
      </c>
      <c r="F257" s="2">
        <f t="shared" si="82"/>
        <v>6.4447638603041327E-2</v>
      </c>
      <c r="G257" s="2">
        <f t="shared" si="83"/>
        <v>4.1034182915072909E-2</v>
      </c>
      <c r="H257" s="2">
        <f t="shared" si="84"/>
        <v>3.6674934485165123E-2</v>
      </c>
      <c r="I257" s="2">
        <f t="shared" si="85"/>
        <v>9.5436228799151451E-2</v>
      </c>
      <c r="J257" s="2">
        <f t="shared" si="86"/>
        <v>8.9845265543348762E-2</v>
      </c>
      <c r="K257" s="2">
        <f t="shared" si="87"/>
        <v>6.5043100913037249E-2</v>
      </c>
      <c r="L257" s="2">
        <f t="shared" si="88"/>
        <v>5.853404393480819E-2</v>
      </c>
      <c r="M257" s="2">
        <f t="shared" si="89"/>
        <v>5.9736800918183987E-2</v>
      </c>
      <c r="N257" s="2">
        <f t="shared" si="90"/>
        <v>3.9695923060502646E-2</v>
      </c>
      <c r="O257" s="2">
        <f t="shared" si="91"/>
        <v>3.29517935944365E-2</v>
      </c>
      <c r="P257" s="2">
        <f t="shared" si="92"/>
        <v>8.0604091038877515E-2</v>
      </c>
      <c r="Q257" s="2">
        <f t="shared" si="93"/>
        <v>9.3277245385944688E-2</v>
      </c>
      <c r="R257" s="2">
        <f t="shared" si="94"/>
        <v>7.2557401519056819E-2</v>
      </c>
      <c r="S257" s="2">
        <f t="shared" si="95"/>
        <v>3.5381715648820013E-2</v>
      </c>
      <c r="T257" s="2">
        <f t="shared" si="96"/>
        <v>3.5814293357539849E-2</v>
      </c>
      <c r="U257" s="2">
        <f t="shared" si="97"/>
        <v>0.10245096181865872</v>
      </c>
      <c r="V257" s="2">
        <f t="shared" si="98"/>
        <v>5.0541088310205352E-2</v>
      </c>
      <c r="W257" s="2">
        <f t="shared" si="99"/>
        <v>3.707985651500019E-2</v>
      </c>
      <c r="X257" s="2">
        <v>0</v>
      </c>
      <c r="Y257" s="2">
        <f t="shared" si="100"/>
        <v>3.0817885705626893E-2</v>
      </c>
      <c r="Z257" s="2">
        <f t="shared" si="101"/>
        <v>7.496480378078578E-2</v>
      </c>
      <c r="AA257" s="2">
        <f t="shared" si="102"/>
        <v>3.576166708358304E-2</v>
      </c>
    </row>
    <row r="258" spans="1:27" x14ac:dyDescent="0.25">
      <c r="A258" s="1">
        <v>2050</v>
      </c>
      <c r="B258" s="2">
        <f t="shared" si="78"/>
        <v>4.324398773966192E-2</v>
      </c>
      <c r="C258" s="2">
        <f t="shared" si="79"/>
        <v>8.3966188072709461E-2</v>
      </c>
      <c r="D258" s="2">
        <f t="shared" si="80"/>
        <v>4.3153381772454973E-2</v>
      </c>
      <c r="E258" s="2">
        <f t="shared" si="81"/>
        <v>3.3025050285932958E-2</v>
      </c>
      <c r="F258" s="2">
        <f t="shared" si="82"/>
        <v>6.3933446044837111E-2</v>
      </c>
      <c r="G258" s="2">
        <f t="shared" si="83"/>
        <v>4.0718890510206183E-2</v>
      </c>
      <c r="H258" s="2">
        <f t="shared" si="84"/>
        <v>3.6397313077671772E-2</v>
      </c>
      <c r="I258" s="2">
        <f t="shared" si="85"/>
        <v>9.4669263329661441E-2</v>
      </c>
      <c r="J258" s="2">
        <f t="shared" si="86"/>
        <v>8.913012938223995E-2</v>
      </c>
      <c r="K258" s="2">
        <f t="shared" si="87"/>
        <v>6.4534221545009388E-2</v>
      </c>
      <c r="L258" s="2">
        <f t="shared" si="88"/>
        <v>5.8089404311569545E-2</v>
      </c>
      <c r="M258" s="2">
        <f t="shared" si="89"/>
        <v>5.9262631720434618E-2</v>
      </c>
      <c r="N258" s="2">
        <f t="shared" si="90"/>
        <v>3.9388073385545626E-2</v>
      </c>
      <c r="O258" s="2">
        <f t="shared" si="91"/>
        <v>3.2705050675869339E-2</v>
      </c>
      <c r="P258" s="2">
        <f t="shared" si="92"/>
        <v>7.996321098191643E-2</v>
      </c>
      <c r="Q258" s="2">
        <f t="shared" si="93"/>
        <v>9.2606045030090609E-2</v>
      </c>
      <c r="R258" s="2">
        <f t="shared" si="94"/>
        <v>7.198973272538553E-2</v>
      </c>
      <c r="S258" s="2">
        <f t="shared" si="95"/>
        <v>3.5115696893967201E-2</v>
      </c>
      <c r="T258" s="2">
        <f t="shared" si="96"/>
        <v>3.553773179102359E-2</v>
      </c>
      <c r="U258" s="2">
        <f t="shared" si="97"/>
        <v>0.10166302779068029</v>
      </c>
      <c r="V258" s="2">
        <f t="shared" si="98"/>
        <v>5.0165971642405507E-2</v>
      </c>
      <c r="W258" s="2">
        <f t="shared" si="99"/>
        <v>3.6802446358729576E-2</v>
      </c>
      <c r="X258" s="2">
        <v>0</v>
      </c>
      <c r="Y258" s="2">
        <f t="shared" si="100"/>
        <v>3.0584513576018723E-2</v>
      </c>
      <c r="Z258" s="2">
        <f t="shared" si="101"/>
        <v>7.4369640597539297E-2</v>
      </c>
      <c r="AA258" s="2">
        <f t="shared" si="102"/>
        <v>3.5490035379625411E-2</v>
      </c>
    </row>
    <row r="260" spans="1:27" x14ac:dyDescent="0.25">
      <c r="A260" s="3" t="s">
        <v>40</v>
      </c>
    </row>
    <row r="261" spans="1:27" ht="15.75" x14ac:dyDescent="0.25">
      <c r="A261" s="4"/>
      <c r="B261" s="1" t="s">
        <v>0</v>
      </c>
      <c r="C261" s="1" t="s">
        <v>1</v>
      </c>
      <c r="D261" s="1" t="s">
        <v>2</v>
      </c>
      <c r="E261" s="1" t="s">
        <v>3</v>
      </c>
      <c r="F261" s="1" t="s">
        <v>4</v>
      </c>
      <c r="G261" s="1" t="s">
        <v>5</v>
      </c>
      <c r="H261" s="1" t="s">
        <v>6</v>
      </c>
      <c r="I261" s="1" t="s">
        <v>7</v>
      </c>
      <c r="J261" s="1" t="s">
        <v>8</v>
      </c>
      <c r="K261" s="1" t="s">
        <v>9</v>
      </c>
      <c r="L261" s="1" t="s">
        <v>10</v>
      </c>
      <c r="M261" s="1" t="s">
        <v>11</v>
      </c>
      <c r="N261" s="1" t="s">
        <v>12</v>
      </c>
      <c r="O261" s="1" t="s">
        <v>13</v>
      </c>
      <c r="P261" s="1" t="s">
        <v>14</v>
      </c>
      <c r="Q261" s="1" t="s">
        <v>15</v>
      </c>
      <c r="R261" s="1" t="s">
        <v>16</v>
      </c>
      <c r="S261" s="1" t="s">
        <v>17</v>
      </c>
      <c r="T261" s="1" t="s">
        <v>18</v>
      </c>
      <c r="U261" s="1" t="s">
        <v>19</v>
      </c>
      <c r="V261" s="1" t="s">
        <v>20</v>
      </c>
      <c r="W261" s="1" t="s">
        <v>21</v>
      </c>
      <c r="X261" s="1" t="s">
        <v>22</v>
      </c>
      <c r="Y261" s="1" t="s">
        <v>23</v>
      </c>
      <c r="Z261" s="1" t="s">
        <v>24</v>
      </c>
      <c r="AA261" s="1" t="s">
        <v>25</v>
      </c>
    </row>
    <row r="262" spans="1:27" x14ac:dyDescent="0.25">
      <c r="A262" s="1">
        <v>2024</v>
      </c>
      <c r="B262" s="2">
        <f>(B202+B142*$B$108)/($B$101*9.077)</f>
        <v>5.9751971052790939E-2</v>
      </c>
      <c r="C262" s="2">
        <f>(C202+C142*$C$108)/($C$101*9.077)</f>
        <v>0.1163150393084227</v>
      </c>
      <c r="D262" s="2">
        <f>(D202+D142*$D$108)/($D$101*9.077)</f>
        <v>5.9562528360665182E-2</v>
      </c>
      <c r="E262" s="2">
        <f>(E202+E142*$E$108)/($E$101*9.077)</f>
        <v>4.5307779115849427E-2</v>
      </c>
      <c r="F262" s="2">
        <f>(F202+F142*$F$108)/($F$101*9.077)</f>
        <v>8.8984320177047868E-2</v>
      </c>
      <c r="G262" s="2">
        <f>(G202+G142*$G$108)/($G$101*9.077)</f>
        <v>5.6124078152206318E-2</v>
      </c>
      <c r="H262" s="2">
        <f>(H202+H142*$H$108)/($H$101*9.077)</f>
        <v>4.9959464409395589E-2</v>
      </c>
      <c r="I262" s="2">
        <f>(I202+I142*$I$108)/($I$101*9.077)</f>
        <v>0.13139827219876171</v>
      </c>
      <c r="J262" s="2">
        <f>(J202+J142*$J$108)/($J$101*9.077)</f>
        <v>0.12373297195557899</v>
      </c>
      <c r="K262" s="2">
        <f>(K202+K142*$K$108)/($K$101*9.077)</f>
        <v>8.9403821277395476E-2</v>
      </c>
      <c r="L262" s="2">
        <f>(L202+L142*$L$108)/($L$101*9.077)</f>
        <v>7.9810848382612154E-2</v>
      </c>
      <c r="M262" s="2">
        <f>(M202+M142*$M$108)/($M$101*9.077)</f>
        <v>8.2439422948621402E-2</v>
      </c>
      <c r="N262" s="2">
        <f>(N202+N142*$N$108)/($N$101*9.077)</f>
        <v>5.4431159284405353E-2</v>
      </c>
      <c r="O262" s="2">
        <f>(O202+O142*$O$108)/($O$101*9.077)</f>
        <v>4.4756878448229558E-2</v>
      </c>
      <c r="P262" s="2">
        <f>(P202+P142*$P$108)/($P$101*9.077)</f>
        <v>0.1112901150919982</v>
      </c>
      <c r="Q262" s="2">
        <f>(Q202+Q142*$Q$108)/($Q$101*9.077)</f>
        <v>0.12526287971035929</v>
      </c>
      <c r="R262" s="2">
        <f>(R202+R142*$R$108)/($R$101*9.077)</f>
        <v>9.9732448266422996E-2</v>
      </c>
      <c r="S262" s="2">
        <f>(S202+S142*$S$108)/($S$101*9.077)</f>
        <v>4.8109468739925637E-2</v>
      </c>
      <c r="T262" s="2">
        <f>(T202+T142*$T$108)/($T$101*9.077)</f>
        <v>4.9051392226705078E-2</v>
      </c>
      <c r="U262" s="2">
        <f>(U202+U142*$U$108)/($U$101*9.077)</f>
        <v>0.14016187509749731</v>
      </c>
      <c r="V262" s="2">
        <f>(V202+V142*$V$108)/($V$101*9.077)</f>
        <v>6.8485828174122243E-2</v>
      </c>
      <c r="W262" s="2">
        <f>(W202+W142*$W$108)/($W$101*9.077)</f>
        <v>5.0351925509062118E-2</v>
      </c>
      <c r="X262" s="2">
        <v>0</v>
      </c>
      <c r="Y262" s="2">
        <f>(Y202+Y142*$Y$108)/($Y$101*9.077)</f>
        <v>4.1984751514343152E-2</v>
      </c>
      <c r="Z262" s="2">
        <f>(Z202+Z142*$Z$108)/($Z$101*9.077)</f>
        <v>0.10346153683569825</v>
      </c>
      <c r="AA262" s="2">
        <f>(AA202+AA142*$AA$108)/($AA$101*9.077)</f>
        <v>4.876010029161211E-2</v>
      </c>
    </row>
    <row r="263" spans="1:27" x14ac:dyDescent="0.25">
      <c r="A263" s="1">
        <v>2025</v>
      </c>
      <c r="B263" s="2">
        <f t="shared" ref="B263:B288" si="103">(B203+B143*$B$108)/($B$101*9.077)</f>
        <v>5.6277247086505243E-2</v>
      </c>
      <c r="C263" s="2">
        <f t="shared" ref="C263:C288" si="104">(C203+C143*$C$108)/($C$101*9.077)</f>
        <v>0.10943114927382526</v>
      </c>
      <c r="D263" s="2">
        <f t="shared" ref="D263:D288" si="105">(D203+D143*$D$108)/($D$101*9.077)</f>
        <v>5.610354491502749E-2</v>
      </c>
      <c r="E263" s="2">
        <f t="shared" ref="E263:E288" si="106">(E203+E143*$E$108)/($E$101*9.077)</f>
        <v>4.2726334640838567E-2</v>
      </c>
      <c r="F263" s="2">
        <f t="shared" ref="F263:F288" si="107">(F203+F143*$F$108)/($F$101*9.077)</f>
        <v>8.3694723597233359E-2</v>
      </c>
      <c r="G263" s="2">
        <f t="shared" ref="G263:G288" si="108">(G203+G143*$G$108)/($G$101*9.077)</f>
        <v>5.2883165027577506E-2</v>
      </c>
      <c r="H263" s="2">
        <f t="shared" ref="H263:H288" si="109">(H203+H143*$H$108)/($H$101*9.077)</f>
        <v>4.7108818583222356E-2</v>
      </c>
      <c r="I263" s="2">
        <f t="shared" ref="I263:I288" si="110">(I203+I143*$I$108)/($I$101*9.077)</f>
        <v>0.12357914912516281</v>
      </c>
      <c r="J263" s="2">
        <f t="shared" ref="J263:J288" si="111">(J203+J143*$J$108)/($J$101*9.077)</f>
        <v>0.11640506907577378</v>
      </c>
      <c r="K263" s="2">
        <f t="shared" ref="K263:K288" si="112">(K203+K143*$K$108)/($K$101*9.077)</f>
        <v>8.41662470452368E-2</v>
      </c>
      <c r="L263" s="2">
        <f t="shared" ref="L263:L288" si="113">(L203+L143*$L$108)/($L$101*9.077)</f>
        <v>7.5244255340008503E-2</v>
      </c>
      <c r="M263" s="2">
        <f t="shared" ref="M263:M288" si="114">(M203+M143*$M$108)/($M$101*9.077)</f>
        <v>7.7554306837987641E-2</v>
      </c>
      <c r="N263" s="2">
        <f t="shared" ref="N263:N288" si="115">(N203+N143*$N$108)/($N$101*9.077)</f>
        <v>5.1264697187512295E-2</v>
      </c>
      <c r="O263" s="2">
        <f t="shared" ref="O263:O288" si="116">(O203+O143*$O$108)/($O$101*9.077)</f>
        <v>4.2225351446622754E-2</v>
      </c>
      <c r="P263" s="2">
        <f t="shared" ref="P263:P288" si="117">(P203+P143*$P$108)/($P$101*9.077)</f>
        <v>0.1046865046249167</v>
      </c>
      <c r="Q263" s="2">
        <f t="shared" ref="Q263:Q288" si="118">(Q203+Q143*$Q$108)/($Q$101*9.077)</f>
        <v>0.11841007592341531</v>
      </c>
      <c r="R263" s="2">
        <f t="shared" ref="R263:R288" si="119">(R203+R143*$R$108)/($R$101*9.077)</f>
        <v>9.3889791863644226E-2</v>
      </c>
      <c r="S263" s="2">
        <f t="shared" ref="S263:S288" si="120">(S203+S143*$S$108)/($S$101*9.077)</f>
        <v>4.5379415863782434E-2</v>
      </c>
      <c r="T263" s="2">
        <f t="shared" ref="T263:T288" si="121">(T203+T143*$T$108)/($T$101*9.077)</f>
        <v>4.620755032932488E-2</v>
      </c>
      <c r="U263" s="2">
        <f t="shared" ref="U263:U288" si="122">(U203+U143*$U$108)/($U$101*9.077)</f>
        <v>0.13206209201038208</v>
      </c>
      <c r="V263" s="2">
        <f t="shared" ref="V263:V288" si="123">(V203+V143*$V$108)/($V$101*9.077)</f>
        <v>6.4639755186058398E-2</v>
      </c>
      <c r="W263" s="2">
        <f t="shared" ref="W263:W288" si="124">(W203+W143*$W$108)/($W$101*9.077)</f>
        <v>4.7505958007922858E-2</v>
      </c>
      <c r="X263" s="2">
        <v>0</v>
      </c>
      <c r="Y263" s="2">
        <f t="shared" ref="Y263:Y288" si="125">(Y203+Y143*$Y$108)/($Y$101*9.077)</f>
        <v>3.9588467153049471E-2</v>
      </c>
      <c r="Z263" s="2">
        <f t="shared" ref="Z263:Z288" si="126">(Z203+Z143*$Z$108)/($Z$101*9.077)</f>
        <v>9.7329599250219112E-2</v>
      </c>
      <c r="AA263" s="2">
        <f t="shared" ref="AA263:AA288" si="127">(AA203+AA143*$AA$108)/($AA$101*9.077)</f>
        <v>4.5970279096526061E-2</v>
      </c>
    </row>
    <row r="264" spans="1:27" x14ac:dyDescent="0.25">
      <c r="A264" s="1">
        <v>2026</v>
      </c>
      <c r="B264" s="2">
        <f t="shared" si="103"/>
        <v>5.4222631655882834E-2</v>
      </c>
      <c r="C264" s="2">
        <f t="shared" si="104"/>
        <v>0.1054186169752124</v>
      </c>
      <c r="D264" s="2">
        <f t="shared" si="105"/>
        <v>5.406265632723755E-2</v>
      </c>
      <c r="E264" s="2">
        <f t="shared" si="106"/>
        <v>4.1198745504394514E-2</v>
      </c>
      <c r="F264" s="2">
        <f t="shared" si="107"/>
        <v>8.0576418213568549E-2</v>
      </c>
      <c r="G264" s="2">
        <f t="shared" si="108"/>
        <v>5.0966285219422987E-2</v>
      </c>
      <c r="H264" s="2">
        <f t="shared" si="109"/>
        <v>4.542200487685092E-2</v>
      </c>
      <c r="I264" s="2">
        <f t="shared" si="110"/>
        <v>0.11902243535373541</v>
      </c>
      <c r="J264" s="2">
        <f t="shared" si="111"/>
        <v>0.11210404465670079</v>
      </c>
      <c r="K264" s="2">
        <f t="shared" si="112"/>
        <v>8.1070111949892901E-2</v>
      </c>
      <c r="L264" s="2">
        <f t="shared" si="113"/>
        <v>7.2542318233177153E-2</v>
      </c>
      <c r="M264" s="2">
        <f t="shared" si="114"/>
        <v>7.4667734303048211E-2</v>
      </c>
      <c r="N264" s="2">
        <f t="shared" si="115"/>
        <v>4.9392372540475828E-2</v>
      </c>
      <c r="O264" s="2">
        <f t="shared" si="116"/>
        <v>4.0726872190340539E-2</v>
      </c>
      <c r="P264" s="2">
        <f t="shared" si="117"/>
        <v>0.10078470683114221</v>
      </c>
      <c r="Q264" s="2">
        <f t="shared" si="118"/>
        <v>0.11435732070336857</v>
      </c>
      <c r="R264" s="2">
        <f t="shared" si="119"/>
        <v>9.0435968945825562E-2</v>
      </c>
      <c r="S264" s="2">
        <f t="shared" si="120"/>
        <v>4.3763624960587763E-2</v>
      </c>
      <c r="T264" s="2">
        <f t="shared" si="121"/>
        <v>4.4525800526058409E-2</v>
      </c>
      <c r="U264" s="2">
        <f t="shared" si="122"/>
        <v>0.12727153431938013</v>
      </c>
      <c r="V264" s="2">
        <f t="shared" si="123"/>
        <v>6.236252720922815E-2</v>
      </c>
      <c r="W264" s="2">
        <f t="shared" si="124"/>
        <v>4.582131760238594E-2</v>
      </c>
      <c r="X264" s="2">
        <v>0</v>
      </c>
      <c r="Y264" s="2">
        <f t="shared" si="125"/>
        <v>3.8170535594349193E-2</v>
      </c>
      <c r="Z264" s="2">
        <f t="shared" si="126"/>
        <v>9.3706318259500376E-2</v>
      </c>
      <c r="AA264" s="2">
        <f t="shared" si="127"/>
        <v>4.4319608686442379E-2</v>
      </c>
    </row>
    <row r="265" spans="1:27" x14ac:dyDescent="0.25">
      <c r="A265" s="1">
        <v>2027</v>
      </c>
      <c r="B265" s="2">
        <f t="shared" si="103"/>
        <v>5.2321116291749646E-2</v>
      </c>
      <c r="C265" s="2">
        <f t="shared" si="104"/>
        <v>0.10169918340867076</v>
      </c>
      <c r="D265" s="2">
        <f t="shared" si="105"/>
        <v>5.217330797196968E-2</v>
      </c>
      <c r="E265" s="2">
        <f t="shared" si="106"/>
        <v>3.978474164964789E-2</v>
      </c>
      <c r="F265" s="2">
        <f t="shared" si="107"/>
        <v>7.7690134672272454E-2</v>
      </c>
      <c r="G265" s="2">
        <f t="shared" si="108"/>
        <v>4.9192140297806851E-2</v>
      </c>
      <c r="H265" s="2">
        <f t="shared" si="109"/>
        <v>4.3860666218089019E-2</v>
      </c>
      <c r="I265" s="2">
        <f t="shared" si="110"/>
        <v>0.11479870327318011</v>
      </c>
      <c r="J265" s="2">
        <f t="shared" si="111"/>
        <v>0.10812066875185589</v>
      </c>
      <c r="K265" s="2">
        <f t="shared" si="112"/>
        <v>7.8204831073072231E-2</v>
      </c>
      <c r="L265" s="2">
        <f t="shared" si="113"/>
        <v>7.0041476119755169E-2</v>
      </c>
      <c r="M265" s="2">
        <f t="shared" si="114"/>
        <v>7.199661193750205E-2</v>
      </c>
      <c r="N265" s="2">
        <f t="shared" si="115"/>
        <v>4.7659581591098815E-2</v>
      </c>
      <c r="O265" s="2">
        <f t="shared" si="116"/>
        <v>3.9339765042628726E-2</v>
      </c>
      <c r="P265" s="2">
        <f t="shared" si="117"/>
        <v>9.7174143317167255E-2</v>
      </c>
      <c r="Q265" s="2">
        <f t="shared" si="118"/>
        <v>0.11060383626182775</v>
      </c>
      <c r="R265" s="2">
        <f t="shared" si="119"/>
        <v>8.7239670175621439E-2</v>
      </c>
      <c r="S265" s="2">
        <f t="shared" si="120"/>
        <v>4.2267959972944115E-2</v>
      </c>
      <c r="T265" s="2">
        <f t="shared" si="121"/>
        <v>4.2969344333988038E-2</v>
      </c>
      <c r="U265" s="2">
        <f t="shared" si="122"/>
        <v>0.12283773835440276</v>
      </c>
      <c r="V265" s="2">
        <f t="shared" si="123"/>
        <v>6.0254464064081248E-2</v>
      </c>
      <c r="W265" s="2">
        <f t="shared" si="124"/>
        <v>4.4261875118183733E-2</v>
      </c>
      <c r="X265" s="2">
        <v>0</v>
      </c>
      <c r="Y265" s="2">
        <f t="shared" si="125"/>
        <v>3.6858074662841002E-2</v>
      </c>
      <c r="Z265" s="2">
        <f t="shared" si="126"/>
        <v>9.0353425281281749E-2</v>
      </c>
      <c r="AA265" s="2">
        <f t="shared" si="127"/>
        <v>4.2791797846785419E-2</v>
      </c>
    </row>
    <row r="266" spans="1:27" x14ac:dyDescent="0.25">
      <c r="A266" s="1">
        <v>2028</v>
      </c>
      <c r="B266" s="2">
        <f t="shared" si="103"/>
        <v>5.0554769949232164E-2</v>
      </c>
      <c r="C266" s="2">
        <f t="shared" si="104"/>
        <v>9.8238517428295716E-2</v>
      </c>
      <c r="D266" s="2">
        <f t="shared" si="105"/>
        <v>5.0417764339198846E-2</v>
      </c>
      <c r="E266" s="2">
        <f t="shared" si="106"/>
        <v>3.8471103312721598E-2</v>
      </c>
      <c r="F266" s="2">
        <f t="shared" si="107"/>
        <v>7.500870601856649E-2</v>
      </c>
      <c r="G266" s="2">
        <f t="shared" si="108"/>
        <v>4.7544035085704317E-2</v>
      </c>
      <c r="H266" s="2">
        <f t="shared" si="109"/>
        <v>4.2410119175074715E-2</v>
      </c>
      <c r="I266" s="2">
        <f t="shared" si="110"/>
        <v>0.11086901406024205</v>
      </c>
      <c r="J266" s="2">
        <f t="shared" si="111"/>
        <v>0.10441776696538332</v>
      </c>
      <c r="K266" s="2">
        <f t="shared" si="112"/>
        <v>7.5543377715166782E-2</v>
      </c>
      <c r="L266" s="2">
        <f t="shared" si="113"/>
        <v>6.771807712900367E-2</v>
      </c>
      <c r="M266" s="2">
        <f t="shared" si="114"/>
        <v>6.9515733460449827E-2</v>
      </c>
      <c r="N266" s="2">
        <f t="shared" si="115"/>
        <v>4.6049965311121238E-2</v>
      </c>
      <c r="O266" s="2">
        <f t="shared" si="116"/>
        <v>3.805100802915945E-2</v>
      </c>
      <c r="P266" s="2">
        <f t="shared" si="117"/>
        <v>9.3820757398764582E-2</v>
      </c>
      <c r="Q266" s="2">
        <f t="shared" si="118"/>
        <v>0.10711459503705421</v>
      </c>
      <c r="R266" s="2">
        <f t="shared" si="119"/>
        <v>8.4270746536003596E-2</v>
      </c>
      <c r="S266" s="2">
        <f t="shared" si="120"/>
        <v>4.0878374997933585E-2</v>
      </c>
      <c r="T266" s="2">
        <f t="shared" si="121"/>
        <v>4.1523461518415197E-2</v>
      </c>
      <c r="U266" s="2">
        <f t="shared" si="122"/>
        <v>0.11871893917553139</v>
      </c>
      <c r="V266" s="2">
        <f t="shared" si="123"/>
        <v>5.8295734082350802E-2</v>
      </c>
      <c r="W266" s="2">
        <f t="shared" si="124"/>
        <v>4.2812975740691005E-2</v>
      </c>
      <c r="X266" s="2">
        <v>0</v>
      </c>
      <c r="Y266" s="2">
        <f t="shared" si="125"/>
        <v>3.5638749306636699E-2</v>
      </c>
      <c r="Z266" s="2">
        <f t="shared" si="126"/>
        <v>8.7239359878763037E-2</v>
      </c>
      <c r="AA266" s="2">
        <f t="shared" si="127"/>
        <v>4.1372393016649973E-2</v>
      </c>
    </row>
    <row r="267" spans="1:27" x14ac:dyDescent="0.25">
      <c r="A267" s="1">
        <v>2029</v>
      </c>
      <c r="B267" s="2">
        <f t="shared" si="103"/>
        <v>4.8907782895738064E-2</v>
      </c>
      <c r="C267" s="2">
        <f t="shared" si="104"/>
        <v>9.5006349970331708E-2</v>
      </c>
      <c r="D267" s="2">
        <f t="shared" si="105"/>
        <v>4.8780330138709596E-2</v>
      </c>
      <c r="E267" s="2">
        <f t="shared" si="106"/>
        <v>3.7246015359989254E-2</v>
      </c>
      <c r="F267" s="2">
        <f t="shared" si="107"/>
        <v>7.2508129532139781E-2</v>
      </c>
      <c r="G267" s="2">
        <f t="shared" si="108"/>
        <v>4.600724155251628E-2</v>
      </c>
      <c r="H267" s="2">
        <f t="shared" si="109"/>
        <v>4.1057398216645211E-2</v>
      </c>
      <c r="I267" s="2">
        <f t="shared" si="110"/>
        <v>0.10719890355488443</v>
      </c>
      <c r="J267" s="2">
        <f t="shared" si="111"/>
        <v>0.10096251775800801</v>
      </c>
      <c r="K267" s="2">
        <f t="shared" si="112"/>
        <v>7.3061903051009444E-2</v>
      </c>
      <c r="L267" s="2">
        <f t="shared" si="113"/>
        <v>6.5551480413531038E-2</v>
      </c>
      <c r="M267" s="2">
        <f t="shared" si="114"/>
        <v>6.7202789417651676E-2</v>
      </c>
      <c r="N267" s="2">
        <f t="shared" si="115"/>
        <v>4.4549123377268816E-2</v>
      </c>
      <c r="O267" s="2">
        <f t="shared" si="116"/>
        <v>3.6849077689381428E-2</v>
      </c>
      <c r="P267" s="2">
        <f t="shared" si="117"/>
        <v>9.0694406936581887E-2</v>
      </c>
      <c r="Q267" s="2">
        <f t="shared" si="118"/>
        <v>0.1038586881305031</v>
      </c>
      <c r="R267" s="2">
        <f t="shared" si="119"/>
        <v>8.1502594015143204E-2</v>
      </c>
      <c r="S267" s="2">
        <f t="shared" si="120"/>
        <v>3.9582447842827148E-2</v>
      </c>
      <c r="T267" s="2">
        <f t="shared" si="121"/>
        <v>4.0175294587158489E-2</v>
      </c>
      <c r="U267" s="2">
        <f t="shared" si="122"/>
        <v>0.11487828268447049</v>
      </c>
      <c r="V267" s="2">
        <f t="shared" si="123"/>
        <v>5.6468877344777506E-2</v>
      </c>
      <c r="W267" s="2">
        <f t="shared" si="124"/>
        <v>4.1461712882962951E-2</v>
      </c>
      <c r="X267" s="2">
        <v>0</v>
      </c>
      <c r="Y267" s="2">
        <f t="shared" si="125"/>
        <v>3.4501658448330537E-2</v>
      </c>
      <c r="Z267" s="2">
        <f t="shared" si="126"/>
        <v>8.4336145585267072E-2</v>
      </c>
      <c r="AA267" s="2">
        <f t="shared" si="127"/>
        <v>4.0048754517825955E-2</v>
      </c>
    </row>
    <row r="268" spans="1:27" x14ac:dyDescent="0.25">
      <c r="A268" s="1">
        <v>2030</v>
      </c>
      <c r="B268" s="2">
        <f t="shared" si="103"/>
        <v>4.7364616982473295E-2</v>
      </c>
      <c r="C268" s="2">
        <f t="shared" si="104"/>
        <v>9.1972936110655309E-2</v>
      </c>
      <c r="D268" s="2">
        <f t="shared" si="105"/>
        <v>4.7245690004326435E-2</v>
      </c>
      <c r="E268" s="2">
        <f t="shared" si="106"/>
        <v>3.6097973259138168E-2</v>
      </c>
      <c r="F268" s="2">
        <f t="shared" si="107"/>
        <v>7.0164914988935637E-2</v>
      </c>
      <c r="G268" s="2">
        <f t="shared" si="108"/>
        <v>4.4567230605319107E-2</v>
      </c>
      <c r="H268" s="2">
        <f t="shared" si="109"/>
        <v>3.9789774077076928E-2</v>
      </c>
      <c r="I268" s="2">
        <f t="shared" si="110"/>
        <v>0.10375461989404598</v>
      </c>
      <c r="J268" s="2">
        <f t="shared" si="111"/>
        <v>9.7722674968048887E-2</v>
      </c>
      <c r="K268" s="2">
        <f t="shared" si="112"/>
        <v>7.0736976677589408E-2</v>
      </c>
      <c r="L268" s="2">
        <f t="shared" si="113"/>
        <v>6.3521176028097856E-2</v>
      </c>
      <c r="M268" s="2">
        <f t="shared" si="114"/>
        <v>6.5035959433350971E-2</v>
      </c>
      <c r="N268" s="2">
        <f t="shared" si="115"/>
        <v>4.3142892120919776E-2</v>
      </c>
      <c r="O268" s="2">
        <f t="shared" si="116"/>
        <v>3.5722686652851415E-2</v>
      </c>
      <c r="P268" s="2">
        <f t="shared" si="117"/>
        <v>8.7765585907706528E-2</v>
      </c>
      <c r="Q268" s="2">
        <f t="shared" si="118"/>
        <v>0.10080574890213666</v>
      </c>
      <c r="R268" s="2">
        <f t="shared" si="119"/>
        <v>7.8909075362484232E-2</v>
      </c>
      <c r="S268" s="2">
        <f t="shared" si="120"/>
        <v>3.8367993935469989E-2</v>
      </c>
      <c r="T268" s="2">
        <f t="shared" si="121"/>
        <v>3.8912052583823124E-2</v>
      </c>
      <c r="U268" s="2">
        <f t="shared" si="122"/>
        <v>0.11127956137038222</v>
      </c>
      <c r="V268" s="2">
        <f t="shared" si="123"/>
        <v>5.4756762332541419E-2</v>
      </c>
      <c r="W268" s="2">
        <f t="shared" si="124"/>
        <v>4.0195355809660729E-2</v>
      </c>
      <c r="X268" s="2">
        <v>0</v>
      </c>
      <c r="Y268" s="2">
        <f t="shared" si="125"/>
        <v>3.3436097092409245E-2</v>
      </c>
      <c r="Z268" s="2">
        <f t="shared" si="126"/>
        <v>8.1616287361506584E-2</v>
      </c>
      <c r="AA268" s="2">
        <f t="shared" si="127"/>
        <v>3.8808415420000845E-2</v>
      </c>
    </row>
    <row r="269" spans="1:27" x14ac:dyDescent="0.25">
      <c r="A269" s="1">
        <v>2031</v>
      </c>
      <c r="B269" s="2">
        <f t="shared" si="103"/>
        <v>4.6794912599769867E-2</v>
      </c>
      <c r="C269" s="2">
        <f t="shared" si="104"/>
        <v>9.0842028357222798E-2</v>
      </c>
      <c r="D269" s="2">
        <f t="shared" si="105"/>
        <v>4.6678300559599782E-2</v>
      </c>
      <c r="E269" s="2">
        <f t="shared" si="106"/>
        <v>3.5674448072403109E-2</v>
      </c>
      <c r="F269" s="2">
        <f t="shared" si="107"/>
        <v>6.9297870855141538E-2</v>
      </c>
      <c r="G269" s="2">
        <f t="shared" si="108"/>
        <v>4.4035747542957075E-2</v>
      </c>
      <c r="H269" s="2">
        <f t="shared" si="109"/>
        <v>3.9322101019616654E-2</v>
      </c>
      <c r="I269" s="2">
        <f t="shared" si="110"/>
        <v>0.1024702890584647</v>
      </c>
      <c r="J269" s="2">
        <f t="shared" si="111"/>
        <v>9.6520394046068436E-2</v>
      </c>
      <c r="K269" s="2">
        <f t="shared" si="112"/>
        <v>6.987845140435904E-2</v>
      </c>
      <c r="L269" s="2">
        <f t="shared" si="113"/>
        <v>6.2772046485935248E-2</v>
      </c>
      <c r="M269" s="2">
        <f t="shared" si="114"/>
        <v>6.4235498529819454E-2</v>
      </c>
      <c r="N269" s="2">
        <f t="shared" si="115"/>
        <v>4.2623743555724423E-2</v>
      </c>
      <c r="O269" s="2">
        <f t="shared" si="116"/>
        <v>3.5307256112797017E-2</v>
      </c>
      <c r="P269" s="2">
        <f t="shared" si="117"/>
        <v>8.6683580871346741E-2</v>
      </c>
      <c r="Q269" s="2">
        <f t="shared" si="118"/>
        <v>9.9679449633617342E-2</v>
      </c>
      <c r="R269" s="2">
        <f t="shared" si="119"/>
        <v>7.7951367070058203E-2</v>
      </c>
      <c r="S269" s="2">
        <f t="shared" si="120"/>
        <v>3.7920031201969732E-2</v>
      </c>
      <c r="T269" s="2">
        <f t="shared" si="121"/>
        <v>3.8445763784098558E-2</v>
      </c>
      <c r="U269" s="2">
        <f t="shared" si="122"/>
        <v>0.10995128897307135</v>
      </c>
      <c r="V269" s="2">
        <f t="shared" si="123"/>
        <v>5.4125456066706032E-2</v>
      </c>
      <c r="W269" s="2">
        <f t="shared" si="124"/>
        <v>3.972831255858205E-2</v>
      </c>
      <c r="X269" s="2">
        <v>0</v>
      </c>
      <c r="Y269" s="2">
        <f t="shared" si="125"/>
        <v>3.3042975597103348E-2</v>
      </c>
      <c r="Z269" s="2">
        <f t="shared" si="126"/>
        <v>8.0611537884838755E-2</v>
      </c>
      <c r="AA269" s="2">
        <f t="shared" si="127"/>
        <v>3.835077348530868E-2</v>
      </c>
    </row>
    <row r="270" spans="1:27" x14ac:dyDescent="0.25">
      <c r="A270" s="1">
        <v>2032</v>
      </c>
      <c r="B270" s="2">
        <f t="shared" si="103"/>
        <v>4.6232571533304248E-2</v>
      </c>
      <c r="C270" s="2">
        <f t="shared" si="104"/>
        <v>8.9725214136120876E-2</v>
      </c>
      <c r="D270" s="2">
        <f t="shared" si="105"/>
        <v>4.6118207253335319E-2</v>
      </c>
      <c r="E270" s="2">
        <f t="shared" si="106"/>
        <v>3.5256391739931399E-2</v>
      </c>
      <c r="F270" s="2">
        <f t="shared" si="107"/>
        <v>6.8442011030231328E-2</v>
      </c>
      <c r="G270" s="2">
        <f t="shared" si="108"/>
        <v>4.3511117615921073E-2</v>
      </c>
      <c r="H270" s="2">
        <f t="shared" si="109"/>
        <v>3.8860466404870883E-2</v>
      </c>
      <c r="I270" s="2">
        <f t="shared" si="110"/>
        <v>0.10120197777649211</v>
      </c>
      <c r="J270" s="2">
        <f t="shared" si="111"/>
        <v>9.5333398154954646E-2</v>
      </c>
      <c r="K270" s="2">
        <f t="shared" si="112"/>
        <v>6.903102127469582E-2</v>
      </c>
      <c r="L270" s="2">
        <f t="shared" si="113"/>
        <v>6.2032608383862202E-2</v>
      </c>
      <c r="M270" s="2">
        <f t="shared" si="114"/>
        <v>6.3445385617070679E-2</v>
      </c>
      <c r="N270" s="2">
        <f t="shared" si="115"/>
        <v>4.2111290275092104E-2</v>
      </c>
      <c r="O270" s="2">
        <f t="shared" si="116"/>
        <v>3.4897173406271208E-2</v>
      </c>
      <c r="P270" s="2">
        <f t="shared" si="117"/>
        <v>8.5615573169517539E-2</v>
      </c>
      <c r="Q270" s="2">
        <f t="shared" si="118"/>
        <v>9.8567535355721894E-2</v>
      </c>
      <c r="R270" s="2">
        <f t="shared" si="119"/>
        <v>7.7006035711485399E-2</v>
      </c>
      <c r="S270" s="2">
        <f t="shared" si="120"/>
        <v>3.7477839838886612E-2</v>
      </c>
      <c r="T270" s="2">
        <f t="shared" si="121"/>
        <v>3.7985466410415884E-2</v>
      </c>
      <c r="U270" s="2">
        <f t="shared" si="122"/>
        <v>0.10864016337780368</v>
      </c>
      <c r="V270" s="2">
        <f t="shared" si="123"/>
        <v>5.3502272567327286E-2</v>
      </c>
      <c r="W270" s="2">
        <f t="shared" si="124"/>
        <v>3.9267278340025372E-2</v>
      </c>
      <c r="X270" s="2">
        <v>0</v>
      </c>
      <c r="Y270" s="2">
        <f t="shared" si="125"/>
        <v>3.2654922825590849E-2</v>
      </c>
      <c r="Z270" s="2">
        <f t="shared" si="126"/>
        <v>7.9619736194262658E-2</v>
      </c>
      <c r="AA270" s="2">
        <f t="shared" si="127"/>
        <v>3.7899036209477058E-2</v>
      </c>
    </row>
    <row r="271" spans="1:27" x14ac:dyDescent="0.25">
      <c r="A271" s="1">
        <v>2033</v>
      </c>
      <c r="B271" s="2">
        <f t="shared" si="103"/>
        <v>4.5677729574975547E-2</v>
      </c>
      <c r="C271" s="2">
        <f t="shared" si="104"/>
        <v>8.8622744145785345E-2</v>
      </c>
      <c r="D271" s="2">
        <f t="shared" si="105"/>
        <v>4.556553768951855E-2</v>
      </c>
      <c r="E271" s="2">
        <f t="shared" si="106"/>
        <v>3.4843908615505757E-2</v>
      </c>
      <c r="F271" s="2">
        <f t="shared" si="107"/>
        <v>6.7597490550527953E-2</v>
      </c>
      <c r="G271" s="2">
        <f t="shared" si="108"/>
        <v>4.2993484495687406E-2</v>
      </c>
      <c r="H271" s="2">
        <f t="shared" si="109"/>
        <v>3.8404977947844067E-2</v>
      </c>
      <c r="I271" s="2">
        <f t="shared" si="110"/>
        <v>9.9949960003531554E-2</v>
      </c>
      <c r="J271" s="2">
        <f t="shared" si="111"/>
        <v>9.4161966483530007E-2</v>
      </c>
      <c r="K271" s="2">
        <f t="shared" si="112"/>
        <v>6.8194898380771835E-2</v>
      </c>
      <c r="L271" s="2">
        <f t="shared" si="113"/>
        <v>6.1302992629677241E-2</v>
      </c>
      <c r="M271" s="2">
        <f t="shared" si="114"/>
        <v>6.2665846418190868E-2</v>
      </c>
      <c r="N271" s="2">
        <f t="shared" si="115"/>
        <v>4.1605676562595402E-2</v>
      </c>
      <c r="O271" s="2">
        <f t="shared" si="116"/>
        <v>3.4492550008354841E-2</v>
      </c>
      <c r="P271" s="2">
        <f t="shared" si="117"/>
        <v>8.4561840082657436E-2</v>
      </c>
      <c r="Q271" s="2">
        <f t="shared" si="118"/>
        <v>9.7470280922242372E-2</v>
      </c>
      <c r="R271" s="2">
        <f t="shared" si="119"/>
        <v>7.6073317881340877E-2</v>
      </c>
      <c r="S271" s="2">
        <f t="shared" si="120"/>
        <v>3.7041525448991822E-2</v>
      </c>
      <c r="T271" s="2">
        <f t="shared" si="121"/>
        <v>3.7531329647792107E-2</v>
      </c>
      <c r="U271" s="2">
        <f t="shared" si="122"/>
        <v>0.10734651233469189</v>
      </c>
      <c r="V271" s="2">
        <f t="shared" si="123"/>
        <v>5.2887394272741313E-2</v>
      </c>
      <c r="W271" s="2">
        <f t="shared" si="124"/>
        <v>3.8812383042176997E-2</v>
      </c>
      <c r="X271" s="2">
        <v>0</v>
      </c>
      <c r="Y271" s="2">
        <f t="shared" si="125"/>
        <v>3.2272035233554416E-2</v>
      </c>
      <c r="Z271" s="2">
        <f t="shared" si="126"/>
        <v>7.8641256731250511E-2</v>
      </c>
      <c r="AA271" s="2">
        <f t="shared" si="127"/>
        <v>3.7453289962571662E-2</v>
      </c>
    </row>
    <row r="272" spans="1:27" x14ac:dyDescent="0.25">
      <c r="A272" s="1">
        <v>2034</v>
      </c>
      <c r="B272" s="2">
        <f t="shared" si="103"/>
        <v>4.5130109351723562E-2</v>
      </c>
      <c r="C272" s="2">
        <f t="shared" si="104"/>
        <v>8.7534123365452507E-2</v>
      </c>
      <c r="D272" s="2">
        <f t="shared" si="105"/>
        <v>4.5020016836805822E-2</v>
      </c>
      <c r="E272" s="2">
        <f t="shared" si="106"/>
        <v>3.4436770053201123E-2</v>
      </c>
      <c r="F272" s="2">
        <f t="shared" si="107"/>
        <v>6.676395103649535E-2</v>
      </c>
      <c r="G272" s="2">
        <f t="shared" si="108"/>
        <v>4.2482587720415022E-2</v>
      </c>
      <c r="H272" s="2">
        <f t="shared" si="109"/>
        <v>3.7955409800812141E-2</v>
      </c>
      <c r="I272" s="2">
        <f t="shared" si="110"/>
        <v>9.8713651293278429E-2</v>
      </c>
      <c r="J272" s="2">
        <f t="shared" si="111"/>
        <v>9.3005523654200548E-2</v>
      </c>
      <c r="K272" s="2">
        <f t="shared" si="112"/>
        <v>6.736967260379767E-2</v>
      </c>
      <c r="L272" s="2">
        <f t="shared" si="113"/>
        <v>6.0582893758675697E-2</v>
      </c>
      <c r="M272" s="2">
        <f t="shared" si="114"/>
        <v>6.1896467100232076E-2</v>
      </c>
      <c r="N272" s="2">
        <f t="shared" si="115"/>
        <v>4.1106634195812661E-2</v>
      </c>
      <c r="O272" s="2">
        <f t="shared" si="116"/>
        <v>3.4093178850601751E-2</v>
      </c>
      <c r="P272" s="2">
        <f t="shared" si="117"/>
        <v>8.352184335551846E-2</v>
      </c>
      <c r="Q272" s="2">
        <f t="shared" si="118"/>
        <v>9.6387154769243838E-2</v>
      </c>
      <c r="R272" s="2">
        <f t="shared" si="119"/>
        <v>7.5152756080982527E-2</v>
      </c>
      <c r="S272" s="2">
        <f t="shared" si="120"/>
        <v>3.6610890018274354E-2</v>
      </c>
      <c r="T272" s="2">
        <f t="shared" si="121"/>
        <v>3.7083081661979871E-2</v>
      </c>
      <c r="U272" s="2">
        <f t="shared" si="122"/>
        <v>0.10606970207371776</v>
      </c>
      <c r="V272" s="2">
        <f t="shared" si="123"/>
        <v>5.2280492783325472E-2</v>
      </c>
      <c r="W272" s="2">
        <f t="shared" si="124"/>
        <v>3.8363408279471024E-2</v>
      </c>
      <c r="X272" s="2">
        <v>0</v>
      </c>
      <c r="Y272" s="2">
        <f t="shared" si="125"/>
        <v>3.1894127925271118E-2</v>
      </c>
      <c r="Z272" s="2">
        <f t="shared" si="126"/>
        <v>7.7675457589833671E-2</v>
      </c>
      <c r="AA272" s="2">
        <f t="shared" si="127"/>
        <v>3.701336199928365E-2</v>
      </c>
    </row>
    <row r="273" spans="1:27" x14ac:dyDescent="0.25">
      <c r="A273" s="1">
        <v>2035</v>
      </c>
      <c r="B273" s="2">
        <f t="shared" si="103"/>
        <v>4.4589456498485343E-2</v>
      </c>
      <c r="C273" s="2">
        <f t="shared" si="104"/>
        <v>8.6458826061463226E-2</v>
      </c>
      <c r="D273" s="2">
        <f t="shared" si="105"/>
        <v>4.4481389487226193E-2</v>
      </c>
      <c r="E273" s="2">
        <f t="shared" si="106"/>
        <v>3.403480696408704E-2</v>
      </c>
      <c r="F273" s="2">
        <f t="shared" si="107"/>
        <v>6.5940933816398054E-2</v>
      </c>
      <c r="G273" s="2">
        <f t="shared" si="108"/>
        <v>4.1978183907727847E-2</v>
      </c>
      <c r="H273" s="2">
        <f t="shared" si="109"/>
        <v>3.7511550255251006E-2</v>
      </c>
      <c r="I273" s="2">
        <f t="shared" si="110"/>
        <v>9.7492503725040855E-2</v>
      </c>
      <c r="J273" s="2">
        <f t="shared" si="111"/>
        <v>9.1863517301672359E-2</v>
      </c>
      <c r="K273" s="2">
        <f t="shared" si="112"/>
        <v>6.6554948781594028E-2</v>
      </c>
      <c r="L273" s="2">
        <f t="shared" si="113"/>
        <v>5.987191902769988E-2</v>
      </c>
      <c r="M273" s="2">
        <f t="shared" si="114"/>
        <v>6.1136871449037615E-2</v>
      </c>
      <c r="N273" s="2">
        <f t="shared" si="115"/>
        <v>4.061396159801578E-2</v>
      </c>
      <c r="O273" s="2">
        <f t="shared" si="116"/>
        <v>3.3698884236315514E-2</v>
      </c>
      <c r="P273" s="2">
        <f t="shared" si="117"/>
        <v>8.2495093668433495E-2</v>
      </c>
      <c r="Q273" s="2">
        <f t="shared" si="118"/>
        <v>9.5317644830210393E-2</v>
      </c>
      <c r="R273" s="2">
        <f t="shared" si="119"/>
        <v>7.4243909496273269E-2</v>
      </c>
      <c r="S273" s="2">
        <f t="shared" si="120"/>
        <v>3.6185722328968349E-2</v>
      </c>
      <c r="T273" s="2">
        <f t="shared" si="121"/>
        <v>3.664055440618233E-2</v>
      </c>
      <c r="U273" s="2">
        <f t="shared" si="122"/>
        <v>0.10480912194873082</v>
      </c>
      <c r="V273" s="2">
        <f t="shared" si="123"/>
        <v>5.1681276187941126E-2</v>
      </c>
      <c r="W273" s="2">
        <f t="shared" si="124"/>
        <v>3.792011497093821E-2</v>
      </c>
      <c r="X273" s="2">
        <v>0</v>
      </c>
      <c r="Y273" s="2">
        <f t="shared" si="125"/>
        <v>3.1521025695248568E-2</v>
      </c>
      <c r="Z273" s="2">
        <f t="shared" si="126"/>
        <v>7.6722017814047208E-2</v>
      </c>
      <c r="AA273" s="2">
        <f t="shared" si="127"/>
        <v>3.6579021977865021E-2</v>
      </c>
    </row>
    <row r="274" spans="1:27" x14ac:dyDescent="0.25">
      <c r="A274" s="1">
        <v>2036</v>
      </c>
      <c r="B274" s="2">
        <f t="shared" si="103"/>
        <v>4.4055516650197975E-2</v>
      </c>
      <c r="C274" s="2">
        <f t="shared" si="104"/>
        <v>8.5396371772488114E-2</v>
      </c>
      <c r="D274" s="2">
        <f t="shared" si="105"/>
        <v>4.394939898885037E-2</v>
      </c>
      <c r="E274" s="2">
        <f t="shared" si="106"/>
        <v>3.3637815560666917E-2</v>
      </c>
      <c r="F274" s="2">
        <f t="shared" si="107"/>
        <v>6.5128130656799704E-2</v>
      </c>
      <c r="G274" s="2">
        <f t="shared" si="108"/>
        <v>4.1480039718958403E-2</v>
      </c>
      <c r="H274" s="2">
        <f t="shared" si="109"/>
        <v>3.7073192113715743E-2</v>
      </c>
      <c r="I274" s="2">
        <f t="shared" si="110"/>
        <v>9.6285969378887434E-2</v>
      </c>
      <c r="J274" s="2">
        <f t="shared" si="111"/>
        <v>9.0735472114019958E-2</v>
      </c>
      <c r="K274" s="2">
        <f t="shared" si="112"/>
        <v>6.5750346180562705E-2</v>
      </c>
      <c r="L274" s="2">
        <f t="shared" si="113"/>
        <v>5.9169762963575595E-2</v>
      </c>
      <c r="M274" s="2">
        <f t="shared" si="114"/>
        <v>6.0386720872423166E-2</v>
      </c>
      <c r="N274" s="2">
        <f t="shared" si="115"/>
        <v>4.0127396158305892E-2</v>
      </c>
      <c r="O274" s="2">
        <f t="shared" si="116"/>
        <v>3.3309466842067079E-2</v>
      </c>
      <c r="P274" s="2">
        <f t="shared" si="117"/>
        <v>8.1481134322963403E-2</v>
      </c>
      <c r="Q274" s="2">
        <f t="shared" si="118"/>
        <v>9.4261257595094308E-2</v>
      </c>
      <c r="R274" s="2">
        <f t="shared" si="119"/>
        <v>7.3346353408549475E-2</v>
      </c>
      <c r="S274" s="2">
        <f t="shared" si="120"/>
        <v>3.5765824365182282E-2</v>
      </c>
      <c r="T274" s="2">
        <f t="shared" si="121"/>
        <v>3.6203511021375721E-2</v>
      </c>
      <c r="U274" s="2">
        <f t="shared" si="122"/>
        <v>0.10356418359921397</v>
      </c>
      <c r="V274" s="2">
        <f t="shared" si="123"/>
        <v>5.108948906475029E-2</v>
      </c>
      <c r="W274" s="2">
        <f t="shared" si="124"/>
        <v>3.7482327264972581E-2</v>
      </c>
      <c r="X274" s="2">
        <v>0</v>
      </c>
      <c r="Y274" s="2">
        <f t="shared" si="125"/>
        <v>3.1152535632121427E-2</v>
      </c>
      <c r="Z274" s="2">
        <f t="shared" si="126"/>
        <v>7.5780455974712724E-2</v>
      </c>
      <c r="AA274" s="2">
        <f t="shared" si="127"/>
        <v>3.6150068356081762E-2</v>
      </c>
    </row>
    <row r="275" spans="1:27" x14ac:dyDescent="0.25">
      <c r="A275" s="1">
        <v>2037</v>
      </c>
      <c r="B275" s="2">
        <f t="shared" si="103"/>
        <v>4.3528050404449271E-2</v>
      </c>
      <c r="C275" s="2">
        <f t="shared" si="104"/>
        <v>8.434631075009312E-2</v>
      </c>
      <c r="D275" s="2">
        <f t="shared" si="105"/>
        <v>4.3423832668369224E-2</v>
      </c>
      <c r="E275" s="2">
        <f t="shared" si="106"/>
        <v>3.3245624293975887E-2</v>
      </c>
      <c r="F275" s="2">
        <f t="shared" si="107"/>
        <v>6.4325083805569575E-2</v>
      </c>
      <c r="G275" s="2">
        <f t="shared" si="108"/>
        <v>4.098793011310968E-2</v>
      </c>
      <c r="H275" s="2">
        <f t="shared" si="109"/>
        <v>3.6640135015768627E-2</v>
      </c>
      <c r="I275" s="2">
        <f t="shared" si="110"/>
        <v>9.50934820701793E-2</v>
      </c>
      <c r="J275" s="2">
        <f t="shared" si="111"/>
        <v>8.9620814717766381E-2</v>
      </c>
      <c r="K275" s="2">
        <f t="shared" si="112"/>
        <v>6.4955497951144664E-2</v>
      </c>
      <c r="L275" s="2">
        <f t="shared" si="113"/>
        <v>5.8476120107244588E-2</v>
      </c>
      <c r="M275" s="2">
        <f t="shared" si="114"/>
        <v>5.9645676777409166E-2</v>
      </c>
      <c r="N275" s="2">
        <f t="shared" si="115"/>
        <v>3.9646730688432087E-2</v>
      </c>
      <c r="O275" s="2">
        <f t="shared" si="116"/>
        <v>3.292475871617713E-2</v>
      </c>
      <c r="P275" s="2">
        <f t="shared" si="117"/>
        <v>8.0479459686334562E-2</v>
      </c>
      <c r="Q275" s="2">
        <f t="shared" si="118"/>
        <v>9.3217517636566175E-2</v>
      </c>
      <c r="R275" s="2">
        <f t="shared" si="119"/>
        <v>7.2459678587170229E-2</v>
      </c>
      <c r="S275" s="2">
        <f t="shared" si="120"/>
        <v>3.5350998110084325E-2</v>
      </c>
      <c r="T275" s="2">
        <f t="shared" si="121"/>
        <v>3.5771764834931247E-2</v>
      </c>
      <c r="U275" s="2">
        <f t="shared" si="122"/>
        <v>0.10233432012548813</v>
      </c>
      <c r="V275" s="2">
        <f t="shared" si="123"/>
        <v>5.0504839501797572E-2</v>
      </c>
      <c r="W275" s="2">
        <f t="shared" si="124"/>
        <v>3.7049806080604882E-2</v>
      </c>
      <c r="X275" s="2">
        <v>0</v>
      </c>
      <c r="Y275" s="2">
        <f t="shared" si="125"/>
        <v>3.0788511422439824E-2</v>
      </c>
      <c r="Z275" s="2">
        <f t="shared" si="126"/>
        <v>7.4850290640267311E-2</v>
      </c>
      <c r="AA275" s="2">
        <f t="shared" si="127"/>
        <v>3.5726299589111062E-2</v>
      </c>
    </row>
    <row r="276" spans="1:27" x14ac:dyDescent="0.25">
      <c r="A276" s="1">
        <v>2038</v>
      </c>
      <c r="B276" s="2">
        <f t="shared" si="103"/>
        <v>4.3006810877501675E-2</v>
      </c>
      <c r="C276" s="2">
        <f t="shared" si="104"/>
        <v>8.3308175498356007E-2</v>
      </c>
      <c r="D276" s="2">
        <f t="shared" si="105"/>
        <v>4.2904416938397395E-2</v>
      </c>
      <c r="E276" s="2">
        <f t="shared" si="106"/>
        <v>3.2858086473477544E-2</v>
      </c>
      <c r="F276" s="2">
        <f t="shared" si="107"/>
        <v>6.3531537014580572E-2</v>
      </c>
      <c r="G276" s="2">
        <f t="shared" si="108"/>
        <v>4.0501627525356541E-2</v>
      </c>
      <c r="H276" s="2">
        <f t="shared" si="109"/>
        <v>3.6212189018687065E-2</v>
      </c>
      <c r="I276" s="2">
        <f t="shared" si="110"/>
        <v>9.3914566935533531E-2</v>
      </c>
      <c r="J276" s="2">
        <f t="shared" si="111"/>
        <v>8.8519092813286251E-2</v>
      </c>
      <c r="K276" s="2">
        <f t="shared" si="112"/>
        <v>6.4170050639388576E-2</v>
      </c>
      <c r="L276" s="2">
        <f t="shared" si="113"/>
        <v>5.7790641344894554E-2</v>
      </c>
      <c r="M276" s="2">
        <f t="shared" si="114"/>
        <v>5.891343819378364E-2</v>
      </c>
      <c r="N276" s="2">
        <f t="shared" si="115"/>
        <v>3.917174513745026E-2</v>
      </c>
      <c r="O276" s="2">
        <f t="shared" si="116"/>
        <v>3.2544582203542671E-2</v>
      </c>
      <c r="P276" s="2">
        <f t="shared" si="117"/>
        <v>7.9489645682582155E-2</v>
      </c>
      <c r="Q276" s="2">
        <f t="shared" si="118"/>
        <v>9.2185966869292799E-2</v>
      </c>
      <c r="R276" s="2">
        <f t="shared" si="119"/>
        <v>7.1583490744658723E-2</v>
      </c>
      <c r="S276" s="2">
        <f t="shared" si="120"/>
        <v>3.4941058749657299E-2</v>
      </c>
      <c r="T276" s="2">
        <f t="shared" si="121"/>
        <v>3.5345116777638949E-2</v>
      </c>
      <c r="U276" s="2">
        <f t="shared" si="122"/>
        <v>0.10111898532836446</v>
      </c>
      <c r="V276" s="2">
        <f t="shared" si="123"/>
        <v>4.9927090320670241E-2</v>
      </c>
      <c r="W276" s="2">
        <f t="shared" si="124"/>
        <v>3.6622397404785748E-2</v>
      </c>
      <c r="X276" s="2">
        <v>0</v>
      </c>
      <c r="Y276" s="2">
        <f t="shared" si="125"/>
        <v>3.0428784291090218E-2</v>
      </c>
      <c r="Z276" s="2">
        <f t="shared" si="126"/>
        <v>7.3931093871808892E-2</v>
      </c>
      <c r="AA276" s="2">
        <f t="shared" si="127"/>
        <v>3.5307514132130145E-2</v>
      </c>
    </row>
    <row r="277" spans="1:27" x14ac:dyDescent="0.25">
      <c r="A277" s="1">
        <v>2039</v>
      </c>
      <c r="B277" s="2">
        <f t="shared" si="103"/>
        <v>4.2491588592244528E-2</v>
      </c>
      <c r="C277" s="2">
        <f t="shared" si="104"/>
        <v>8.2281559947145477E-2</v>
      </c>
      <c r="D277" s="2">
        <f t="shared" si="105"/>
        <v>4.2390956061081828E-2</v>
      </c>
      <c r="E277" s="2">
        <f t="shared" si="106"/>
        <v>3.2474973453246812E-2</v>
      </c>
      <c r="F277" s="2">
        <f t="shared" si="107"/>
        <v>6.2747030692492461E-2</v>
      </c>
      <c r="G277" s="2">
        <f t="shared" si="108"/>
        <v>4.0020929768009285E-2</v>
      </c>
      <c r="H277" s="2">
        <f t="shared" si="109"/>
        <v>3.5789166505676491E-2</v>
      </c>
      <c r="I277" s="2">
        <f t="shared" si="110"/>
        <v>9.2748712582912743E-2</v>
      </c>
      <c r="J277" s="2">
        <f t="shared" si="111"/>
        <v>8.7429858109188255E-2</v>
      </c>
      <c r="K277" s="2">
        <f t="shared" si="112"/>
        <v>6.3393663685317708E-2</v>
      </c>
      <c r="L277" s="2">
        <f t="shared" si="113"/>
        <v>5.711306485245897E-2</v>
      </c>
      <c r="M277" s="2">
        <f t="shared" si="114"/>
        <v>5.8189628908185201E-2</v>
      </c>
      <c r="N277" s="2">
        <f t="shared" si="115"/>
        <v>3.870223418761707E-2</v>
      </c>
      <c r="O277" s="2">
        <f t="shared" si="116"/>
        <v>3.2168783667474693E-2</v>
      </c>
      <c r="P277" s="2">
        <f t="shared" si="117"/>
        <v>7.8511268230756465E-2</v>
      </c>
      <c r="Q277" s="2">
        <f t="shared" si="118"/>
        <v>9.1166163881470322E-2</v>
      </c>
      <c r="R277" s="2">
        <f t="shared" si="119"/>
        <v>7.0717409977116619E-2</v>
      </c>
      <c r="S277" s="2">
        <f t="shared" si="120"/>
        <v>3.4535847870811862E-2</v>
      </c>
      <c r="T277" s="2">
        <f t="shared" si="121"/>
        <v>3.4923386944270732E-2</v>
      </c>
      <c r="U277" s="2">
        <f t="shared" si="122"/>
        <v>9.9917652931178394E-2</v>
      </c>
      <c r="V277" s="2">
        <f t="shared" si="123"/>
        <v>4.9355967854471633E-2</v>
      </c>
      <c r="W277" s="2">
        <f t="shared" si="124"/>
        <v>3.6199905833659111E-2</v>
      </c>
      <c r="X277" s="2">
        <v>0</v>
      </c>
      <c r="Y277" s="2">
        <f t="shared" si="125"/>
        <v>3.0073187048222639E-2</v>
      </c>
      <c r="Z277" s="2">
        <f t="shared" si="126"/>
        <v>7.3022598207821712E-2</v>
      </c>
      <c r="AA277" s="2">
        <f t="shared" si="127"/>
        <v>3.4893568028989172E-2</v>
      </c>
    </row>
    <row r="278" spans="1:27" x14ac:dyDescent="0.25">
      <c r="A278" s="1">
        <v>2040</v>
      </c>
      <c r="B278" s="2">
        <f t="shared" si="103"/>
        <v>4.1981620453489035E-2</v>
      </c>
      <c r="C278" s="2">
        <f t="shared" si="104"/>
        <v>8.1265006559011921E-2</v>
      </c>
      <c r="D278" s="2">
        <f t="shared" si="105"/>
        <v>4.1882710011715306E-2</v>
      </c>
      <c r="E278" s="2">
        <f t="shared" si="106"/>
        <v>3.2095790524748743E-2</v>
      </c>
      <c r="F278" s="2">
        <f t="shared" si="107"/>
        <v>6.197054352521579E-2</v>
      </c>
      <c r="G278" s="2">
        <f t="shared" si="108"/>
        <v>3.954513658300346E-2</v>
      </c>
      <c r="H278" s="2">
        <f t="shared" si="109"/>
        <v>3.5370457697674114E-2</v>
      </c>
      <c r="I278" s="2">
        <f t="shared" si="110"/>
        <v>9.1594293517990449E-2</v>
      </c>
      <c r="J278" s="2">
        <f t="shared" si="111"/>
        <v>8.6351532567076145E-2</v>
      </c>
      <c r="K278" s="2">
        <f t="shared" si="112"/>
        <v>6.2625211174736087E-2</v>
      </c>
      <c r="L278" s="2">
        <f t="shared" si="113"/>
        <v>5.6442386954547681E-2</v>
      </c>
      <c r="M278" s="2">
        <f t="shared" si="114"/>
        <v>5.7473233145651399E-2</v>
      </c>
      <c r="N278" s="2">
        <f t="shared" si="115"/>
        <v>3.8237506118331072E-2</v>
      </c>
      <c r="O278" s="2">
        <f t="shared" si="116"/>
        <v>3.1796811216107328E-2</v>
      </c>
      <c r="P278" s="2">
        <f t="shared" si="117"/>
        <v>7.7542908306190539E-2</v>
      </c>
      <c r="Q278" s="2">
        <f t="shared" si="118"/>
        <v>9.0156649521676416E-2</v>
      </c>
      <c r="R278" s="2">
        <f t="shared" si="119"/>
        <v>6.9860180296696411E-2</v>
      </c>
      <c r="S278" s="2">
        <f t="shared" si="120"/>
        <v>3.413475822681987E-2</v>
      </c>
      <c r="T278" s="2">
        <f t="shared" si="121"/>
        <v>3.4505962885065085E-2</v>
      </c>
      <c r="U278" s="2">
        <f t="shared" si="122"/>
        <v>9.8728583037068468E-2</v>
      </c>
      <c r="V278" s="2">
        <f t="shared" si="123"/>
        <v>4.8790669354104282E-2</v>
      </c>
      <c r="W278" s="2">
        <f t="shared" si="124"/>
        <v>3.5781718744487212E-2</v>
      </c>
      <c r="X278" s="2">
        <v>0</v>
      </c>
      <c r="Y278" s="2">
        <f t="shared" si="125"/>
        <v>2.9721224554666033E-2</v>
      </c>
      <c r="Z278" s="2">
        <f t="shared" si="126"/>
        <v>7.2123305866917564E-2</v>
      </c>
      <c r="AA278" s="2">
        <f t="shared" si="127"/>
        <v>3.448385664521976E-2</v>
      </c>
    </row>
    <row r="279" spans="1:27" x14ac:dyDescent="0.25">
      <c r="A279" s="1">
        <v>2041</v>
      </c>
      <c r="B279" s="2">
        <f t="shared" si="103"/>
        <v>4.1539442860090391E-2</v>
      </c>
      <c r="C279" s="2">
        <f t="shared" si="104"/>
        <v>8.0378237561594651E-2</v>
      </c>
      <c r="D279" s="2">
        <f t="shared" si="105"/>
        <v>4.1441542568013696E-2</v>
      </c>
      <c r="E279" s="2">
        <f t="shared" si="106"/>
        <v>3.176692351550791E-2</v>
      </c>
      <c r="F279" s="2">
        <f t="shared" si="107"/>
        <v>6.1296803314149044E-2</v>
      </c>
      <c r="G279" s="2">
        <f t="shared" si="108"/>
        <v>3.9132552993938433E-2</v>
      </c>
      <c r="H279" s="2">
        <f t="shared" si="109"/>
        <v>3.5007309498817966E-2</v>
      </c>
      <c r="I279" s="2">
        <f t="shared" si="110"/>
        <v>9.0587357882128211E-2</v>
      </c>
      <c r="J279" s="2">
        <f t="shared" si="111"/>
        <v>8.5413876342605249E-2</v>
      </c>
      <c r="K279" s="2">
        <f t="shared" si="112"/>
        <v>6.1958982246014871E-2</v>
      </c>
      <c r="L279" s="2">
        <f t="shared" si="113"/>
        <v>5.586073401324617E-2</v>
      </c>
      <c r="M279" s="2">
        <f t="shared" si="114"/>
        <v>5.6852209218214815E-2</v>
      </c>
      <c r="N279" s="2">
        <f t="shared" si="115"/>
        <v>3.7834566845042911E-2</v>
      </c>
      <c r="O279" s="2">
        <f t="shared" si="116"/>
        <v>3.1474145231324226E-2</v>
      </c>
      <c r="P279" s="2">
        <f t="shared" si="117"/>
        <v>7.6703519215766985E-2</v>
      </c>
      <c r="Q279" s="2">
        <f t="shared" si="118"/>
        <v>8.9279624853882772E-2</v>
      </c>
      <c r="R279" s="2">
        <f t="shared" si="119"/>
        <v>6.9116983796639178E-2</v>
      </c>
      <c r="S279" s="2">
        <f t="shared" si="120"/>
        <v>3.3786857689606771E-2</v>
      </c>
      <c r="T279" s="2">
        <f t="shared" si="121"/>
        <v>3.414401348567149E-2</v>
      </c>
      <c r="U279" s="2">
        <f t="shared" si="122"/>
        <v>9.7697482464997307E-2</v>
      </c>
      <c r="V279" s="2">
        <f t="shared" si="123"/>
        <v>4.830026751563174E-2</v>
      </c>
      <c r="W279" s="2">
        <f t="shared" si="124"/>
        <v>3.5418982036804235E-2</v>
      </c>
      <c r="X279" s="2">
        <v>0</v>
      </c>
      <c r="Y279" s="2">
        <f t="shared" si="125"/>
        <v>2.9415962642808581E-2</v>
      </c>
      <c r="Z279" s="2">
        <f t="shared" si="126"/>
        <v>7.1343838437693458E-2</v>
      </c>
      <c r="AA279" s="2">
        <f t="shared" si="127"/>
        <v>3.4128506416191466E-2</v>
      </c>
    </row>
    <row r="280" spans="1:27" x14ac:dyDescent="0.25">
      <c r="A280" s="1">
        <v>2042</v>
      </c>
      <c r="B280" s="2">
        <f t="shared" si="103"/>
        <v>4.1098801194479319E-2</v>
      </c>
      <c r="C280" s="2">
        <f t="shared" si="104"/>
        <v>7.9494398198510646E-2</v>
      </c>
      <c r="D280" s="2">
        <f t="shared" si="105"/>
        <v>4.100190781609625E-2</v>
      </c>
      <c r="E280" s="2">
        <f t="shared" si="106"/>
        <v>3.1439152737154183E-2</v>
      </c>
      <c r="F280" s="2">
        <f t="shared" si="107"/>
        <v>6.062536197938824E-2</v>
      </c>
      <c r="G280" s="2">
        <f t="shared" si="108"/>
        <v>3.8721394036223725E-2</v>
      </c>
      <c r="H280" s="2">
        <f t="shared" si="109"/>
        <v>3.4645415832717713E-2</v>
      </c>
      <c r="I280" s="2">
        <f t="shared" si="110"/>
        <v>8.9583748338445443E-2</v>
      </c>
      <c r="J280" s="2">
        <f t="shared" si="111"/>
        <v>8.447940121134398E-2</v>
      </c>
      <c r="K280" s="2">
        <f t="shared" si="112"/>
        <v>6.1295059905920039E-2</v>
      </c>
      <c r="L280" s="2">
        <f t="shared" si="113"/>
        <v>5.5281048590556693E-2</v>
      </c>
      <c r="M280" s="2">
        <f t="shared" si="114"/>
        <v>5.6233369467046546E-2</v>
      </c>
      <c r="N280" s="2">
        <f t="shared" si="115"/>
        <v>3.7433033228188868E-2</v>
      </c>
      <c r="O280" s="2">
        <f t="shared" si="116"/>
        <v>3.1152599695351009E-2</v>
      </c>
      <c r="P280" s="2">
        <f t="shared" si="117"/>
        <v>7.5867019909286709E-2</v>
      </c>
      <c r="Q280" s="2">
        <f t="shared" si="118"/>
        <v>8.8405594915959854E-2</v>
      </c>
      <c r="R280" s="2">
        <f t="shared" si="119"/>
        <v>6.8376360358841551E-2</v>
      </c>
      <c r="S280" s="2">
        <f t="shared" si="120"/>
        <v>3.3440160977057327E-2</v>
      </c>
      <c r="T280" s="2">
        <f t="shared" si="121"/>
        <v>3.3783314379033584E-2</v>
      </c>
      <c r="U280" s="2">
        <f t="shared" si="122"/>
        <v>9.66699475608611E-2</v>
      </c>
      <c r="V280" s="2">
        <f t="shared" si="123"/>
        <v>4.7811548193526454E-2</v>
      </c>
      <c r="W280" s="2">
        <f t="shared" si="124"/>
        <v>3.5057471717749998E-2</v>
      </c>
      <c r="X280" s="2">
        <v>0</v>
      </c>
      <c r="Y280" s="2">
        <f t="shared" si="125"/>
        <v>2.9111750467966421E-2</v>
      </c>
      <c r="Z280" s="2">
        <f t="shared" si="126"/>
        <v>7.0567048296678897E-2</v>
      </c>
      <c r="AA280" s="2">
        <f t="shared" si="127"/>
        <v>3.3774396564771852E-2</v>
      </c>
    </row>
    <row r="281" spans="1:27" x14ac:dyDescent="0.25">
      <c r="A281" s="1">
        <v>2043</v>
      </c>
      <c r="B281" s="2">
        <f t="shared" si="103"/>
        <v>4.0659994709671021E-2</v>
      </c>
      <c r="C281" s="2">
        <f t="shared" si="104"/>
        <v>7.8614083812536248E-2</v>
      </c>
      <c r="D281" s="2">
        <f t="shared" si="105"/>
        <v>4.0564083675223149E-2</v>
      </c>
      <c r="E281" s="2">
        <f t="shared" si="106"/>
        <v>3.1112776490829174E-2</v>
      </c>
      <c r="F281" s="2">
        <f t="shared" si="107"/>
        <v>5.9956680951483154E-2</v>
      </c>
      <c r="G281" s="2">
        <f t="shared" si="108"/>
        <v>3.831195006076412E-2</v>
      </c>
      <c r="H281" s="2">
        <f t="shared" si="109"/>
        <v>3.4285024778084532E-2</v>
      </c>
      <c r="I281" s="2">
        <f t="shared" si="110"/>
        <v>8.8584140652221574E-2</v>
      </c>
      <c r="J281" s="2">
        <f t="shared" si="111"/>
        <v>8.3548730579603547E-2</v>
      </c>
      <c r="K281" s="2">
        <f t="shared" si="112"/>
        <v>6.0633911334108545E-2</v>
      </c>
      <c r="L281" s="2">
        <f t="shared" si="113"/>
        <v>5.470385433461223E-2</v>
      </c>
      <c r="M281" s="2">
        <f t="shared" si="114"/>
        <v>5.5617127724299331E-2</v>
      </c>
      <c r="N281" s="2">
        <f t="shared" si="115"/>
        <v>3.7033149404451814E-2</v>
      </c>
      <c r="O281" s="2">
        <f t="shared" si="116"/>
        <v>3.0832394816580164E-2</v>
      </c>
      <c r="P281" s="2">
        <f t="shared" si="117"/>
        <v>7.5034046499450696E-2</v>
      </c>
      <c r="Q281" s="2">
        <f t="shared" si="118"/>
        <v>8.753516520765868E-2</v>
      </c>
      <c r="R281" s="2">
        <f t="shared" si="119"/>
        <v>6.7638831134892108E-2</v>
      </c>
      <c r="S281" s="2">
        <f t="shared" si="120"/>
        <v>3.3094905705044496E-2</v>
      </c>
      <c r="T281" s="2">
        <f t="shared" si="121"/>
        <v>3.3424119342676813E-2</v>
      </c>
      <c r="U281" s="2">
        <f t="shared" si="122"/>
        <v>9.5646700269151452E-2</v>
      </c>
      <c r="V281" s="2">
        <f t="shared" si="123"/>
        <v>4.7324858024302446E-2</v>
      </c>
      <c r="W281" s="2">
        <f t="shared" si="124"/>
        <v>3.4697470545406957E-2</v>
      </c>
      <c r="X281" s="2">
        <v>0</v>
      </c>
      <c r="Y281" s="2">
        <f t="shared" si="125"/>
        <v>2.8808814678662718E-2</v>
      </c>
      <c r="Z281" s="2">
        <f t="shared" si="126"/>
        <v>6.9793523853008757E-2</v>
      </c>
      <c r="AA281" s="2">
        <f t="shared" si="127"/>
        <v>3.3421757419765205E-2</v>
      </c>
    </row>
    <row r="282" spans="1:27" x14ac:dyDescent="0.25">
      <c r="A282" s="1">
        <v>2044</v>
      </c>
      <c r="B282" s="2">
        <f t="shared" si="103"/>
        <v>4.0222993480363997E-2</v>
      </c>
      <c r="C282" s="2">
        <f t="shared" si="104"/>
        <v>7.7737223200527256E-2</v>
      </c>
      <c r="D282" s="2">
        <f t="shared" si="105"/>
        <v>4.0128048878063462E-2</v>
      </c>
      <c r="E282" s="2">
        <f t="shared" si="106"/>
        <v>3.0787742599641538E-2</v>
      </c>
      <c r="F282" s="2">
        <f t="shared" si="107"/>
        <v>5.9290760230433767E-2</v>
      </c>
      <c r="G282" s="2">
        <f t="shared" si="108"/>
        <v>3.7904184142739487E-2</v>
      </c>
      <c r="H282" s="2">
        <f t="shared" si="109"/>
        <v>3.3926113173560105E-2</v>
      </c>
      <c r="I282" s="2">
        <f t="shared" si="110"/>
        <v>8.75884435022007E-2</v>
      </c>
      <c r="J282" s="2">
        <f t="shared" si="111"/>
        <v>8.2621791402249622E-2</v>
      </c>
      <c r="K282" s="2">
        <f t="shared" si="112"/>
        <v>5.9975477651292984E-2</v>
      </c>
      <c r="L282" s="2">
        <f t="shared" si="113"/>
        <v>5.4128976688506629E-2</v>
      </c>
      <c r="M282" s="2">
        <f t="shared" si="114"/>
        <v>5.5003371124851361E-2</v>
      </c>
      <c r="N282" s="2">
        <f t="shared" si="115"/>
        <v>3.6634937589062902E-2</v>
      </c>
      <c r="O282" s="2">
        <f t="shared" si="116"/>
        <v>3.0513501181668522E-2</v>
      </c>
      <c r="P282" s="2">
        <f t="shared" si="117"/>
        <v>7.4204484809468257E-2</v>
      </c>
      <c r="Q282" s="2">
        <f t="shared" si="118"/>
        <v>8.666825937851777E-2</v>
      </c>
      <c r="R282" s="2">
        <f t="shared" si="119"/>
        <v>6.6904330443347274E-2</v>
      </c>
      <c r="S282" s="2">
        <f t="shared" si="120"/>
        <v>3.275106546981961E-2</v>
      </c>
      <c r="T282" s="2">
        <f t="shared" si="121"/>
        <v>3.3066399061518315E-2</v>
      </c>
      <c r="U282" s="2">
        <f t="shared" si="122"/>
        <v>9.4627649594225413E-2</v>
      </c>
      <c r="V282" s="2">
        <f t="shared" si="123"/>
        <v>4.684016051620879E-2</v>
      </c>
      <c r="W282" s="2">
        <f t="shared" si="124"/>
        <v>3.4338957824371755E-2</v>
      </c>
      <c r="X282" s="2">
        <v>0</v>
      </c>
      <c r="Y282" s="2">
        <f t="shared" si="125"/>
        <v>2.8507113522097245E-2</v>
      </c>
      <c r="Z282" s="2">
        <f t="shared" si="126"/>
        <v>6.9023158121957501E-2</v>
      </c>
      <c r="AA282" s="2">
        <f t="shared" si="127"/>
        <v>3.307056019201253E-2</v>
      </c>
    </row>
    <row r="283" spans="1:27" x14ac:dyDescent="0.25">
      <c r="A283" s="1">
        <v>2045</v>
      </c>
      <c r="B283" s="2">
        <f t="shared" si="103"/>
        <v>3.9787745137280561E-2</v>
      </c>
      <c r="C283" s="2">
        <f t="shared" si="104"/>
        <v>7.6863727411851407E-2</v>
      </c>
      <c r="D283" s="2">
        <f t="shared" si="105"/>
        <v>3.9693759445997089E-2</v>
      </c>
      <c r="E283" s="2">
        <f t="shared" si="106"/>
        <v>3.0464006266803172E-2</v>
      </c>
      <c r="F283" s="2">
        <f t="shared" si="107"/>
        <v>5.862749584562163E-2</v>
      </c>
      <c r="G283" s="2">
        <f t="shared" si="108"/>
        <v>3.7498067655000161E-2</v>
      </c>
      <c r="H283" s="2">
        <f t="shared" si="109"/>
        <v>3.3568651020778939E-2</v>
      </c>
      <c r="I283" s="2">
        <f t="shared" si="110"/>
        <v>8.659656556636651E-2</v>
      </c>
      <c r="J283" s="2">
        <f t="shared" si="111"/>
        <v>8.1698506625913783E-2</v>
      </c>
      <c r="K283" s="2">
        <f t="shared" si="112"/>
        <v>5.9319701298271285E-2</v>
      </c>
      <c r="L283" s="2">
        <f t="shared" si="113"/>
        <v>5.3556415652239925E-2</v>
      </c>
      <c r="M283" s="2">
        <f t="shared" si="114"/>
        <v>5.4392137287493973E-2</v>
      </c>
      <c r="N283" s="2">
        <f t="shared" si="115"/>
        <v>3.6238312662112672E-2</v>
      </c>
      <c r="O283" s="2">
        <f t="shared" si="116"/>
        <v>3.0195889377272904E-2</v>
      </c>
      <c r="P283" s="2">
        <f t="shared" si="117"/>
        <v>7.337826959439081E-2</v>
      </c>
      <c r="Q283" s="2">
        <f t="shared" si="118"/>
        <v>8.5804802852113601E-2</v>
      </c>
      <c r="R283" s="2">
        <f t="shared" si="119"/>
        <v>6.6172794075354924E-2</v>
      </c>
      <c r="S283" s="2">
        <f t="shared" si="120"/>
        <v>3.2408613866693713E-2</v>
      </c>
      <c r="T283" s="2">
        <f t="shared" si="121"/>
        <v>3.2710121374924774E-2</v>
      </c>
      <c r="U283" s="2">
        <f t="shared" si="122"/>
        <v>9.3612706594306164E-2</v>
      </c>
      <c r="V283" s="2">
        <f t="shared" si="123"/>
        <v>4.6357419178311342E-2</v>
      </c>
      <c r="W283" s="2">
        <f t="shared" si="124"/>
        <v>3.3981888734377963E-2</v>
      </c>
      <c r="X283" s="2">
        <v>0</v>
      </c>
      <c r="Y283" s="2">
        <f t="shared" si="125"/>
        <v>2.8206624447281767E-2</v>
      </c>
      <c r="Z283" s="2">
        <f t="shared" si="126"/>
        <v>6.825589760847979E-2</v>
      </c>
      <c r="AA283" s="2">
        <f t="shared" si="127"/>
        <v>3.2720776084588635E-2</v>
      </c>
    </row>
    <row r="284" spans="1:27" x14ac:dyDescent="0.25">
      <c r="A284" s="1">
        <v>2046</v>
      </c>
      <c r="B284" s="2">
        <f t="shared" si="103"/>
        <v>3.935423471776997E-2</v>
      </c>
      <c r="C284" s="2">
        <f t="shared" si="104"/>
        <v>7.5993538208771735E-2</v>
      </c>
      <c r="D284" s="2">
        <f t="shared" si="105"/>
        <v>3.9261172844362209E-2</v>
      </c>
      <c r="E284" s="2">
        <f t="shared" si="106"/>
        <v>3.0141540173851188E-2</v>
      </c>
      <c r="F284" s="2">
        <f t="shared" si="107"/>
        <v>5.7966888716651489E-2</v>
      </c>
      <c r="G284" s="2">
        <f t="shared" si="108"/>
        <v>3.7093552367103357E-2</v>
      </c>
      <c r="H284" s="2">
        <f t="shared" si="109"/>
        <v>3.3212596973289148E-2</v>
      </c>
      <c r="I284" s="2">
        <f t="shared" si="110"/>
        <v>8.5608452051357184E-2</v>
      </c>
      <c r="J284" s="2">
        <f t="shared" si="111"/>
        <v>8.0778826217761723E-2</v>
      </c>
      <c r="K284" s="2">
        <f t="shared" si="112"/>
        <v>5.8666525894023713E-2</v>
      </c>
      <c r="L284" s="2">
        <f t="shared" si="113"/>
        <v>5.2986127582350773E-2</v>
      </c>
      <c r="M284" s="2">
        <f t="shared" si="114"/>
        <v>5.3783313347105344E-2</v>
      </c>
      <c r="N284" s="2">
        <f t="shared" si="115"/>
        <v>3.5843256149385119E-2</v>
      </c>
      <c r="O284" s="2">
        <f t="shared" si="116"/>
        <v>2.987953038173145E-2</v>
      </c>
      <c r="P284" s="2">
        <f t="shared" si="117"/>
        <v>7.2555335609269814E-2</v>
      </c>
      <c r="Q284" s="2">
        <f t="shared" si="118"/>
        <v>8.494472254612756E-2</v>
      </c>
      <c r="R284" s="2">
        <f t="shared" si="119"/>
        <v>6.5444159136357052E-2</v>
      </c>
      <c r="S284" s="2">
        <f t="shared" si="120"/>
        <v>3.2067511290984084E-2</v>
      </c>
      <c r="T284" s="2">
        <f t="shared" si="121"/>
        <v>3.2355256967813301E-2</v>
      </c>
      <c r="U284" s="2">
        <f t="shared" si="122"/>
        <v>9.2601784139936916E-2</v>
      </c>
      <c r="V284" s="2">
        <f t="shared" si="123"/>
        <v>4.5876579274617177E-2</v>
      </c>
      <c r="W284" s="2">
        <f t="shared" si="124"/>
        <v>3.3626220741465651E-2</v>
      </c>
      <c r="X284" s="2">
        <v>0</v>
      </c>
      <c r="Y284" s="2">
        <f t="shared" si="125"/>
        <v>2.7907334593458597E-2</v>
      </c>
      <c r="Z284" s="2">
        <f t="shared" si="126"/>
        <v>6.7491688818722542E-2</v>
      </c>
      <c r="AA284" s="2">
        <f t="shared" si="127"/>
        <v>3.237237312742728E-2</v>
      </c>
    </row>
    <row r="285" spans="1:27" x14ac:dyDescent="0.25">
      <c r="A285" s="1">
        <v>2047</v>
      </c>
      <c r="B285" s="2">
        <f t="shared" si="103"/>
        <v>3.8922402371229174E-2</v>
      </c>
      <c r="C285" s="2">
        <f t="shared" si="104"/>
        <v>7.5126569828709883E-2</v>
      </c>
      <c r="D285" s="2">
        <f t="shared" si="105"/>
        <v>3.8830269249786178E-2</v>
      </c>
      <c r="E285" s="2">
        <f t="shared" si="106"/>
        <v>2.9820341860751162E-2</v>
      </c>
      <c r="F285" s="2">
        <f t="shared" si="107"/>
        <v>5.7308786566014708E-2</v>
      </c>
      <c r="G285" s="2">
        <f t="shared" si="108"/>
        <v>3.6690615425741771E-2</v>
      </c>
      <c r="H285" s="2">
        <f t="shared" si="109"/>
        <v>3.2857927869732427E-2</v>
      </c>
      <c r="I285" s="2">
        <f t="shared" si="110"/>
        <v>8.4623993371969811E-2</v>
      </c>
      <c r="J285" s="2">
        <f t="shared" si="111"/>
        <v>7.9862627099824876E-2</v>
      </c>
      <c r="K285" s="2">
        <f t="shared" si="112"/>
        <v>5.8015896291813321E-2</v>
      </c>
      <c r="L285" s="2">
        <f t="shared" si="113"/>
        <v>5.2418068843847435E-2</v>
      </c>
      <c r="M285" s="2">
        <f t="shared" si="114"/>
        <v>5.317686168091789E-2</v>
      </c>
      <c r="N285" s="2">
        <f t="shared" si="115"/>
        <v>3.5449749576664302E-2</v>
      </c>
      <c r="O285" s="2">
        <f t="shared" si="116"/>
        <v>2.9564401743355465E-2</v>
      </c>
      <c r="P285" s="2">
        <f t="shared" si="117"/>
        <v>7.1735617610402869E-2</v>
      </c>
      <c r="Q285" s="2">
        <f t="shared" si="118"/>
        <v>8.408794697990965E-2</v>
      </c>
      <c r="R285" s="2">
        <f t="shared" si="119"/>
        <v>6.4718364108671655E-2</v>
      </c>
      <c r="S285" s="2">
        <f t="shared" si="120"/>
        <v>3.1727744539876097E-2</v>
      </c>
      <c r="T285" s="2">
        <f t="shared" si="121"/>
        <v>3.2001771434070382E-2</v>
      </c>
      <c r="U285" s="2">
        <f t="shared" si="122"/>
        <v>9.1594797011804438E-2</v>
      </c>
      <c r="V285" s="2">
        <f t="shared" si="123"/>
        <v>4.5397622556800667E-2</v>
      </c>
      <c r="W285" s="2">
        <f t="shared" si="124"/>
        <v>3.3271930863924985E-2</v>
      </c>
      <c r="X285" s="2">
        <v>0</v>
      </c>
      <c r="Y285" s="2">
        <f t="shared" si="125"/>
        <v>2.7609202207827515E-2</v>
      </c>
      <c r="Z285" s="2">
        <f t="shared" si="126"/>
        <v>6.6730478257640377E-2</v>
      </c>
      <c r="AA285" s="2">
        <f t="shared" si="127"/>
        <v>3.2025330302262206E-2</v>
      </c>
    </row>
    <row r="286" spans="1:27" x14ac:dyDescent="0.25">
      <c r="A286" s="1">
        <v>2048</v>
      </c>
      <c r="B286" s="2">
        <f t="shared" si="103"/>
        <v>3.849222565368203E-2</v>
      </c>
      <c r="C286" s="2">
        <f t="shared" si="104"/>
        <v>7.4262762439901972E-2</v>
      </c>
      <c r="D286" s="2">
        <f t="shared" si="105"/>
        <v>3.8400984860276238E-2</v>
      </c>
      <c r="E286" s="2">
        <f t="shared" si="106"/>
        <v>2.9500366530714996E-2</v>
      </c>
      <c r="F286" s="2">
        <f t="shared" si="107"/>
        <v>5.6653188474106518E-2</v>
      </c>
      <c r="G286" s="2">
        <f t="shared" si="108"/>
        <v>3.6289218402119162E-2</v>
      </c>
      <c r="H286" s="2">
        <f t="shared" si="109"/>
        <v>3.2504613711743277E-2</v>
      </c>
      <c r="I286" s="2">
        <f t="shared" si="110"/>
        <v>8.3643152998789522E-2</v>
      </c>
      <c r="J286" s="2">
        <f t="shared" si="111"/>
        <v>7.8949857235151896E-2</v>
      </c>
      <c r="K286" s="2">
        <f t="shared" si="112"/>
        <v>5.7367758499983115E-2</v>
      </c>
      <c r="L286" s="2">
        <f t="shared" si="113"/>
        <v>5.1852152149807269E-2</v>
      </c>
      <c r="M286" s="2">
        <f t="shared" si="114"/>
        <v>5.257274466616401E-2</v>
      </c>
      <c r="N286" s="2">
        <f t="shared" si="115"/>
        <v>3.5057750383995452E-2</v>
      </c>
      <c r="O286" s="2">
        <f t="shared" si="116"/>
        <v>2.9250474048801777E-2</v>
      </c>
      <c r="P286" s="2">
        <f t="shared" si="117"/>
        <v>7.0919050351595167E-2</v>
      </c>
      <c r="Q286" s="2">
        <f t="shared" si="118"/>
        <v>8.3234406174364048E-2</v>
      </c>
      <c r="R286" s="2">
        <f t="shared" si="119"/>
        <v>6.3995348763139712E-2</v>
      </c>
      <c r="S286" s="2">
        <f t="shared" si="120"/>
        <v>3.1389260807752985E-2</v>
      </c>
      <c r="T286" s="2">
        <f t="shared" si="121"/>
        <v>3.1649641656903767E-2</v>
      </c>
      <c r="U286" s="2">
        <f t="shared" si="122"/>
        <v>9.0591661769997597E-2</v>
      </c>
      <c r="V286" s="2">
        <f t="shared" si="123"/>
        <v>4.4920476044626921E-2</v>
      </c>
      <c r="W286" s="2">
        <f t="shared" si="124"/>
        <v>3.2918997263199377E-2</v>
      </c>
      <c r="X286" s="2">
        <v>0</v>
      </c>
      <c r="Y286" s="2">
        <f t="shared" si="125"/>
        <v>2.7312204739400298E-2</v>
      </c>
      <c r="Z286" s="2">
        <f t="shared" si="126"/>
        <v>6.5972158939911651E-2</v>
      </c>
      <c r="AA286" s="2">
        <f t="shared" si="127"/>
        <v>3.1679613779370695E-2</v>
      </c>
    </row>
    <row r="287" spans="1:27" x14ac:dyDescent="0.25">
      <c r="A287" s="1">
        <v>2049</v>
      </c>
      <c r="B287" s="2">
        <f t="shared" si="103"/>
        <v>3.8063667158501638E-2</v>
      </c>
      <c r="C287" s="2">
        <f t="shared" si="104"/>
        <v>7.3402059398638059E-2</v>
      </c>
      <c r="D287" s="2">
        <f t="shared" si="105"/>
        <v>3.7973318231874137E-2</v>
      </c>
      <c r="E287" s="2">
        <f t="shared" si="106"/>
        <v>2.9181584405245382E-2</v>
      </c>
      <c r="F287" s="2">
        <f t="shared" si="107"/>
        <v>5.6000043375222436E-2</v>
      </c>
      <c r="G287" s="2">
        <f t="shared" si="108"/>
        <v>3.5889331407171807E-2</v>
      </c>
      <c r="H287" s="2">
        <f t="shared" si="109"/>
        <v>3.2152630872777761E-2</v>
      </c>
      <c r="I287" s="2">
        <f t="shared" si="110"/>
        <v>8.2665803082666439E-2</v>
      </c>
      <c r="J287" s="2">
        <f t="shared" si="111"/>
        <v>7.8040443578608482E-2</v>
      </c>
      <c r="K287" s="2">
        <f t="shared" si="112"/>
        <v>5.6722059714954073E-2</v>
      </c>
      <c r="L287" s="2">
        <f t="shared" si="113"/>
        <v>5.1288421140868415E-2</v>
      </c>
      <c r="M287" s="2">
        <f t="shared" si="114"/>
        <v>5.1970924680076087E-2</v>
      </c>
      <c r="N287" s="2">
        <f t="shared" si="115"/>
        <v>3.4667216011423842E-2</v>
      </c>
      <c r="O287" s="2">
        <f t="shared" si="116"/>
        <v>2.8937725238062997E-2</v>
      </c>
      <c r="P287" s="2">
        <f t="shared" si="117"/>
        <v>7.0105552279776592E-2</v>
      </c>
      <c r="Q287" s="2">
        <f t="shared" si="118"/>
        <v>8.2384031702156288E-2</v>
      </c>
      <c r="R287" s="2">
        <f t="shared" si="119"/>
        <v>6.3275054195935543E-2</v>
      </c>
      <c r="S287" s="2">
        <f t="shared" si="120"/>
        <v>3.1052060092734195E-2</v>
      </c>
      <c r="T287" s="2">
        <f t="shared" si="121"/>
        <v>3.1298833230199961E-2</v>
      </c>
      <c r="U287" s="2">
        <f t="shared" si="122"/>
        <v>8.9592296818912828E-2</v>
      </c>
      <c r="V287" s="2">
        <f t="shared" si="123"/>
        <v>4.4445121492220505E-2</v>
      </c>
      <c r="W287" s="2">
        <f t="shared" si="124"/>
        <v>3.2567399243885471E-2</v>
      </c>
      <c r="X287" s="2">
        <v>0</v>
      </c>
      <c r="Y287" s="2">
        <f t="shared" si="125"/>
        <v>2.7016329327419247E-2</v>
      </c>
      <c r="Z287" s="2">
        <f t="shared" si="126"/>
        <v>6.521673086315187E-2</v>
      </c>
      <c r="AA287" s="2">
        <f t="shared" si="127"/>
        <v>3.1335195463765328E-2</v>
      </c>
    </row>
    <row r="288" spans="1:27" x14ac:dyDescent="0.25">
      <c r="A288" s="1">
        <v>2050</v>
      </c>
      <c r="B288" s="2">
        <f t="shared" si="103"/>
        <v>3.7632260534435871E-2</v>
      </c>
      <c r="C288" s="2">
        <f t="shared" si="104"/>
        <v>7.2535896569539446E-2</v>
      </c>
      <c r="D288" s="2">
        <f t="shared" si="105"/>
        <v>3.7542804669045929E-2</v>
      </c>
      <c r="E288" s="2">
        <f t="shared" si="106"/>
        <v>2.886071663181872E-2</v>
      </c>
      <c r="F288" s="2">
        <f t="shared" si="107"/>
        <v>5.5342611515977073E-2</v>
      </c>
      <c r="G288" s="2">
        <f t="shared" si="108"/>
        <v>3.5486784285552728E-2</v>
      </c>
      <c r="H288" s="2">
        <f t="shared" si="109"/>
        <v>3.1798311797077601E-2</v>
      </c>
      <c r="I288" s="2">
        <f t="shared" si="110"/>
        <v>8.1682263729398075E-2</v>
      </c>
      <c r="J288" s="2">
        <f t="shared" si="111"/>
        <v>7.7125101031205151E-2</v>
      </c>
      <c r="K288" s="2">
        <f t="shared" si="112"/>
        <v>5.6072065945906788E-2</v>
      </c>
      <c r="L288" s="2">
        <f t="shared" si="113"/>
        <v>5.0720897430736676E-2</v>
      </c>
      <c r="M288" s="2">
        <f t="shared" si="114"/>
        <v>5.1365043741340405E-2</v>
      </c>
      <c r="N288" s="2">
        <f t="shared" si="115"/>
        <v>3.4274081255250118E-2</v>
      </c>
      <c r="O288" s="2">
        <f t="shared" si="116"/>
        <v>2.862291249005414E-2</v>
      </c>
      <c r="P288" s="2">
        <f t="shared" si="117"/>
        <v>6.9286625560051995E-2</v>
      </c>
      <c r="Q288" s="2">
        <f t="shared" si="118"/>
        <v>8.1528096106432524E-2</v>
      </c>
      <c r="R288" s="2">
        <f t="shared" si="119"/>
        <v>6.2549968457512414E-2</v>
      </c>
      <c r="S288" s="2">
        <f t="shared" si="120"/>
        <v>3.0712617742603147E-2</v>
      </c>
      <c r="T288" s="2">
        <f t="shared" si="121"/>
        <v>3.0945695141292234E-2</v>
      </c>
      <c r="U288" s="2">
        <f t="shared" si="122"/>
        <v>8.8586295993023784E-2</v>
      </c>
      <c r="V288" s="2">
        <f t="shared" si="123"/>
        <v>4.3966614705103622E-2</v>
      </c>
      <c r="W288" s="2">
        <f t="shared" si="124"/>
        <v>3.2213444946766291E-2</v>
      </c>
      <c r="X288" s="2">
        <v>0</v>
      </c>
      <c r="Y288" s="2">
        <f t="shared" si="125"/>
        <v>2.6718492649890485E-2</v>
      </c>
      <c r="Z288" s="2">
        <f t="shared" si="126"/>
        <v>6.4456223707933052E-2</v>
      </c>
      <c r="AA288" s="2">
        <f t="shared" si="127"/>
        <v>3.0988493112688198E-2</v>
      </c>
    </row>
    <row r="290" spans="1:27" x14ac:dyDescent="0.25">
      <c r="A290" s="3" t="s">
        <v>41</v>
      </c>
    </row>
    <row r="291" spans="1:27" ht="15.75" x14ac:dyDescent="0.25">
      <c r="A291" s="4"/>
      <c r="B291" s="1" t="s">
        <v>0</v>
      </c>
      <c r="C291" s="1" t="s">
        <v>1</v>
      </c>
      <c r="D291" s="1" t="s">
        <v>2</v>
      </c>
      <c r="E291" s="1" t="s">
        <v>3</v>
      </c>
      <c r="F291" s="1" t="s">
        <v>4</v>
      </c>
      <c r="G291" s="1" t="s">
        <v>5</v>
      </c>
      <c r="H291" s="1" t="s">
        <v>6</v>
      </c>
      <c r="I291" s="1" t="s">
        <v>7</v>
      </c>
      <c r="J291" s="1" t="s">
        <v>8</v>
      </c>
      <c r="K291" s="1" t="s">
        <v>9</v>
      </c>
      <c r="L291" s="1" t="s">
        <v>10</v>
      </c>
      <c r="M291" s="1" t="s">
        <v>11</v>
      </c>
      <c r="N291" s="1" t="s">
        <v>12</v>
      </c>
      <c r="O291" s="1" t="s">
        <v>13</v>
      </c>
      <c r="P291" s="1" t="s">
        <v>14</v>
      </c>
      <c r="Q291" s="1" t="s">
        <v>15</v>
      </c>
      <c r="R291" s="1" t="s">
        <v>16</v>
      </c>
      <c r="S291" s="1" t="s">
        <v>17</v>
      </c>
      <c r="T291" s="1" t="s">
        <v>18</v>
      </c>
      <c r="U291" s="1" t="s">
        <v>19</v>
      </c>
      <c r="V291" s="1" t="s">
        <v>20</v>
      </c>
      <c r="W291" s="1" t="s">
        <v>21</v>
      </c>
      <c r="X291" s="1" t="s">
        <v>22</v>
      </c>
      <c r="Y291" s="1" t="s">
        <v>23</v>
      </c>
      <c r="Z291" s="1" t="s">
        <v>24</v>
      </c>
      <c r="AA291" s="1" t="s">
        <v>25</v>
      </c>
    </row>
    <row r="292" spans="1:27" x14ac:dyDescent="0.25">
      <c r="A292" s="1">
        <v>2024</v>
      </c>
      <c r="B292" s="2">
        <f>(B202+B172*$B$108)/($B$101*9.077)</f>
        <v>5.9751971052790939E-2</v>
      </c>
      <c r="C292" s="2">
        <f>(C202+C172*$C$108)/($C$101*9.077)</f>
        <v>0.1163150393084227</v>
      </c>
      <c r="D292" s="2">
        <f>(D202+D172*$D$108)/($D$101*9.077)</f>
        <v>5.9562528360665182E-2</v>
      </c>
      <c r="E292" s="2">
        <f>(E202+E172*$E$108)/($E$101*9.077)</f>
        <v>4.5307779115849427E-2</v>
      </c>
      <c r="F292" s="2">
        <f>(F202+F172*$F$108)/($F$101*9.077)</f>
        <v>8.8984320177047868E-2</v>
      </c>
      <c r="G292" s="2">
        <f>(G202+G172*$G$108)/($G$101*9.077)</f>
        <v>5.6124078152206318E-2</v>
      </c>
      <c r="H292" s="2">
        <f>(H202+H172*$H$108)/($H$101*9.077)</f>
        <v>4.9959464409395589E-2</v>
      </c>
      <c r="I292" s="2">
        <f>(I202+I172*$I$108)/($I$101*9.077)</f>
        <v>0.13139827219876171</v>
      </c>
      <c r="J292" s="2">
        <f>(J202+J172*$J$108)/($J$101*9.077)</f>
        <v>0.12373297195557899</v>
      </c>
      <c r="K292" s="2">
        <f>(K202+K172*$K$108)/($K$101*9.077)</f>
        <v>8.9403821277395476E-2</v>
      </c>
      <c r="L292" s="2">
        <f>(L202+L172*$L$108)/($L$101*9.077)</f>
        <v>7.9810848382612154E-2</v>
      </c>
      <c r="M292" s="2">
        <f>(M202+M172*$M$108)/($M$101*9.077)</f>
        <v>8.2439422948621402E-2</v>
      </c>
      <c r="N292" s="2">
        <f>(N202+N172*$N$108)/($N$101*9.077)</f>
        <v>5.4431159284405353E-2</v>
      </c>
      <c r="O292" s="2">
        <f>(O202+O172*$O$108)/($O$101*9.077)</f>
        <v>4.4756878448229558E-2</v>
      </c>
      <c r="P292" s="2">
        <f>(P202+P172*$P$108)/($P$101*9.077)</f>
        <v>0.1112901150919982</v>
      </c>
      <c r="Q292" s="2">
        <f>(Q202+Q172*$Q$108)/($Q$101*9.077)</f>
        <v>0.12526287971035929</v>
      </c>
      <c r="R292" s="2">
        <f>(R202+R172*$R$108)/($R$101*9.077)</f>
        <v>9.9732448266422996E-2</v>
      </c>
      <c r="S292" s="2">
        <f>(S202+S172*$S$108)/($S$101*9.077)</f>
        <v>4.8109468739925637E-2</v>
      </c>
      <c r="T292" s="2">
        <f>(T202+T172*$T$108)/($T$101*9.077)</f>
        <v>4.9051392226705078E-2</v>
      </c>
      <c r="U292" s="2">
        <f>(U202+U172*$U$108)/($U$101*9.077)</f>
        <v>0.14016187509749731</v>
      </c>
      <c r="V292" s="2">
        <f>(V202+V172*$V$108)/($V$101*9.077)</f>
        <v>6.8485828174122243E-2</v>
      </c>
      <c r="W292" s="2">
        <f>(W202+W172*$W$108)/($W$101*9.077)</f>
        <v>5.0351925509062118E-2</v>
      </c>
      <c r="X292" s="2">
        <v>0</v>
      </c>
      <c r="Y292" s="2">
        <f>(Y202+Y172*$Y$108)/($Y$101*9.077)</f>
        <v>4.1984751514343152E-2</v>
      </c>
      <c r="Z292" s="2">
        <f>(Z202+Z172*$Z$108)/($Z$101*9.077)</f>
        <v>0.10346153683569825</v>
      </c>
      <c r="AA292" s="2">
        <f>(AA202+AA172*$AA$108)/($AA$101*9.077)</f>
        <v>4.876010029161211E-2</v>
      </c>
    </row>
    <row r="293" spans="1:27" x14ac:dyDescent="0.25">
      <c r="A293" s="1">
        <v>2025</v>
      </c>
      <c r="B293" s="2">
        <f t="shared" ref="B293:B318" si="128">(B203+B173*$B$108)/($B$101*9.077)</f>
        <v>5.5271442739706564E-2</v>
      </c>
      <c r="C293" s="2">
        <f t="shared" ref="C293:C318" si="129">(C203+C173*$C$108)/($C$101*9.077)</f>
        <v>0.10738247672447021</v>
      </c>
      <c r="D293" s="2">
        <f t="shared" ref="D293:D318" si="130">(D203+D173*$D$108)/($D$101*9.077)</f>
        <v>5.5097940440031683E-2</v>
      </c>
      <c r="E293" s="2">
        <f t="shared" ref="E293:E318" si="131">(E203+E173*$E$108)/($E$101*9.077)</f>
        <v>4.1979960326033468E-2</v>
      </c>
      <c r="F293" s="2">
        <f t="shared" ref="F293:F318" si="132">(F203+F173*$F$108)/($F$101*9.077)</f>
        <v>8.2154939410319427E-2</v>
      </c>
      <c r="G293" s="2">
        <f t="shared" ref="G293:G318" si="133">(G203+G173*$G$108)/($G$101*9.077)</f>
        <v>5.1945374303803644E-2</v>
      </c>
      <c r="H293" s="2">
        <f t="shared" ref="H293:H318" si="134">(H203+H173*$H$108)/($H$101*9.077)</f>
        <v>4.6284523905599444E-2</v>
      </c>
      <c r="I293" s="2">
        <f t="shared" ref="I293:I318" si="135">(I203+I173*$I$108)/($I$101*9.077)</f>
        <v>0.1212514638691416</v>
      </c>
      <c r="J293" s="2">
        <f t="shared" ref="J293:J318" si="136">(J203+J173*$J$108)/($J$101*9.077)</f>
        <v>0.11425338202197174</v>
      </c>
      <c r="K293" s="2">
        <f t="shared" ref="K293:K318" si="137">(K203+K173*$K$108)/($K$101*9.077)</f>
        <v>8.26495546161021E-2</v>
      </c>
      <c r="L293" s="2">
        <f t="shared" ref="L293:L318" si="138">(L203+L173*$L$108)/($L$101*9.077)</f>
        <v>7.3923556870612056E-2</v>
      </c>
      <c r="M293" s="2">
        <f t="shared" ref="M293:M318" si="139">(M203+M173*$M$108)/($M$101*9.077)</f>
        <v>7.6138810050038572E-2</v>
      </c>
      <c r="N293" s="2">
        <f t="shared" ref="N293:N318" si="140">(N203+N173*$N$108)/($N$101*9.077)</f>
        <v>5.0348106356392051E-2</v>
      </c>
      <c r="O293" s="2">
        <f t="shared" ref="O293:O318" si="141">(O203+O173*$O$108)/($O$101*9.077)</f>
        <v>4.1493701888491712E-2</v>
      </c>
      <c r="P293" s="2">
        <f t="shared" ref="P293:P318" si="142">(P203+P173*$P$108)/($P$101*9.077)</f>
        <v>0.10277291076555982</v>
      </c>
      <c r="Q293" s="2">
        <f t="shared" ref="Q293:Q318" si="143">(Q203+Q173*$Q$108)/($Q$101*9.077)</f>
        <v>0.11642454857685411</v>
      </c>
      <c r="R293" s="2">
        <f t="shared" ref="R293:R318" si="144">(R203+R173*$R$108)/($R$101*9.077)</f>
        <v>9.2197880289787357E-2</v>
      </c>
      <c r="S293" s="2">
        <f t="shared" ref="S293:S318" si="145">(S203+S173*$S$108)/($S$101*9.077)</f>
        <v>4.4590237623415088E-2</v>
      </c>
      <c r="T293" s="2">
        <f t="shared" ref="T293:T318" si="146">(T203+T173*$T$108)/($T$101*9.077)</f>
        <v>4.5384499058656325E-2</v>
      </c>
      <c r="U293" s="2">
        <f t="shared" ref="U293:U318" si="147">(U203+U173*$U$108)/($U$101*9.077)</f>
        <v>0.12971831802950254</v>
      </c>
      <c r="V293" s="2">
        <f t="shared" ref="V293:V318" si="148">(V203+V173*$V$108)/($V$101*9.077)</f>
        <v>6.3528626116574477E-2</v>
      </c>
      <c r="W293" s="2">
        <f t="shared" ref="W293:W318" si="149">(W203+W173*$W$108)/($W$101*9.077)</f>
        <v>4.6683474289623689E-2</v>
      </c>
      <c r="X293" s="2">
        <v>0</v>
      </c>
      <c r="Y293" s="2">
        <f t="shared" ref="Y293:Y318" si="150">(Y203+Y173*$Y$108)/($Y$101*9.077)</f>
        <v>3.8895555250233367E-2</v>
      </c>
      <c r="Z293" s="2">
        <f t="shared" ref="Z293:Z318" si="151">(Z203+Z173*$Z$108)/($Z$101*9.077)</f>
        <v>9.555275333724432E-2</v>
      </c>
      <c r="AA293" s="2">
        <f t="shared" ref="AA293:AA318" si="152">(AA203+AA173*$AA$108)/($AA$101*9.077)</f>
        <v>4.5163447950164221E-2</v>
      </c>
    </row>
    <row r="294" spans="1:27" x14ac:dyDescent="0.25">
      <c r="A294" s="1">
        <v>2026</v>
      </c>
      <c r="B294" s="2">
        <f t="shared" si="128"/>
        <v>5.2965379963047163E-2</v>
      </c>
      <c r="C294" s="2">
        <f t="shared" si="129"/>
        <v>0.10285777264866007</v>
      </c>
      <c r="D294" s="2">
        <f t="shared" si="130"/>
        <v>5.2805672000823707E-2</v>
      </c>
      <c r="E294" s="2">
        <f t="shared" si="131"/>
        <v>4.0265758967066786E-2</v>
      </c>
      <c r="F294" s="2">
        <f t="shared" si="132"/>
        <v>7.8651751812056733E-2</v>
      </c>
      <c r="G294" s="2">
        <f t="shared" si="133"/>
        <v>4.9794078838702509E-2</v>
      </c>
      <c r="H294" s="2">
        <f t="shared" si="134"/>
        <v>4.4391639483140267E-2</v>
      </c>
      <c r="I294" s="2">
        <f t="shared" si="135"/>
        <v>0.11611282421772214</v>
      </c>
      <c r="J294" s="2">
        <f t="shared" si="136"/>
        <v>0.10941442958534395</v>
      </c>
      <c r="K294" s="2">
        <f t="shared" si="137"/>
        <v>7.917424640852419E-2</v>
      </c>
      <c r="L294" s="2">
        <f t="shared" si="138"/>
        <v>7.0891499693700274E-2</v>
      </c>
      <c r="M294" s="2">
        <f t="shared" si="139"/>
        <v>7.2898372723406143E-2</v>
      </c>
      <c r="N294" s="2">
        <f t="shared" si="140"/>
        <v>4.8246639087756407E-2</v>
      </c>
      <c r="O294" s="2">
        <f t="shared" si="141"/>
        <v>3.9812308404342786E-2</v>
      </c>
      <c r="P294" s="2">
        <f t="shared" si="142"/>
        <v>9.8392706351639048E-2</v>
      </c>
      <c r="Q294" s="2">
        <f t="shared" si="143"/>
        <v>0.11187541152988795</v>
      </c>
      <c r="R294" s="2">
        <f t="shared" si="144"/>
        <v>8.8321079472982247E-2</v>
      </c>
      <c r="S294" s="2">
        <f t="shared" si="145"/>
        <v>4.2777158760595603E-2</v>
      </c>
      <c r="T294" s="2">
        <f t="shared" si="146"/>
        <v>4.3497020274726107E-2</v>
      </c>
      <c r="U294" s="2">
        <f t="shared" si="147"/>
        <v>0.12434181683563086</v>
      </c>
      <c r="V294" s="2">
        <f t="shared" si="148"/>
        <v>6.0973629555554736E-2</v>
      </c>
      <c r="W294" s="2">
        <f t="shared" si="149"/>
        <v>4.4793202035233667E-2</v>
      </c>
      <c r="X294" s="2">
        <v>0</v>
      </c>
      <c r="Y294" s="2">
        <f t="shared" si="150"/>
        <v>3.7304389285450226E-2</v>
      </c>
      <c r="Z294" s="2">
        <f t="shared" si="151"/>
        <v>9.1485274241298084E-2</v>
      </c>
      <c r="AA294" s="2">
        <f t="shared" si="152"/>
        <v>4.3311091347300865E-2</v>
      </c>
    </row>
    <row r="295" spans="1:27" x14ac:dyDescent="0.25">
      <c r="A295" s="1">
        <v>2027</v>
      </c>
      <c r="B295" s="2">
        <f t="shared" si="128"/>
        <v>5.081240977155161E-2</v>
      </c>
      <c r="C295" s="2">
        <f t="shared" si="129"/>
        <v>9.8626152745486875E-2</v>
      </c>
      <c r="D295" s="2">
        <f t="shared" si="130"/>
        <v>5.0664922526806891E-2</v>
      </c>
      <c r="E295" s="2">
        <f t="shared" si="131"/>
        <v>3.8665167748225995E-2</v>
      </c>
      <c r="F295" s="2">
        <f t="shared" si="132"/>
        <v>7.5380483924753799E-2</v>
      </c>
      <c r="G295" s="2">
        <f t="shared" si="133"/>
        <v>4.778551826013977E-2</v>
      </c>
      <c r="H295" s="2">
        <f t="shared" si="134"/>
        <v>4.2624230108290626E-2</v>
      </c>
      <c r="I295" s="2">
        <f t="shared" si="135"/>
        <v>0.11130716625717479</v>
      </c>
      <c r="J295" s="2">
        <f t="shared" si="136"/>
        <v>0.10489312566294424</v>
      </c>
      <c r="K295" s="2">
        <f t="shared" si="137"/>
        <v>7.5929792429370188E-2</v>
      </c>
      <c r="L295" s="2">
        <f t="shared" si="138"/>
        <v>6.8060450234567971E-2</v>
      </c>
      <c r="M295" s="2">
        <f t="shared" si="139"/>
        <v>6.9873385566166984E-2</v>
      </c>
      <c r="N295" s="2">
        <f t="shared" si="140"/>
        <v>4.6284685172056653E-2</v>
      </c>
      <c r="O295" s="2">
        <f t="shared" si="141"/>
        <v>3.8242287028764269E-2</v>
      </c>
      <c r="P295" s="2">
        <f t="shared" si="142"/>
        <v>9.4303768838745958E-2</v>
      </c>
      <c r="Q295" s="2">
        <f t="shared" si="143"/>
        <v>0.10762554526142769</v>
      </c>
      <c r="R295" s="2">
        <f t="shared" si="144"/>
        <v>8.470180281483615E-2</v>
      </c>
      <c r="S295" s="2">
        <f t="shared" si="145"/>
        <v>4.1084192612393093E-2</v>
      </c>
      <c r="T295" s="2">
        <f t="shared" si="146"/>
        <v>4.1734767427985202E-2</v>
      </c>
      <c r="U295" s="2">
        <f t="shared" si="147"/>
        <v>0.11932207738308349</v>
      </c>
      <c r="V295" s="2">
        <f t="shared" si="148"/>
        <v>5.8587779581976356E-2</v>
      </c>
      <c r="W295" s="2">
        <f t="shared" si="149"/>
        <v>4.3028127702178377E-2</v>
      </c>
      <c r="X295" s="2">
        <v>0</v>
      </c>
      <c r="Y295" s="2">
        <f t="shared" si="150"/>
        <v>3.5818700378237998E-2</v>
      </c>
      <c r="Z295" s="2">
        <f t="shared" si="151"/>
        <v>8.7688236649916609E-2</v>
      </c>
      <c r="AA295" s="2">
        <f t="shared" si="152"/>
        <v>4.1581565523116516E-2</v>
      </c>
    </row>
    <row r="296" spans="1:27" x14ac:dyDescent="0.25">
      <c r="A296" s="1">
        <v>2028</v>
      </c>
      <c r="B296" s="2">
        <f t="shared" si="128"/>
        <v>4.8794616082997157E-2</v>
      </c>
      <c r="C296" s="2">
        <f t="shared" si="129"/>
        <v>9.4653329547348744E-2</v>
      </c>
      <c r="D296" s="2">
        <f t="shared" si="130"/>
        <v>4.8657956507956186E-2</v>
      </c>
      <c r="E296" s="2">
        <f t="shared" si="131"/>
        <v>3.716491718877709E-2</v>
      </c>
      <c r="F296" s="2">
        <f t="shared" si="132"/>
        <v>7.2314121990745467E-2</v>
      </c>
      <c r="G296" s="2">
        <f t="shared" si="133"/>
        <v>4.5902967502026888E-2</v>
      </c>
      <c r="H296" s="2">
        <f t="shared" si="134"/>
        <v>4.0967612349188588E-2</v>
      </c>
      <c r="I296" s="2">
        <f t="shared" si="135"/>
        <v>0.10679555116424466</v>
      </c>
      <c r="J296" s="2">
        <f t="shared" si="136"/>
        <v>0.100652320875334</v>
      </c>
      <c r="K296" s="2">
        <f t="shared" si="137"/>
        <v>7.2889165959230742E-2</v>
      </c>
      <c r="L296" s="2">
        <f t="shared" si="138"/>
        <v>6.5406887535921082E-2</v>
      </c>
      <c r="M296" s="2">
        <f t="shared" si="139"/>
        <v>6.7038604676244687E-2</v>
      </c>
      <c r="N296" s="2">
        <f t="shared" si="140"/>
        <v>4.4445926270479906E-2</v>
      </c>
      <c r="O296" s="2">
        <f t="shared" si="141"/>
        <v>3.6770615787428275E-2</v>
      </c>
      <c r="P296" s="2">
        <f t="shared" si="142"/>
        <v>9.047195998958299E-2</v>
      </c>
      <c r="Q296" s="2">
        <f t="shared" si="143"/>
        <v>0.10363992219677355</v>
      </c>
      <c r="R296" s="2">
        <f t="shared" si="144"/>
        <v>8.1309901276231861E-2</v>
      </c>
      <c r="S296" s="2">
        <f t="shared" si="145"/>
        <v>3.949731967775777E-2</v>
      </c>
      <c r="T296" s="2">
        <f t="shared" si="146"/>
        <v>4.0083155631748621E-2</v>
      </c>
      <c r="U296" s="2">
        <f t="shared" si="147"/>
        <v>0.11461733470134242</v>
      </c>
      <c r="V296" s="2">
        <f t="shared" si="148"/>
        <v>5.6351262771814438E-2</v>
      </c>
      <c r="W296" s="2">
        <f t="shared" si="149"/>
        <v>4.1373618314389148E-2</v>
      </c>
      <c r="X296" s="2">
        <v>0</v>
      </c>
      <c r="Y296" s="2">
        <f t="shared" si="150"/>
        <v>3.442614704632968E-2</v>
      </c>
      <c r="Z296" s="2">
        <f t="shared" si="151"/>
        <v>8.4129973142170397E-2</v>
      </c>
      <c r="AA296" s="2">
        <f t="shared" si="152"/>
        <v>3.9960474500201397E-2</v>
      </c>
    </row>
    <row r="297" spans="1:27" x14ac:dyDescent="0.25">
      <c r="A297" s="1">
        <v>2029</v>
      </c>
      <c r="B297" s="2">
        <f t="shared" si="128"/>
        <v>4.6896174202140692E-2</v>
      </c>
      <c r="C297" s="2">
        <f t="shared" si="129"/>
        <v>9.0908990312187424E-2</v>
      </c>
      <c r="D297" s="2">
        <f t="shared" si="130"/>
        <v>4.67691424560489E-2</v>
      </c>
      <c r="E297" s="2">
        <f t="shared" si="131"/>
        <v>3.5753241871950579E-2</v>
      </c>
      <c r="F297" s="2">
        <f t="shared" si="132"/>
        <v>6.9428612224016389E-2</v>
      </c>
      <c r="G297" s="2">
        <f t="shared" si="133"/>
        <v>4.4131715613229774E-2</v>
      </c>
      <c r="H297" s="2">
        <f t="shared" si="134"/>
        <v>3.9408820674671358E-2</v>
      </c>
      <c r="I297" s="2">
        <f t="shared" si="135"/>
        <v>0.10254353304284204</v>
      </c>
      <c r="J297" s="2">
        <f t="shared" si="136"/>
        <v>9.66591436504039E-2</v>
      </c>
      <c r="K297" s="2">
        <f t="shared" si="137"/>
        <v>7.0028518182839408E-2</v>
      </c>
      <c r="L297" s="2">
        <f t="shared" si="138"/>
        <v>6.2910127112553102E-2</v>
      </c>
      <c r="M297" s="2">
        <f t="shared" si="139"/>
        <v>6.4371795841753551E-2</v>
      </c>
      <c r="N297" s="2">
        <f t="shared" si="140"/>
        <v>4.2715941715028322E-2</v>
      </c>
      <c r="O297" s="2">
        <f t="shared" si="141"/>
        <v>3.5385778573119336E-2</v>
      </c>
      <c r="P297" s="2">
        <f t="shared" si="142"/>
        <v>8.6867235528482134E-2</v>
      </c>
      <c r="Q297" s="2">
        <f t="shared" si="143"/>
        <v>9.9887633450341851E-2</v>
      </c>
      <c r="R297" s="2">
        <f t="shared" si="144"/>
        <v>7.8118770856385022E-2</v>
      </c>
      <c r="S297" s="2">
        <f t="shared" si="145"/>
        <v>3.800409136209245E-2</v>
      </c>
      <c r="T297" s="2">
        <f t="shared" si="146"/>
        <v>3.8529192045821371E-2</v>
      </c>
      <c r="U297" s="2">
        <f t="shared" si="147"/>
        <v>0.11019073470741179</v>
      </c>
      <c r="V297" s="2">
        <f t="shared" si="148"/>
        <v>5.4246637450051649E-2</v>
      </c>
      <c r="W297" s="2">
        <f t="shared" si="149"/>
        <v>3.9816723607808004E-2</v>
      </c>
      <c r="X297" s="2">
        <v>0</v>
      </c>
      <c r="Y297" s="2">
        <f t="shared" si="150"/>
        <v>3.3115828212319488E-2</v>
      </c>
      <c r="Z297" s="2">
        <f t="shared" si="151"/>
        <v>8.0782507251382196E-2</v>
      </c>
      <c r="AA297" s="2">
        <f t="shared" si="152"/>
        <v>3.8435121016849982E-2</v>
      </c>
    </row>
    <row r="298" spans="1:27" x14ac:dyDescent="0.25">
      <c r="A298" s="1">
        <v>2030</v>
      </c>
      <c r="B298" s="2">
        <f t="shared" si="128"/>
        <v>4.5101560942838945E-2</v>
      </c>
      <c r="C298" s="2">
        <f t="shared" si="129"/>
        <v>8.7363404675313672E-2</v>
      </c>
      <c r="D298" s="2">
        <f t="shared" si="130"/>
        <v>4.4983079935585868E-2</v>
      </c>
      <c r="E298" s="2">
        <f t="shared" si="131"/>
        <v>3.4418612407005333E-2</v>
      </c>
      <c r="F298" s="2">
        <f t="shared" si="132"/>
        <v>6.6700464400509904E-2</v>
      </c>
      <c r="G298" s="2">
        <f t="shared" si="133"/>
        <v>4.2457267659754751E-2</v>
      </c>
      <c r="H298" s="2">
        <f t="shared" si="134"/>
        <v>3.7935119912379356E-2</v>
      </c>
      <c r="I298" s="2">
        <f t="shared" si="135"/>
        <v>9.8517323502011533E-2</v>
      </c>
      <c r="J298" s="2">
        <f t="shared" si="136"/>
        <v>9.2881372842889984E-2</v>
      </c>
      <c r="K298" s="2">
        <f t="shared" si="137"/>
        <v>6.7324418716986689E-2</v>
      </c>
      <c r="L298" s="2">
        <f t="shared" si="138"/>
        <v>6.0549659019224517E-2</v>
      </c>
      <c r="M298" s="2">
        <f t="shared" si="139"/>
        <v>6.1851063444582743E-2</v>
      </c>
      <c r="N298" s="2">
        <f t="shared" si="140"/>
        <v>4.1080547492356533E-2</v>
      </c>
      <c r="O298" s="2">
        <f t="shared" si="141"/>
        <v>3.4076465955386825E-2</v>
      </c>
      <c r="P298" s="2">
        <f t="shared" si="142"/>
        <v>8.3460007879460507E-2</v>
      </c>
      <c r="Q298" s="2">
        <f t="shared" si="143"/>
        <v>9.6338312395055983E-2</v>
      </c>
      <c r="R298" s="2">
        <f t="shared" si="144"/>
        <v>7.5102274326828533E-2</v>
      </c>
      <c r="S298" s="2">
        <f t="shared" si="145"/>
        <v>3.6592349495110497E-2</v>
      </c>
      <c r="T298" s="2">
        <f t="shared" si="146"/>
        <v>3.706022106182226E-2</v>
      </c>
      <c r="U298" s="2">
        <f t="shared" si="147"/>
        <v>0.10600606992105319</v>
      </c>
      <c r="V298" s="2">
        <f t="shared" si="148"/>
        <v>5.2256717365142105E-2</v>
      </c>
      <c r="W298" s="2">
        <f t="shared" si="149"/>
        <v>3.83447346856527E-2</v>
      </c>
      <c r="X298" s="2">
        <v>0</v>
      </c>
      <c r="Y298" s="2">
        <f t="shared" si="150"/>
        <v>3.1877038880694167E-2</v>
      </c>
      <c r="Z298" s="2">
        <f t="shared" si="151"/>
        <v>7.7618450922394208E-2</v>
      </c>
      <c r="AA298" s="2">
        <f t="shared" si="152"/>
        <v>3.6993066934497484E-2</v>
      </c>
    </row>
    <row r="299" spans="1:27" x14ac:dyDescent="0.25">
      <c r="A299" s="1">
        <v>2031</v>
      </c>
      <c r="B299" s="2">
        <f t="shared" si="128"/>
        <v>4.4449569462275934E-2</v>
      </c>
      <c r="C299" s="2">
        <f t="shared" si="129"/>
        <v>8.606490327450729E-2</v>
      </c>
      <c r="D299" s="2">
        <f t="shared" si="130"/>
        <v>4.4333449722210018E-2</v>
      </c>
      <c r="E299" s="2">
        <f t="shared" si="131"/>
        <v>3.3934034919948501E-2</v>
      </c>
      <c r="F299" s="2">
        <f t="shared" si="132"/>
        <v>6.5707441173785838E-2</v>
      </c>
      <c r="G299" s="2">
        <f t="shared" si="133"/>
        <v>4.1849059370804853E-2</v>
      </c>
      <c r="H299" s="2">
        <f t="shared" si="134"/>
        <v>3.7400016698565686E-2</v>
      </c>
      <c r="I299" s="2">
        <f t="shared" si="135"/>
        <v>9.7042554490839331E-2</v>
      </c>
      <c r="J299" s="2">
        <f t="shared" si="136"/>
        <v>9.1503076409980094E-2</v>
      </c>
      <c r="K299" s="2">
        <f t="shared" si="137"/>
        <v>6.6341811424312364E-2</v>
      </c>
      <c r="L299" s="2">
        <f t="shared" si="138"/>
        <v>5.9692482247251058E-2</v>
      </c>
      <c r="M299" s="2">
        <f t="shared" si="139"/>
        <v>6.0934804557973302E-2</v>
      </c>
      <c r="N299" s="2">
        <f t="shared" si="140"/>
        <v>4.0486408276072271E-2</v>
      </c>
      <c r="O299" s="2">
        <f t="shared" si="141"/>
        <v>3.3601179261972224E-2</v>
      </c>
      <c r="P299" s="2">
        <f t="shared" si="142"/>
        <v>8.2221453569630232E-2</v>
      </c>
      <c r="Q299" s="2">
        <f t="shared" si="143"/>
        <v>9.5049575300103523E-2</v>
      </c>
      <c r="R299" s="2">
        <f t="shared" si="144"/>
        <v>7.400614917362569E-2</v>
      </c>
      <c r="S299" s="2">
        <f t="shared" si="145"/>
        <v>3.6079820993090678E-2</v>
      </c>
      <c r="T299" s="2">
        <f t="shared" si="146"/>
        <v>3.6526576323132359E-2</v>
      </c>
      <c r="U299" s="2">
        <f t="shared" si="147"/>
        <v>0.10448605119265941</v>
      </c>
      <c r="V299" s="2">
        <f t="shared" si="148"/>
        <v>5.1534518285747975E-2</v>
      </c>
      <c r="W299" s="2">
        <f t="shared" si="149"/>
        <v>3.7810406841719685E-2</v>
      </c>
      <c r="X299" s="2">
        <v>0</v>
      </c>
      <c r="Y299" s="2">
        <f t="shared" si="150"/>
        <v>3.1427227165491227E-2</v>
      </c>
      <c r="Z299" s="2">
        <f t="shared" si="151"/>
        <v>7.6468363505949988E-2</v>
      </c>
      <c r="AA299" s="2">
        <f t="shared" si="152"/>
        <v>3.6469405522283012E-2</v>
      </c>
    </row>
    <row r="300" spans="1:27" x14ac:dyDescent="0.25">
      <c r="A300" s="1">
        <v>2032</v>
      </c>
      <c r="B300" s="2">
        <f t="shared" si="128"/>
        <v>4.3804941297950713E-2</v>
      </c>
      <c r="C300" s="2">
        <f t="shared" si="129"/>
        <v>8.4780480846597284E-2</v>
      </c>
      <c r="D300" s="2">
        <f t="shared" si="130"/>
        <v>4.3691073112634524E-2</v>
      </c>
      <c r="E300" s="2">
        <f t="shared" si="131"/>
        <v>3.3454901428726543E-2</v>
      </c>
      <c r="F300" s="2">
        <f t="shared" si="132"/>
        <v>6.4725602255945688E-2</v>
      </c>
      <c r="G300" s="2">
        <f t="shared" si="133"/>
        <v>4.1247717026779727E-2</v>
      </c>
      <c r="H300" s="2">
        <f t="shared" si="134"/>
        <v>3.6870940114194534E-2</v>
      </c>
      <c r="I300" s="2">
        <f t="shared" si="135"/>
        <v>9.5583805033275848E-2</v>
      </c>
      <c r="J300" s="2">
        <f t="shared" si="136"/>
        <v>9.0140039991519733E-2</v>
      </c>
      <c r="K300" s="2">
        <f t="shared" si="137"/>
        <v>6.5370299275205171E-2</v>
      </c>
      <c r="L300" s="2">
        <f t="shared" si="138"/>
        <v>5.8844996915367161E-2</v>
      </c>
      <c r="M300" s="2">
        <f t="shared" si="139"/>
        <v>6.0028893662146601E-2</v>
      </c>
      <c r="N300" s="2">
        <f t="shared" si="140"/>
        <v>3.9898984689074594E-2</v>
      </c>
      <c r="O300" s="2">
        <f t="shared" si="141"/>
        <v>3.3131240402086211E-2</v>
      </c>
      <c r="P300" s="2">
        <f t="shared" si="142"/>
        <v>8.0996896594330514E-2</v>
      </c>
      <c r="Q300" s="2">
        <f t="shared" si="143"/>
        <v>9.3775223169852637E-2</v>
      </c>
      <c r="R300" s="2">
        <f t="shared" si="144"/>
        <v>7.2922400954276059E-2</v>
      </c>
      <c r="S300" s="2">
        <f t="shared" si="145"/>
        <v>3.5573063861487987E-2</v>
      </c>
      <c r="T300" s="2">
        <f t="shared" si="146"/>
        <v>3.5998960231188086E-2</v>
      </c>
      <c r="U300" s="2">
        <f t="shared" si="147"/>
        <v>0.10298317926630886</v>
      </c>
      <c r="V300" s="2">
        <f t="shared" si="148"/>
        <v>5.0820441972810472E-2</v>
      </c>
      <c r="W300" s="2">
        <f t="shared" si="149"/>
        <v>3.728208803030867E-2</v>
      </c>
      <c r="X300" s="2">
        <v>0</v>
      </c>
      <c r="Y300" s="2">
        <f t="shared" si="150"/>
        <v>3.0982484174081674E-2</v>
      </c>
      <c r="Z300" s="2">
        <f t="shared" si="151"/>
        <v>7.53312238755975E-2</v>
      </c>
      <c r="AA300" s="2">
        <f t="shared" si="152"/>
        <v>3.5951648768929076E-2</v>
      </c>
    </row>
    <row r="301" spans="1:27" x14ac:dyDescent="0.25">
      <c r="A301" s="1">
        <v>2033</v>
      </c>
      <c r="B301" s="2">
        <f t="shared" si="128"/>
        <v>4.3167812241762429E-2</v>
      </c>
      <c r="C301" s="2">
        <f t="shared" si="129"/>
        <v>8.3510402649453641E-2</v>
      </c>
      <c r="D301" s="2">
        <f t="shared" si="130"/>
        <v>4.305614151283764E-2</v>
      </c>
      <c r="E301" s="2">
        <f t="shared" si="131"/>
        <v>3.2981341145550659E-2</v>
      </c>
      <c r="F301" s="2">
        <f t="shared" si="132"/>
        <v>6.3755153749016844E-2</v>
      </c>
      <c r="G301" s="2">
        <f t="shared" si="133"/>
        <v>4.0653362949824454E-2</v>
      </c>
      <c r="H301" s="2">
        <f t="shared" si="134"/>
        <v>3.6348015594178336E-2</v>
      </c>
      <c r="I301" s="2">
        <f t="shared" si="135"/>
        <v>9.4141367348671429E-2</v>
      </c>
      <c r="J301" s="2">
        <f t="shared" si="136"/>
        <v>8.879256779274855E-2</v>
      </c>
      <c r="K301" s="2">
        <f t="shared" si="137"/>
        <v>6.4410094371737892E-2</v>
      </c>
      <c r="L301" s="2">
        <f t="shared" si="138"/>
        <v>5.8007333931371335E-2</v>
      </c>
      <c r="M301" s="2">
        <f t="shared" si="139"/>
        <v>5.9133556480188865E-2</v>
      </c>
      <c r="N301" s="2">
        <f t="shared" si="140"/>
        <v>3.9318380325488962E-2</v>
      </c>
      <c r="O301" s="2">
        <f t="shared" si="141"/>
        <v>3.2666760850809655E-2</v>
      </c>
      <c r="P301" s="2">
        <f t="shared" si="142"/>
        <v>7.9786597923385855E-2</v>
      </c>
      <c r="Q301" s="2">
        <f t="shared" si="143"/>
        <v>9.2515530909939983E-2</v>
      </c>
      <c r="R301" s="2">
        <f t="shared" si="144"/>
        <v>7.1851266274399181E-2</v>
      </c>
      <c r="S301" s="2">
        <f t="shared" si="145"/>
        <v>3.5072196904007695E-2</v>
      </c>
      <c r="T301" s="2">
        <f t="shared" si="146"/>
        <v>3.5477477680699997E-2</v>
      </c>
      <c r="U301" s="2">
        <f t="shared" si="147"/>
        <v>0.10149778190741389</v>
      </c>
      <c r="V301" s="2">
        <f t="shared" si="148"/>
        <v>5.011465262042375E-2</v>
      </c>
      <c r="W301" s="2">
        <f t="shared" si="149"/>
        <v>3.6759908139605967E-2</v>
      </c>
      <c r="X301" s="2">
        <v>0</v>
      </c>
      <c r="Y301" s="2">
        <f t="shared" si="150"/>
        <v>3.0542912792527032E-2</v>
      </c>
      <c r="Z301" s="2">
        <f t="shared" si="151"/>
        <v>7.4207352980744254E-2</v>
      </c>
      <c r="AA301" s="2">
        <f t="shared" si="152"/>
        <v>3.5439911836249088E-2</v>
      </c>
    </row>
    <row r="302" spans="1:27" x14ac:dyDescent="0.25">
      <c r="A302" s="1">
        <v>2034</v>
      </c>
      <c r="B302" s="2">
        <f t="shared" si="128"/>
        <v>4.2537912401976241E-2</v>
      </c>
      <c r="C302" s="2">
        <f t="shared" si="129"/>
        <v>8.2254173662312677E-2</v>
      </c>
      <c r="D302" s="2">
        <f t="shared" si="130"/>
        <v>4.2428337356813894E-2</v>
      </c>
      <c r="E302" s="2">
        <f t="shared" si="131"/>
        <v>3.2513150282924251E-2</v>
      </c>
      <c r="F302" s="2">
        <f t="shared" si="132"/>
        <v>6.2795635142054287E-2</v>
      </c>
      <c r="G302" s="2">
        <f t="shared" si="133"/>
        <v>4.0065745217830441E-2</v>
      </c>
      <c r="H302" s="2">
        <f t="shared" si="134"/>
        <v>3.5831011384157022E-2</v>
      </c>
      <c r="I302" s="2">
        <f t="shared" si="135"/>
        <v>9.271463872677442E-2</v>
      </c>
      <c r="J302" s="2">
        <f t="shared" si="136"/>
        <v>8.7460084436072519E-2</v>
      </c>
      <c r="K302" s="2">
        <f t="shared" si="137"/>
        <v>6.3460786565419064E-2</v>
      </c>
      <c r="L302" s="2">
        <f t="shared" si="138"/>
        <v>5.7179187830558934E-2</v>
      </c>
      <c r="M302" s="2">
        <f t="shared" si="139"/>
        <v>5.824834155797505E-2</v>
      </c>
      <c r="N302" s="2">
        <f t="shared" si="140"/>
        <v>3.8744367652340871E-2</v>
      </c>
      <c r="O302" s="2">
        <f t="shared" si="141"/>
        <v>3.2207533539696354E-2</v>
      </c>
      <c r="P302" s="2">
        <f t="shared" si="142"/>
        <v>7.8590051922776377E-2</v>
      </c>
      <c r="Q302" s="2">
        <f t="shared" si="143"/>
        <v>9.1269966930508289E-2</v>
      </c>
      <c r="R302" s="2">
        <f t="shared" si="144"/>
        <v>7.0792287602219561E-2</v>
      </c>
      <c r="S302" s="2">
        <f t="shared" si="145"/>
        <v>3.4576995704770672E-2</v>
      </c>
      <c r="T302" s="2">
        <f t="shared" si="146"/>
        <v>3.496190759292582E-2</v>
      </c>
      <c r="U302" s="2">
        <f t="shared" si="147"/>
        <v>0.10002922530005717</v>
      </c>
      <c r="V302" s="2">
        <f t="shared" si="148"/>
        <v>4.941684007320718E-2</v>
      </c>
      <c r="W302" s="2">
        <f t="shared" si="149"/>
        <v>3.6243626945489084E-2</v>
      </c>
      <c r="X302" s="2">
        <v>0</v>
      </c>
      <c r="Y302" s="2">
        <f t="shared" si="150"/>
        <v>3.010831526434668E-2</v>
      </c>
      <c r="Z302" s="2">
        <f t="shared" si="151"/>
        <v>7.3096215899551023E-2</v>
      </c>
      <c r="AA302" s="2">
        <f t="shared" si="152"/>
        <v>3.4933993187186478E-2</v>
      </c>
    </row>
    <row r="303" spans="1:27" x14ac:dyDescent="0.25">
      <c r="A303" s="1">
        <v>2035</v>
      </c>
      <c r="B303" s="2">
        <f t="shared" si="128"/>
        <v>4.1914972450878434E-2</v>
      </c>
      <c r="C303" s="2">
        <f t="shared" si="129"/>
        <v>8.1011268151515325E-2</v>
      </c>
      <c r="D303" s="2">
        <f t="shared" si="130"/>
        <v>4.1807447971254137E-2</v>
      </c>
      <c r="E303" s="2">
        <f t="shared" si="131"/>
        <v>3.205011003505992E-2</v>
      </c>
      <c r="F303" s="2">
        <f t="shared" si="132"/>
        <v>6.1846638829027044E-2</v>
      </c>
      <c r="G303" s="2">
        <f t="shared" si="133"/>
        <v>3.9484624718287897E-2</v>
      </c>
      <c r="H303" s="2">
        <f t="shared" si="134"/>
        <v>3.5319715775606504E-2</v>
      </c>
      <c r="I303" s="2">
        <f t="shared" si="135"/>
        <v>9.1303052982945943E-2</v>
      </c>
      <c r="J303" s="2">
        <f t="shared" si="136"/>
        <v>8.6142062572614905E-2</v>
      </c>
      <c r="K303" s="2">
        <f t="shared" si="137"/>
        <v>6.2521980733672128E-2</v>
      </c>
      <c r="L303" s="2">
        <f t="shared" si="138"/>
        <v>5.6360165869772251E-2</v>
      </c>
      <c r="M303" s="2">
        <f t="shared" si="139"/>
        <v>5.7372985544879733E-2</v>
      </c>
      <c r="N303" s="2">
        <f t="shared" si="140"/>
        <v>3.8176684058731494E-2</v>
      </c>
      <c r="O303" s="2">
        <f t="shared" si="141"/>
        <v>3.1753382772049914E-2</v>
      </c>
      <c r="P303" s="2">
        <f t="shared" si="142"/>
        <v>7.7406752962220896E-2</v>
      </c>
      <c r="Q303" s="2">
        <f t="shared" si="143"/>
        <v>9.0038019139119421E-2</v>
      </c>
      <c r="R303" s="2">
        <f t="shared" si="144"/>
        <v>6.9745024167777947E-2</v>
      </c>
      <c r="S303" s="2">
        <f t="shared" si="145"/>
        <v>3.4087262246945089E-2</v>
      </c>
      <c r="T303" s="2">
        <f t="shared" si="146"/>
        <v>3.4452041316664642E-2</v>
      </c>
      <c r="U303" s="2">
        <f t="shared" si="147"/>
        <v>9.8576898859287013E-2</v>
      </c>
      <c r="V303" s="2">
        <f t="shared" si="148"/>
        <v>4.8726730664264077E-2</v>
      </c>
      <c r="W303" s="2">
        <f t="shared" si="149"/>
        <v>3.5733049044101933E-2</v>
      </c>
      <c r="X303" s="2">
        <v>0</v>
      </c>
      <c r="Y303" s="2">
        <f t="shared" si="150"/>
        <v>2.967852281442708E-2</v>
      </c>
      <c r="Z303" s="2">
        <f t="shared" si="151"/>
        <v>7.1997384691923461E-2</v>
      </c>
      <c r="AA303" s="2">
        <f t="shared" si="152"/>
        <v>3.4433633688245556E-2</v>
      </c>
    </row>
    <row r="304" spans="1:27" x14ac:dyDescent="0.25">
      <c r="A304" s="1">
        <v>2036</v>
      </c>
      <c r="B304" s="2">
        <f t="shared" si="128"/>
        <v>4.1298752986056855E-2</v>
      </c>
      <c r="C304" s="2">
        <f t="shared" si="129"/>
        <v>7.9781220215166329E-2</v>
      </c>
      <c r="D304" s="2">
        <f t="shared" si="130"/>
        <v>4.1193195436898214E-2</v>
      </c>
      <c r="E304" s="2">
        <f t="shared" si="131"/>
        <v>3.1592066331318024E-2</v>
      </c>
      <c r="F304" s="2">
        <f t="shared" si="132"/>
        <v>6.0907856576498755E-2</v>
      </c>
      <c r="G304" s="2">
        <f t="shared" si="133"/>
        <v>3.890975957279684E-2</v>
      </c>
      <c r="H304" s="2">
        <f t="shared" si="134"/>
        <v>3.4813921571081853E-2</v>
      </c>
      <c r="I304" s="2">
        <f t="shared" si="135"/>
        <v>8.9906080461201618E-2</v>
      </c>
      <c r="J304" s="2">
        <f t="shared" si="136"/>
        <v>8.4837976857615946E-2</v>
      </c>
      <c r="K304" s="2">
        <f t="shared" si="137"/>
        <v>6.159329611319684E-2</v>
      </c>
      <c r="L304" s="2">
        <f t="shared" si="138"/>
        <v>5.5549962575837115E-2</v>
      </c>
      <c r="M304" s="2">
        <f t="shared" si="139"/>
        <v>5.6507036985187359E-2</v>
      </c>
      <c r="N304" s="2">
        <f t="shared" si="140"/>
        <v>3.7615148312656263E-2</v>
      </c>
      <c r="O304" s="2">
        <f t="shared" si="141"/>
        <v>3.1304109224441268E-2</v>
      </c>
      <c r="P304" s="2">
        <f t="shared" si="142"/>
        <v>7.6236228032666262E-2</v>
      </c>
      <c r="Q304" s="2">
        <f t="shared" si="143"/>
        <v>8.8819194077570204E-2</v>
      </c>
      <c r="R304" s="2">
        <f t="shared" si="144"/>
        <v>6.8709051219277339E-2</v>
      </c>
      <c r="S304" s="2">
        <f t="shared" si="145"/>
        <v>3.3602798514639459E-2</v>
      </c>
      <c r="T304" s="2">
        <f t="shared" si="146"/>
        <v>3.3947665678795078E-2</v>
      </c>
      <c r="U304" s="2">
        <f t="shared" si="147"/>
        <v>9.7140214178687304E-2</v>
      </c>
      <c r="V304" s="2">
        <f t="shared" si="148"/>
        <v>4.8044050727514484E-2</v>
      </c>
      <c r="W304" s="2">
        <f t="shared" si="149"/>
        <v>3.5227976745281969E-2</v>
      </c>
      <c r="X304" s="2">
        <v>0</v>
      </c>
      <c r="Y304" s="2">
        <f t="shared" si="150"/>
        <v>2.9253348961781729E-2</v>
      </c>
      <c r="Z304" s="2">
        <f t="shared" si="151"/>
        <v>7.0910431420747891E-2</v>
      </c>
      <c r="AA304" s="2">
        <f t="shared" si="152"/>
        <v>3.3938660588939969E-2</v>
      </c>
    </row>
    <row r="305" spans="1:27" x14ac:dyDescent="0.25">
      <c r="A305" s="1">
        <v>2037</v>
      </c>
      <c r="B305" s="2">
        <f t="shared" si="128"/>
        <v>4.0688992161123178E-2</v>
      </c>
      <c r="C305" s="2">
        <f t="shared" si="129"/>
        <v>7.856355098596321E-2</v>
      </c>
      <c r="D305" s="2">
        <f t="shared" si="130"/>
        <v>4.0585345813106036E-2</v>
      </c>
      <c r="E305" s="2">
        <f t="shared" si="131"/>
        <v>3.1138822764305213E-2</v>
      </c>
      <c r="F305" s="2">
        <f t="shared" si="132"/>
        <v>5.9978881698043149E-2</v>
      </c>
      <c r="G305" s="2">
        <f t="shared" si="133"/>
        <v>3.8340929010226496E-2</v>
      </c>
      <c r="H305" s="2">
        <f t="shared" si="134"/>
        <v>3.4313434316781334E-2</v>
      </c>
      <c r="I305" s="2">
        <f t="shared" si="135"/>
        <v>8.8523154976902607E-2</v>
      </c>
      <c r="J305" s="2">
        <f t="shared" si="136"/>
        <v>8.3547303950432944E-2</v>
      </c>
      <c r="K305" s="2">
        <f t="shared" si="137"/>
        <v>6.0674365874235477E-2</v>
      </c>
      <c r="L305" s="2">
        <f t="shared" si="138"/>
        <v>5.4748272489695264E-2</v>
      </c>
      <c r="M305" s="2">
        <f t="shared" si="139"/>
        <v>5.5650194907095434E-2</v>
      </c>
      <c r="N305" s="2">
        <f t="shared" si="140"/>
        <v>3.7059492191693535E-2</v>
      </c>
      <c r="O305" s="2">
        <f t="shared" si="141"/>
        <v>3.0859537591855335E-2</v>
      </c>
      <c r="P305" s="2">
        <f t="shared" si="142"/>
        <v>7.5078004122566919E-2</v>
      </c>
      <c r="Q305" s="2">
        <f t="shared" si="143"/>
        <v>8.7613016292608911E-2</v>
      </c>
      <c r="R305" s="2">
        <f t="shared" si="144"/>
        <v>6.7683959548165737E-2</v>
      </c>
      <c r="S305" s="2">
        <f t="shared" si="145"/>
        <v>3.3123406491021939E-2</v>
      </c>
      <c r="T305" s="2">
        <f t="shared" si="146"/>
        <v>3.3448583855587306E-2</v>
      </c>
      <c r="U305" s="2">
        <f t="shared" si="147"/>
        <v>9.5718604389178272E-2</v>
      </c>
      <c r="V305" s="2">
        <f t="shared" si="148"/>
        <v>4.7368508351003008E-2</v>
      </c>
      <c r="W305" s="2">
        <f t="shared" si="149"/>
        <v>3.4728170968059947E-2</v>
      </c>
      <c r="X305" s="2">
        <v>0</v>
      </c>
      <c r="Y305" s="2">
        <f t="shared" si="150"/>
        <v>2.8832634532203069E-2</v>
      </c>
      <c r="Z305" s="2">
        <f t="shared" si="151"/>
        <v>6.9834928146526101E-2</v>
      </c>
      <c r="AA305" s="2">
        <f t="shared" si="152"/>
        <v>3.3448901136194684E-2</v>
      </c>
    </row>
    <row r="306" spans="1:27" x14ac:dyDescent="0.25">
      <c r="A306" s="1">
        <v>2038</v>
      </c>
      <c r="B306" s="2">
        <f t="shared" si="128"/>
        <v>4.0085473017641371E-2</v>
      </c>
      <c r="C306" s="2">
        <f t="shared" si="129"/>
        <v>7.735782208685224E-2</v>
      </c>
      <c r="D306" s="2">
        <f t="shared" si="130"/>
        <v>3.9983668047154086E-2</v>
      </c>
      <c r="E306" s="2">
        <f t="shared" si="131"/>
        <v>3.0690207785056624E-2</v>
      </c>
      <c r="F306" s="2">
        <f t="shared" si="132"/>
        <v>5.9059304748419736E-2</v>
      </c>
      <c r="G306" s="2">
        <f t="shared" si="133"/>
        <v>3.7777909735617989E-2</v>
      </c>
      <c r="H306" s="2">
        <f t="shared" si="134"/>
        <v>3.3818052256710383E-2</v>
      </c>
      <c r="I306" s="2">
        <f t="shared" si="135"/>
        <v>8.7153801666665934E-2</v>
      </c>
      <c r="J306" s="2">
        <f t="shared" si="136"/>
        <v>8.2269541518606257E-2</v>
      </c>
      <c r="K306" s="2">
        <f t="shared" si="137"/>
        <v>5.9764836552936101E-2</v>
      </c>
      <c r="L306" s="2">
        <f t="shared" si="138"/>
        <v>5.3954746497534359E-2</v>
      </c>
      <c r="M306" s="2">
        <f t="shared" si="139"/>
        <v>5.4802120719214871E-2</v>
      </c>
      <c r="N306" s="2">
        <f t="shared" si="140"/>
        <v>3.6509515989622779E-2</v>
      </c>
      <c r="O306" s="2">
        <f t="shared" si="141"/>
        <v>3.0419512279196474E-2</v>
      </c>
      <c r="P306" s="2">
        <f t="shared" si="142"/>
        <v>7.3931657155958008E-2</v>
      </c>
      <c r="Q306" s="2">
        <f t="shared" si="143"/>
        <v>8.6419027685941285E-2</v>
      </c>
      <c r="R306" s="2">
        <f t="shared" si="144"/>
        <v>6.6669354855921875E-2</v>
      </c>
      <c r="S306" s="2">
        <f t="shared" si="145"/>
        <v>3.2648914563009411E-2</v>
      </c>
      <c r="T306" s="2">
        <f t="shared" si="146"/>
        <v>3.295460354523206E-2</v>
      </c>
      <c r="U306" s="2">
        <f t="shared" si="147"/>
        <v>9.4311523276271403E-2</v>
      </c>
      <c r="V306" s="2">
        <f t="shared" si="148"/>
        <v>4.6699848112074942E-2</v>
      </c>
      <c r="W306" s="2">
        <f t="shared" si="149"/>
        <v>3.4233477699386484E-2</v>
      </c>
      <c r="X306" s="2">
        <v>0</v>
      </c>
      <c r="Y306" s="2">
        <f t="shared" si="150"/>
        <v>2.841621718095641E-2</v>
      </c>
      <c r="Z306" s="2">
        <f t="shared" si="151"/>
        <v>6.8770393438291291E-2</v>
      </c>
      <c r="AA306" s="2">
        <f t="shared" si="152"/>
        <v>3.2964124993439183E-2</v>
      </c>
    </row>
    <row r="307" spans="1:27" x14ac:dyDescent="0.25">
      <c r="A307" s="1">
        <v>2039</v>
      </c>
      <c r="B307" s="2">
        <f t="shared" si="128"/>
        <v>3.9487956153199257E-2</v>
      </c>
      <c r="C307" s="2">
        <f t="shared" si="129"/>
        <v>7.6163583769399357E-2</v>
      </c>
      <c r="D307" s="2">
        <f t="shared" si="130"/>
        <v>3.9387945133858404E-2</v>
      </c>
      <c r="E307" s="2">
        <f t="shared" si="131"/>
        <v>3.0246067322932592E-2</v>
      </c>
      <c r="F307" s="2">
        <f t="shared" si="132"/>
        <v>5.8148870399106135E-2</v>
      </c>
      <c r="G307" s="2">
        <f t="shared" si="133"/>
        <v>3.7220491021549118E-2</v>
      </c>
      <c r="H307" s="2">
        <f t="shared" si="134"/>
        <v>3.3327593680710428E-2</v>
      </c>
      <c r="I307" s="2">
        <f t="shared" si="135"/>
        <v>8.5797527402401264E-2</v>
      </c>
      <c r="J307" s="2">
        <f t="shared" si="136"/>
        <v>8.1004266287161689E-2</v>
      </c>
      <c r="K307" s="2">
        <f t="shared" si="137"/>
        <v>5.8864367569520591E-2</v>
      </c>
      <c r="L307" s="2">
        <f t="shared" si="138"/>
        <v>5.3169122775287916E-2</v>
      </c>
      <c r="M307" s="2">
        <f t="shared" si="139"/>
        <v>5.3962513450538499E-2</v>
      </c>
      <c r="N307" s="2">
        <f t="shared" si="140"/>
        <v>3.5965014388700672E-2</v>
      </c>
      <c r="O307" s="2">
        <f t="shared" si="141"/>
        <v>2.9983850236432491E-2</v>
      </c>
      <c r="P307" s="2">
        <f t="shared" si="142"/>
        <v>7.2796714120047776E-2</v>
      </c>
      <c r="Q307" s="2">
        <f t="shared" si="143"/>
        <v>8.5236786871685635E-2</v>
      </c>
      <c r="R307" s="2">
        <f t="shared" si="144"/>
        <v>6.5664857216558473E-2</v>
      </c>
      <c r="S307" s="2">
        <f t="shared" si="145"/>
        <v>3.2179124714710336E-2</v>
      </c>
      <c r="T307" s="2">
        <f t="shared" si="146"/>
        <v>3.2465538075100539E-2</v>
      </c>
      <c r="U307" s="2">
        <f t="shared" si="147"/>
        <v>9.291844453270276E-2</v>
      </c>
      <c r="V307" s="2">
        <f t="shared" si="148"/>
        <v>4.6037832832317577E-2</v>
      </c>
      <c r="W307" s="2">
        <f t="shared" si="149"/>
        <v>3.3743701535405519E-2</v>
      </c>
      <c r="X307" s="2">
        <v>0</v>
      </c>
      <c r="Y307" s="2">
        <f t="shared" si="150"/>
        <v>2.8003936148570628E-2</v>
      </c>
      <c r="Z307" s="2">
        <f t="shared" si="151"/>
        <v>6.7716506342463012E-2</v>
      </c>
      <c r="AA307" s="2">
        <f t="shared" si="152"/>
        <v>3.2484159412775895E-2</v>
      </c>
    </row>
    <row r="308" spans="1:27" x14ac:dyDescent="0.25">
      <c r="A308" s="1">
        <v>2040</v>
      </c>
      <c r="B308" s="2">
        <f t="shared" si="128"/>
        <v>3.8895708397909567E-2</v>
      </c>
      <c r="C308" s="2">
        <f t="shared" si="129"/>
        <v>7.4979436733891944E-2</v>
      </c>
      <c r="D308" s="2">
        <f t="shared" si="130"/>
        <v>3.8797415781180851E-2</v>
      </c>
      <c r="E308" s="2">
        <f t="shared" si="131"/>
        <v>2.9805807235684271E-2</v>
      </c>
      <c r="F308" s="2">
        <f t="shared" si="132"/>
        <v>5.7246404138899531E-2</v>
      </c>
      <c r="G308" s="2">
        <f t="shared" si="133"/>
        <v>3.6667981149687924E-2</v>
      </c>
      <c r="H308" s="2">
        <f t="shared" si="134"/>
        <v>3.2841448809718662E-2</v>
      </c>
      <c r="I308" s="2">
        <f t="shared" si="135"/>
        <v>8.4452688425835087E-2</v>
      </c>
      <c r="J308" s="2">
        <f t="shared" si="136"/>
        <v>7.9749925234120139E-2</v>
      </c>
      <c r="K308" s="2">
        <f t="shared" si="137"/>
        <v>5.7971833049395669E-2</v>
      </c>
      <c r="L308" s="2">
        <f t="shared" si="138"/>
        <v>5.2390397647565777E-2</v>
      </c>
      <c r="M308" s="2">
        <f t="shared" si="139"/>
        <v>5.3130319704926772E-2</v>
      </c>
      <c r="N308" s="2">
        <f t="shared" si="140"/>
        <v>3.5425316013049324E-2</v>
      </c>
      <c r="O308" s="2">
        <f t="shared" si="141"/>
        <v>2.9552021631704922E-2</v>
      </c>
      <c r="P308" s="2">
        <f t="shared" si="142"/>
        <v>7.1671804922011348E-2</v>
      </c>
      <c r="Q308" s="2">
        <f t="shared" si="143"/>
        <v>8.4064834672497438E-2</v>
      </c>
      <c r="R308" s="2">
        <f t="shared" si="144"/>
        <v>6.4669210686405937E-2</v>
      </c>
      <c r="S308" s="2">
        <f t="shared" si="145"/>
        <v>3.1713482503132856E-2</v>
      </c>
      <c r="T308" s="2">
        <f t="shared" si="146"/>
        <v>3.1980781762831929E-2</v>
      </c>
      <c r="U308" s="2">
        <f t="shared" si="147"/>
        <v>9.1537628322809636E-2</v>
      </c>
      <c r="V308" s="2">
        <f t="shared" si="148"/>
        <v>4.5381623274149484E-2</v>
      </c>
      <c r="W308" s="2">
        <f t="shared" si="149"/>
        <v>3.3258229853379284E-2</v>
      </c>
      <c r="X308" s="2">
        <v>0</v>
      </c>
      <c r="Y308" s="2">
        <f t="shared" si="150"/>
        <v>2.7595283435116968E-2</v>
      </c>
      <c r="Z308" s="2">
        <f t="shared" si="151"/>
        <v>6.6671876061782459E-2</v>
      </c>
      <c r="AA308" s="2">
        <f t="shared" si="152"/>
        <v>3.2008433117855367E-2</v>
      </c>
    </row>
    <row r="309" spans="1:27" x14ac:dyDescent="0.25">
      <c r="A309" s="1">
        <v>2041</v>
      </c>
      <c r="B309" s="2">
        <f t="shared" si="128"/>
        <v>3.8371243706651334E-2</v>
      </c>
      <c r="C309" s="2">
        <f t="shared" si="129"/>
        <v>7.3925059529666548E-2</v>
      </c>
      <c r="D309" s="2">
        <f t="shared" si="130"/>
        <v>3.8274007568830037E-2</v>
      </c>
      <c r="E309" s="2">
        <f t="shared" si="131"/>
        <v>2.9415863067693202E-2</v>
      </c>
      <c r="F309" s="2">
        <f t="shared" si="132"/>
        <v>5.6446684834902838E-2</v>
      </c>
      <c r="G309" s="2">
        <f t="shared" si="133"/>
        <v>3.6178676603901276E-2</v>
      </c>
      <c r="H309" s="2">
        <f t="shared" si="134"/>
        <v>3.2410864547873133E-2</v>
      </c>
      <c r="I309" s="2">
        <f t="shared" si="135"/>
        <v>8.3255314614381973E-2</v>
      </c>
      <c r="J309" s="2">
        <f t="shared" si="136"/>
        <v>7.8636228482302686E-2</v>
      </c>
      <c r="K309" s="2">
        <f t="shared" si="137"/>
        <v>5.7181522111131151E-2</v>
      </c>
      <c r="L309" s="2">
        <f t="shared" si="138"/>
        <v>5.1700697476453408E-2</v>
      </c>
      <c r="M309" s="2">
        <f t="shared" si="139"/>
        <v>5.2393497794412248E-2</v>
      </c>
      <c r="N309" s="2">
        <f t="shared" si="140"/>
        <v>3.4947386088672247E-2</v>
      </c>
      <c r="O309" s="2">
        <f t="shared" si="141"/>
        <v>2.916949949356162E-2</v>
      </c>
      <c r="P309" s="2">
        <f t="shared" si="142"/>
        <v>7.0675850247503239E-2</v>
      </c>
      <c r="Q309" s="2">
        <f t="shared" si="143"/>
        <v>8.302537216530953E-2</v>
      </c>
      <c r="R309" s="2">
        <f t="shared" si="144"/>
        <v>6.3787597336616347E-2</v>
      </c>
      <c r="S309" s="2">
        <f t="shared" si="145"/>
        <v>3.130101619740018E-2</v>
      </c>
      <c r="T309" s="2">
        <f t="shared" si="146"/>
        <v>3.1551496726675045E-2</v>
      </c>
      <c r="U309" s="2">
        <f t="shared" si="147"/>
        <v>9.0314781434955277E-2</v>
      </c>
      <c r="V309" s="2">
        <f t="shared" si="148"/>
        <v>4.4800310377876205E-2</v>
      </c>
      <c r="W309" s="2">
        <f t="shared" si="149"/>
        <v>3.2828186714285383E-2</v>
      </c>
      <c r="X309" s="2">
        <v>0</v>
      </c>
      <c r="Y309" s="2">
        <f t="shared" si="150"/>
        <v>2.7233331303362463E-2</v>
      </c>
      <c r="Z309" s="2">
        <f t="shared" si="151"/>
        <v>6.5747017200717281E-2</v>
      </c>
      <c r="AA309" s="2">
        <f t="shared" si="152"/>
        <v>3.1587080602857323E-2</v>
      </c>
    </row>
    <row r="310" spans="1:27" x14ac:dyDescent="0.25">
      <c r="A310" s="1">
        <v>2042</v>
      </c>
      <c r="B310" s="2">
        <f t="shared" si="128"/>
        <v>3.7848314943180666E-2</v>
      </c>
      <c r="C310" s="2">
        <f t="shared" si="129"/>
        <v>7.2873626519208673E-2</v>
      </c>
      <c r="D310" s="2">
        <f t="shared" si="130"/>
        <v>3.775208951360156E-2</v>
      </c>
      <c r="E310" s="2">
        <f t="shared" si="131"/>
        <v>2.9027039989017692E-2</v>
      </c>
      <c r="F310" s="2">
        <f t="shared" si="132"/>
        <v>5.5649264407212101E-2</v>
      </c>
      <c r="G310" s="2">
        <f t="shared" si="133"/>
        <v>3.5690796689464954E-2</v>
      </c>
      <c r="H310" s="2">
        <f t="shared" si="134"/>
        <v>3.1981528912147512E-2</v>
      </c>
      <c r="I310" s="2">
        <f t="shared" si="135"/>
        <v>8.2061266895108301E-2</v>
      </c>
      <c r="J310" s="2">
        <f t="shared" si="136"/>
        <v>7.7525712823694859E-2</v>
      </c>
      <c r="K310" s="2">
        <f t="shared" si="137"/>
        <v>5.6393517751592341E-2</v>
      </c>
      <c r="L310" s="2">
        <f t="shared" si="138"/>
        <v>5.1013008461768011E-2</v>
      </c>
      <c r="M310" s="2">
        <f t="shared" si="139"/>
        <v>5.1658860060166054E-2</v>
      </c>
      <c r="N310" s="2">
        <f t="shared" si="140"/>
        <v>3.4470841476005702E-2</v>
      </c>
      <c r="O310" s="2">
        <f t="shared" si="141"/>
        <v>2.8788097804228203E-2</v>
      </c>
      <c r="P310" s="2">
        <f t="shared" si="142"/>
        <v>6.9682817978166486E-2</v>
      </c>
      <c r="Q310" s="2">
        <f t="shared" si="143"/>
        <v>8.1988904400953466E-2</v>
      </c>
      <c r="R310" s="2">
        <f t="shared" si="144"/>
        <v>6.2908557038041907E-2</v>
      </c>
      <c r="S310" s="2">
        <f t="shared" si="145"/>
        <v>3.0889753716331181E-2</v>
      </c>
      <c r="T310" s="2">
        <f t="shared" si="146"/>
        <v>3.1123461983273835E-2</v>
      </c>
      <c r="U310" s="2">
        <f t="shared" si="147"/>
        <v>8.9095500199736194E-2</v>
      </c>
      <c r="V310" s="2">
        <f t="shared" si="148"/>
        <v>4.4220698242212163E-2</v>
      </c>
      <c r="W310" s="2">
        <f t="shared" si="149"/>
        <v>3.2399391802376824E-2</v>
      </c>
      <c r="X310" s="2">
        <v>0</v>
      </c>
      <c r="Y310" s="2">
        <f t="shared" si="150"/>
        <v>2.6872435339002104E-2</v>
      </c>
      <c r="Z310" s="2">
        <f t="shared" si="151"/>
        <v>6.4824889119926316E-2</v>
      </c>
      <c r="AA310" s="2">
        <f t="shared" si="152"/>
        <v>3.1166955851803287E-2</v>
      </c>
    </row>
    <row r="311" spans="1:27" x14ac:dyDescent="0.25">
      <c r="A311" s="1">
        <v>2043</v>
      </c>
      <c r="B311" s="2">
        <f t="shared" si="128"/>
        <v>3.7327228841838159E-2</v>
      </c>
      <c r="C311" s="2">
        <f t="shared" si="129"/>
        <v>7.1825703926426163E-2</v>
      </c>
      <c r="D311" s="2">
        <f t="shared" si="130"/>
        <v>3.7232003336748344E-2</v>
      </c>
      <c r="E311" s="2">
        <f t="shared" si="131"/>
        <v>2.863961144237091E-2</v>
      </c>
      <c r="F311" s="2">
        <f t="shared" si="132"/>
        <v>5.4854655352081533E-2</v>
      </c>
      <c r="G311" s="2">
        <f t="shared" si="133"/>
        <v>3.5204636027149981E-2</v>
      </c>
      <c r="H311" s="2">
        <f t="shared" si="134"/>
        <v>3.1553707701160921E-2</v>
      </c>
      <c r="I311" s="2">
        <f t="shared" si="135"/>
        <v>8.0871239297240549E-2</v>
      </c>
      <c r="J311" s="2">
        <f t="shared" si="136"/>
        <v>7.6419026681025001E-2</v>
      </c>
      <c r="K311" s="2">
        <f t="shared" si="137"/>
        <v>5.5608287160336868E-2</v>
      </c>
      <c r="L311" s="2">
        <f t="shared" si="138"/>
        <v>5.0327723338197738E-2</v>
      </c>
      <c r="M311" s="2">
        <f t="shared" si="139"/>
        <v>5.092678271316381E-2</v>
      </c>
      <c r="N311" s="2">
        <f t="shared" si="140"/>
        <v>3.399598734590329E-2</v>
      </c>
      <c r="O311" s="2">
        <f t="shared" si="141"/>
        <v>2.8408036772097158E-2</v>
      </c>
      <c r="P311" s="2">
        <f t="shared" si="142"/>
        <v>6.8693278984245917E-2</v>
      </c>
      <c r="Q311" s="2">
        <f t="shared" si="143"/>
        <v>8.0956036853258029E-2</v>
      </c>
      <c r="R311" s="2">
        <f t="shared" si="144"/>
        <v>6.2032610953315623E-2</v>
      </c>
      <c r="S311" s="2">
        <f t="shared" si="145"/>
        <v>3.0479945876732854E-2</v>
      </c>
      <c r="T311" s="2">
        <f t="shared" si="146"/>
        <v>3.0696934693854112E-2</v>
      </c>
      <c r="U311" s="2">
        <f t="shared" si="147"/>
        <v>8.7880506576943671E-2</v>
      </c>
      <c r="V311" s="2">
        <f t="shared" si="148"/>
        <v>4.3643115259429398E-2</v>
      </c>
      <c r="W311" s="2">
        <f t="shared" si="149"/>
        <v>3.1972106037179461E-2</v>
      </c>
      <c r="X311" s="2">
        <v>0</v>
      </c>
      <c r="Y311" s="2">
        <f t="shared" si="150"/>
        <v>2.6512802899422497E-2</v>
      </c>
      <c r="Z311" s="2">
        <f t="shared" si="151"/>
        <v>6.390597324441509E-2</v>
      </c>
      <c r="AA311" s="2">
        <f t="shared" si="152"/>
        <v>3.0748307387002918E-2</v>
      </c>
    </row>
    <row r="312" spans="1:27" x14ac:dyDescent="0.25">
      <c r="A312" s="1">
        <v>2044</v>
      </c>
      <c r="B312" s="2">
        <f t="shared" si="128"/>
        <v>3.680793303334616E-2</v>
      </c>
      <c r="C312" s="2">
        <f t="shared" si="129"/>
        <v>7.0781235107609072E-2</v>
      </c>
      <c r="D312" s="2">
        <f t="shared" si="130"/>
        <v>3.6713685236277625E-2</v>
      </c>
      <c r="E312" s="2">
        <f t="shared" si="131"/>
        <v>2.8253497906590177E-2</v>
      </c>
      <c r="F312" s="2">
        <f t="shared" si="132"/>
        <v>5.4062755538102192E-2</v>
      </c>
      <c r="G312" s="2">
        <f t="shared" si="133"/>
        <v>3.4720149152403734E-2</v>
      </c>
      <c r="H312" s="2">
        <f t="shared" si="134"/>
        <v>3.1127360033647109E-2</v>
      </c>
      <c r="I312" s="2">
        <f t="shared" si="135"/>
        <v>7.9685103971628757E-2</v>
      </c>
      <c r="J312" s="2">
        <f t="shared" si="136"/>
        <v>7.5316046976324519E-2</v>
      </c>
      <c r="K312" s="2">
        <f t="shared" si="137"/>
        <v>5.4825771458077335E-2</v>
      </c>
      <c r="L312" s="2">
        <f t="shared" si="138"/>
        <v>4.9644798462281287E-2</v>
      </c>
      <c r="M312" s="2">
        <f t="shared" si="139"/>
        <v>5.0197265751815004E-2</v>
      </c>
      <c r="N312" s="2">
        <f t="shared" si="140"/>
        <v>3.3522784879425456E-2</v>
      </c>
      <c r="O312" s="2">
        <f t="shared" si="141"/>
        <v>2.8029279630489515E-2</v>
      </c>
      <c r="P312" s="2">
        <f t="shared" si="142"/>
        <v>6.7707168020792977E-2</v>
      </c>
      <c r="Q312" s="2">
        <f t="shared" si="143"/>
        <v>7.992669319768396E-2</v>
      </c>
      <c r="R312" s="2">
        <f t="shared" si="144"/>
        <v>6.1159693400993975E-2</v>
      </c>
      <c r="S312" s="2">
        <f t="shared" si="145"/>
        <v>3.0071539872988395E-2</v>
      </c>
      <c r="T312" s="2">
        <f t="shared" si="146"/>
        <v>3.0271882159632661E-2</v>
      </c>
      <c r="U312" s="2">
        <f t="shared" si="147"/>
        <v>8.6669709570934728E-2</v>
      </c>
      <c r="V312" s="2">
        <f t="shared" si="148"/>
        <v>4.3067506693535013E-2</v>
      </c>
      <c r="W312" s="2">
        <f t="shared" si="149"/>
        <v>3.1546308723289916E-2</v>
      </c>
      <c r="X312" s="2">
        <v>0</v>
      </c>
      <c r="Y312" s="2">
        <f t="shared" si="150"/>
        <v>2.6154417953338813E-2</v>
      </c>
      <c r="Z312" s="2">
        <f t="shared" si="151"/>
        <v>6.2990269573587443E-2</v>
      </c>
      <c r="AA312" s="2">
        <f t="shared" si="152"/>
        <v>3.0331103902898494E-2</v>
      </c>
    </row>
    <row r="313" spans="1:27" x14ac:dyDescent="0.25">
      <c r="A313" s="1">
        <v>2045</v>
      </c>
      <c r="B313" s="2">
        <f t="shared" si="128"/>
        <v>3.6290405073728535E-2</v>
      </c>
      <c r="C313" s="2">
        <f t="shared" si="129"/>
        <v>6.9740131112125098E-2</v>
      </c>
      <c r="D313" s="2">
        <f t="shared" si="130"/>
        <v>3.6197133768231138E-2</v>
      </c>
      <c r="E313" s="2">
        <f t="shared" si="131"/>
        <v>2.7868699330058647E-2</v>
      </c>
      <c r="F313" s="2">
        <f t="shared" si="132"/>
        <v>5.3273532486641892E-2</v>
      </c>
      <c r="G313" s="2">
        <f t="shared" si="133"/>
        <v>3.4237311707942794E-2</v>
      </c>
      <c r="H313" s="2">
        <f t="shared" si="134"/>
        <v>3.0702455911240573E-2</v>
      </c>
      <c r="I313" s="2">
        <f t="shared" si="135"/>
        <v>7.8502806124150726E-2</v>
      </c>
      <c r="J313" s="2">
        <f t="shared" si="136"/>
        <v>7.4216746689059226E-2</v>
      </c>
      <c r="K313" s="2">
        <f t="shared" si="137"/>
        <v>5.4045913085611678E-2</v>
      </c>
      <c r="L313" s="2">
        <f t="shared" si="138"/>
        <v>4.8964206189462893E-2</v>
      </c>
      <c r="M313" s="2">
        <f t="shared" si="139"/>
        <v>4.9470196310202587E-2</v>
      </c>
      <c r="N313" s="2">
        <f t="shared" si="140"/>
        <v>3.3051169301386303E-2</v>
      </c>
      <c r="O313" s="2">
        <f t="shared" si="141"/>
        <v>2.7651811672733694E-2</v>
      </c>
      <c r="P313" s="2">
        <f t="shared" si="142"/>
        <v>6.6724403532245027E-2</v>
      </c>
      <c r="Q313" s="2">
        <f t="shared" si="143"/>
        <v>7.8900798818924353E-2</v>
      </c>
      <c r="R313" s="2">
        <f t="shared" si="144"/>
        <v>6.0289740172224826E-2</v>
      </c>
      <c r="S313" s="2">
        <f t="shared" si="145"/>
        <v>2.9664522501342928E-2</v>
      </c>
      <c r="T313" s="2">
        <f t="shared" si="146"/>
        <v>2.9848272219976157E-2</v>
      </c>
      <c r="U313" s="2">
        <f t="shared" si="147"/>
        <v>8.5463020239932588E-2</v>
      </c>
      <c r="V313" s="2">
        <f t="shared" si="148"/>
        <v>4.2493872542078794E-2</v>
      </c>
      <c r="W313" s="2">
        <f t="shared" si="149"/>
        <v>3.1121933201885218E-2</v>
      </c>
      <c r="X313" s="2">
        <v>0</v>
      </c>
      <c r="Y313" s="2">
        <f t="shared" si="150"/>
        <v>2.5797245089005133E-2</v>
      </c>
      <c r="Z313" s="2">
        <f t="shared" si="151"/>
        <v>6.2077617628268654E-2</v>
      </c>
      <c r="AA313" s="2">
        <f t="shared" si="152"/>
        <v>2.9915314757013766E-2</v>
      </c>
    </row>
    <row r="314" spans="1:27" x14ac:dyDescent="0.25">
      <c r="A314" s="1">
        <v>2046</v>
      </c>
      <c r="B314" s="2">
        <f t="shared" si="128"/>
        <v>3.5774607556358348E-2</v>
      </c>
      <c r="C314" s="2">
        <f t="shared" si="129"/>
        <v>6.8702333702237342E-2</v>
      </c>
      <c r="D314" s="2">
        <f t="shared" si="130"/>
        <v>3.5682285130616144E-2</v>
      </c>
      <c r="E314" s="2">
        <f t="shared" si="131"/>
        <v>2.7485183422627731E-2</v>
      </c>
      <c r="F314" s="2">
        <f t="shared" si="132"/>
        <v>5.2486915625319125E-2</v>
      </c>
      <c r="G314" s="2">
        <f t="shared" si="133"/>
        <v>3.3756079733190621E-2</v>
      </c>
      <c r="H314" s="2">
        <f t="shared" si="134"/>
        <v>3.0278971707397379E-2</v>
      </c>
      <c r="I314" s="2">
        <f t="shared" si="135"/>
        <v>7.7324254433550496E-2</v>
      </c>
      <c r="J314" s="2">
        <f t="shared" si="136"/>
        <v>7.3121000737143491E-2</v>
      </c>
      <c r="K314" s="2">
        <f t="shared" si="137"/>
        <v>5.3268655671820792E-2</v>
      </c>
      <c r="L314" s="2">
        <f t="shared" si="138"/>
        <v>4.8285875371366492E-2</v>
      </c>
      <c r="M314" s="2">
        <f t="shared" si="139"/>
        <v>4.8745574386736032E-2</v>
      </c>
      <c r="N314" s="2">
        <f t="shared" si="140"/>
        <v>3.2581122137569835E-2</v>
      </c>
      <c r="O314" s="2">
        <f t="shared" si="141"/>
        <v>2.7275596523832043E-2</v>
      </c>
      <c r="P314" s="2">
        <f t="shared" si="142"/>
        <v>6.5744920273653501E-2</v>
      </c>
      <c r="Q314" s="2">
        <f t="shared" si="143"/>
        <v>7.7878280686505166E-2</v>
      </c>
      <c r="R314" s="2">
        <f t="shared" si="144"/>
        <v>5.9422688383494598E-2</v>
      </c>
      <c r="S314" s="2">
        <f t="shared" si="145"/>
        <v>2.9258854157113729E-2</v>
      </c>
      <c r="T314" s="2">
        <f t="shared" si="146"/>
        <v>2.9426072176101381E-2</v>
      </c>
      <c r="U314" s="2">
        <f t="shared" si="147"/>
        <v>8.4260351469780143E-2</v>
      </c>
      <c r="V314" s="2">
        <f t="shared" si="148"/>
        <v>4.1922121580583893E-2</v>
      </c>
      <c r="W314" s="2">
        <f t="shared" si="149"/>
        <v>3.069898061611857E-2</v>
      </c>
      <c r="X314" s="2">
        <v>0</v>
      </c>
      <c r="Y314" s="2">
        <f t="shared" si="150"/>
        <v>2.5441258584906062E-2</v>
      </c>
      <c r="Z314" s="2">
        <f t="shared" si="151"/>
        <v>6.1168070898735001E-2</v>
      </c>
      <c r="AA314" s="2">
        <f t="shared" si="152"/>
        <v>2.9500909965913112E-2</v>
      </c>
    </row>
    <row r="315" spans="1:27" x14ac:dyDescent="0.25">
      <c r="A315" s="1">
        <v>2047</v>
      </c>
      <c r="B315" s="2">
        <f t="shared" si="128"/>
        <v>3.5260488111957963E-2</v>
      </c>
      <c r="C315" s="2">
        <f t="shared" si="129"/>
        <v>6.7667771674801619E-2</v>
      </c>
      <c r="D315" s="2">
        <f t="shared" si="130"/>
        <v>3.5169098232729082E-2</v>
      </c>
      <c r="E315" s="2">
        <f t="shared" si="131"/>
        <v>2.7102917894148849E-2</v>
      </c>
      <c r="F315" s="2">
        <f t="shared" si="132"/>
        <v>5.1702859914604646E-2</v>
      </c>
      <c r="G315" s="2">
        <f t="shared" si="133"/>
        <v>3.3276421835107414E-2</v>
      </c>
      <c r="H315" s="2">
        <f t="shared" si="134"/>
        <v>2.9856866540851276E-2</v>
      </c>
      <c r="I315" s="2">
        <f t="shared" si="135"/>
        <v>7.614937584251924E-2</v>
      </c>
      <c r="J315" s="2">
        <f t="shared" si="136"/>
        <v>7.2028786108277204E-2</v>
      </c>
      <c r="K315" s="2">
        <f t="shared" si="137"/>
        <v>5.2493944050166427E-2</v>
      </c>
      <c r="L315" s="2">
        <f t="shared" si="138"/>
        <v>4.76097625606429E-2</v>
      </c>
      <c r="M315" s="2">
        <f t="shared" si="139"/>
        <v>4.8023324737470646E-2</v>
      </c>
      <c r="N315" s="2">
        <f t="shared" si="140"/>
        <v>3.2112624913760095E-2</v>
      </c>
      <c r="O315" s="2">
        <f t="shared" si="141"/>
        <v>2.6900611732095861E-2</v>
      </c>
      <c r="P315" s="2">
        <f t="shared" si="142"/>
        <v>6.476865300131604E-2</v>
      </c>
      <c r="Q315" s="2">
        <f t="shared" si="143"/>
        <v>7.6859067280892993E-2</v>
      </c>
      <c r="R315" s="2">
        <f t="shared" si="144"/>
        <v>5.8558476495032395E-2</v>
      </c>
      <c r="S315" s="2">
        <f t="shared" si="145"/>
        <v>2.8854521637486193E-2</v>
      </c>
      <c r="T315" s="2">
        <f t="shared" si="146"/>
        <v>2.9005254389295521E-2</v>
      </c>
      <c r="U315" s="2">
        <f t="shared" si="147"/>
        <v>8.3061618010564775E-2</v>
      </c>
      <c r="V315" s="2">
        <f t="shared" si="148"/>
        <v>4.1352253804966647E-2</v>
      </c>
      <c r="W315" s="2">
        <f t="shared" si="149"/>
        <v>3.0277406145723572E-2</v>
      </c>
      <c r="X315" s="2">
        <v>0</v>
      </c>
      <c r="Y315" s="2">
        <f t="shared" si="150"/>
        <v>2.5086442409756781E-2</v>
      </c>
      <c r="Z315" s="2">
        <f t="shared" si="151"/>
        <v>6.0261468905811744E-2</v>
      </c>
      <c r="AA315" s="2">
        <f t="shared" si="152"/>
        <v>2.9087860193394328E-2</v>
      </c>
    </row>
    <row r="316" spans="1:27" x14ac:dyDescent="0.25">
      <c r="A316" s="1">
        <v>2048</v>
      </c>
      <c r="B316" s="2">
        <f t="shared" si="128"/>
        <v>3.4748031777876609E-2</v>
      </c>
      <c r="C316" s="2">
        <f t="shared" si="129"/>
        <v>6.6636370638619824E-2</v>
      </c>
      <c r="D316" s="2">
        <f t="shared" si="130"/>
        <v>3.4657551807239027E-2</v>
      </c>
      <c r="E316" s="2">
        <f t="shared" si="131"/>
        <v>2.6721882806262365E-2</v>
      </c>
      <c r="F316" s="2">
        <f t="shared" si="132"/>
        <v>5.0921308262618731E-2</v>
      </c>
      <c r="G316" s="2">
        <f t="shared" si="133"/>
        <v>3.2798308124629423E-2</v>
      </c>
      <c r="H316" s="2">
        <f t="shared" si="134"/>
        <v>2.9436116319872734E-2</v>
      </c>
      <c r="I316" s="2">
        <f t="shared" si="135"/>
        <v>7.497807902980104E-2</v>
      </c>
      <c r="J316" s="2">
        <f t="shared" si="136"/>
        <v>7.0939975716257681E-2</v>
      </c>
      <c r="K316" s="2">
        <f t="shared" si="137"/>
        <v>5.1721724248792907E-2</v>
      </c>
      <c r="L316" s="2">
        <f t="shared" si="138"/>
        <v>4.6935820756800285E-2</v>
      </c>
      <c r="M316" s="2">
        <f t="shared" si="139"/>
        <v>4.7303409739638827E-2</v>
      </c>
      <c r="N316" s="2">
        <f t="shared" si="140"/>
        <v>3.1645635070002329E-2</v>
      </c>
      <c r="O316" s="2">
        <f t="shared" si="141"/>
        <v>2.652682788418197E-2</v>
      </c>
      <c r="P316" s="2">
        <f t="shared" si="142"/>
        <v>6.379552015842381E-2</v>
      </c>
      <c r="Q316" s="2">
        <f t="shared" si="143"/>
        <v>7.5843088648914245E-2</v>
      </c>
      <c r="R316" s="2">
        <f t="shared" si="144"/>
        <v>5.7697044299768074E-2</v>
      </c>
      <c r="S316" s="2">
        <f t="shared" si="145"/>
        <v>2.8451485337777575E-2</v>
      </c>
      <c r="T316" s="2">
        <f t="shared" si="146"/>
        <v>2.8585788975365605E-2</v>
      </c>
      <c r="U316" s="2">
        <f t="shared" si="147"/>
        <v>8.186673645297475E-2</v>
      </c>
      <c r="V316" s="2">
        <f t="shared" si="148"/>
        <v>4.0784214479234152E-2</v>
      </c>
      <c r="W316" s="2">
        <f t="shared" si="149"/>
        <v>2.9857187952143635E-2</v>
      </c>
      <c r="X316" s="2">
        <v>0</v>
      </c>
      <c r="Y316" s="2">
        <f t="shared" si="150"/>
        <v>2.4732761151811347E-2</v>
      </c>
      <c r="Z316" s="2">
        <f t="shared" si="151"/>
        <v>5.9357811648306641E-2</v>
      </c>
      <c r="AA316" s="2">
        <f t="shared" si="152"/>
        <v>2.8676136723149111E-2</v>
      </c>
    </row>
    <row r="317" spans="1:27" x14ac:dyDescent="0.25">
      <c r="A317" s="1">
        <v>2049</v>
      </c>
      <c r="B317" s="2">
        <f t="shared" si="128"/>
        <v>3.4237186184836635E-2</v>
      </c>
      <c r="C317" s="2">
        <f t="shared" si="129"/>
        <v>6.5608059390547813E-2</v>
      </c>
      <c r="D317" s="2">
        <f t="shared" si="130"/>
        <v>3.4147601875525901E-2</v>
      </c>
      <c r="E317" s="2">
        <f t="shared" si="131"/>
        <v>2.6342045894628126E-2</v>
      </c>
      <c r="F317" s="2">
        <f t="shared" si="132"/>
        <v>5.0142209603656951E-2</v>
      </c>
      <c r="G317" s="2">
        <f t="shared" si="133"/>
        <v>3.232170017296046E-2</v>
      </c>
      <c r="H317" s="2">
        <f t="shared" si="134"/>
        <v>2.9016697417917833E-2</v>
      </c>
      <c r="I317" s="2">
        <f t="shared" si="135"/>
        <v>7.3810309202034075E-2</v>
      </c>
      <c r="J317" s="2">
        <f t="shared" si="136"/>
        <v>6.9854521532367694E-2</v>
      </c>
      <c r="K317" s="2">
        <f t="shared" si="137"/>
        <v>5.0951943454220577E-2</v>
      </c>
      <c r="L317" s="2">
        <f t="shared" si="138"/>
        <v>4.6264003964041067E-2</v>
      </c>
      <c r="M317" s="2">
        <f t="shared" si="139"/>
        <v>4.6585754149295874E-2</v>
      </c>
      <c r="N317" s="2">
        <f t="shared" si="140"/>
        <v>3.1180130391065358E-2</v>
      </c>
      <c r="O317" s="2">
        <f t="shared" si="141"/>
        <v>2.615422292008299E-2</v>
      </c>
      <c r="P317" s="2">
        <f t="shared" si="142"/>
        <v>6.2825472813134706E-2</v>
      </c>
      <c r="Q317" s="2">
        <f t="shared" si="143"/>
        <v>7.4830276337312221E-2</v>
      </c>
      <c r="R317" s="2">
        <f t="shared" si="144"/>
        <v>5.683833288283157E-2</v>
      </c>
      <c r="S317" s="2">
        <f t="shared" si="145"/>
        <v>2.8049705653305147E-2</v>
      </c>
      <c r="T317" s="2">
        <f t="shared" si="146"/>
        <v>2.8167644911898493E-2</v>
      </c>
      <c r="U317" s="2">
        <f t="shared" si="147"/>
        <v>8.0675625186106797E-2</v>
      </c>
      <c r="V317" s="2">
        <f t="shared" si="148"/>
        <v>4.0217948869026993E-2</v>
      </c>
      <c r="W317" s="2">
        <f t="shared" si="149"/>
        <v>2.9438283501418812E-2</v>
      </c>
      <c r="X317" s="2">
        <v>0</v>
      </c>
      <c r="Y317" s="2">
        <f t="shared" si="150"/>
        <v>2.4380195519933246E-2</v>
      </c>
      <c r="Z317" s="2">
        <f t="shared" si="151"/>
        <v>5.845699213970576E-2</v>
      </c>
      <c r="AA317" s="2">
        <f t="shared" si="152"/>
        <v>2.8265711460190038E-2</v>
      </c>
    </row>
    <row r="318" spans="1:27" x14ac:dyDescent="0.25">
      <c r="A318" s="1">
        <v>2050</v>
      </c>
      <c r="B318" s="2">
        <f t="shared" si="128"/>
        <v>3.3723492462911273E-2</v>
      </c>
      <c r="C318" s="2">
        <f t="shared" si="129"/>
        <v>6.4574288354641102E-2</v>
      </c>
      <c r="D318" s="2">
        <f t="shared" si="130"/>
        <v>3.3634847544048489E-2</v>
      </c>
      <c r="E318" s="2">
        <f t="shared" si="131"/>
        <v>2.5960095990765531E-2</v>
      </c>
      <c r="F318" s="2">
        <f t="shared" si="132"/>
        <v>4.9358788438340746E-2</v>
      </c>
      <c r="G318" s="2">
        <f t="shared" si="133"/>
        <v>3.1842436364486006E-2</v>
      </c>
      <c r="H318" s="2">
        <f t="shared" si="134"/>
        <v>2.8594942279228291E-2</v>
      </c>
      <c r="I318" s="2">
        <f t="shared" si="135"/>
        <v>7.2636349937121841E-2</v>
      </c>
      <c r="J318" s="2">
        <f t="shared" si="136"/>
        <v>6.8763163474034938E-2</v>
      </c>
      <c r="K318" s="2">
        <f t="shared" si="137"/>
        <v>5.0177867655828649E-2</v>
      </c>
      <c r="L318" s="2">
        <f t="shared" si="138"/>
        <v>4.5588448467521171E-2</v>
      </c>
      <c r="M318" s="2">
        <f t="shared" si="139"/>
        <v>4.586411284865935E-2</v>
      </c>
      <c r="N318" s="2">
        <f t="shared" si="140"/>
        <v>3.0712004983802714E-2</v>
      </c>
      <c r="O318" s="2">
        <f t="shared" si="141"/>
        <v>2.5779546665378138E-2</v>
      </c>
      <c r="P318" s="2">
        <f t="shared" si="142"/>
        <v>6.1849996819939614E-2</v>
      </c>
      <c r="Q318" s="2">
        <f t="shared" si="143"/>
        <v>7.3811902915155297E-2</v>
      </c>
      <c r="R318" s="2">
        <f t="shared" si="144"/>
        <v>5.5974830272587164E-2</v>
      </c>
      <c r="S318" s="2">
        <f t="shared" si="145"/>
        <v>2.7645710735588604E-2</v>
      </c>
      <c r="T318" s="2">
        <f t="shared" si="146"/>
        <v>2.7747174569927813E-2</v>
      </c>
      <c r="U318" s="2">
        <f t="shared" si="147"/>
        <v>7.9477878013835157E-2</v>
      </c>
      <c r="V318" s="2">
        <f t="shared" si="148"/>
        <v>3.964854926835136E-2</v>
      </c>
      <c r="W318" s="2">
        <f t="shared" si="149"/>
        <v>2.9017066450001894E-2</v>
      </c>
      <c r="X318" s="2">
        <v>0</v>
      </c>
      <c r="Y318" s="2">
        <f t="shared" si="150"/>
        <v>2.4025668622507438E-2</v>
      </c>
      <c r="Z318" s="2">
        <f t="shared" si="151"/>
        <v>5.7551168441536432E-2</v>
      </c>
      <c r="AA318" s="2">
        <f t="shared" si="152"/>
        <v>2.7853002161759201E-2</v>
      </c>
    </row>
    <row r="320" spans="1:27" x14ac:dyDescent="0.25">
      <c r="A320" s="3"/>
    </row>
    <row r="321" spans="1:27" ht="15.75" x14ac:dyDescent="0.25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4" spans="1:27" x14ac:dyDescent="0.25">
      <c r="A324" s="3"/>
    </row>
    <row r="325" spans="1:27" ht="15.75" x14ac:dyDescent="0.25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8" spans="1:27" x14ac:dyDescent="0.25">
      <c r="A328" s="3"/>
    </row>
    <row r="329" spans="1:27" ht="15.75" x14ac:dyDescent="0.25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Germany</vt:lpstr>
      <vt:lpstr>Italy</vt:lpstr>
      <vt:lpstr>France</vt:lpstr>
      <vt:lpstr>Netherlands</vt:lpstr>
      <vt:lpstr>Spain</vt:lpstr>
      <vt:lpstr>Poland</vt:lpstr>
      <vt:lpstr>Belgium</vt:lpstr>
      <vt:lpstr>Greece</vt:lpstr>
      <vt:lpstr>Austria</vt:lpstr>
      <vt:lpstr>Hungary</vt:lpstr>
      <vt:lpstr>Czechia</vt:lpstr>
      <vt:lpstr>Portugal</vt:lpstr>
      <vt:lpstr>Sweden</vt:lpstr>
      <vt:lpstr>Denmark</vt:lpstr>
      <vt:lpstr>Romania</vt:lpstr>
      <vt:lpstr>Bulgaria</vt:lpstr>
      <vt:lpstr>Slovakia</vt:lpstr>
      <vt:lpstr>Estonia</vt:lpstr>
      <vt:lpstr>Finland</vt:lpstr>
      <vt:lpstr>Slovenia</vt:lpstr>
      <vt:lpstr>Luxembourg</vt:lpstr>
      <vt:lpstr>Lithuania</vt:lpstr>
      <vt:lpstr>Malta</vt:lpstr>
      <vt:lpstr>Ireland</vt:lpstr>
      <vt:lpstr>Croatia</vt:lpstr>
      <vt:lpstr>Latvia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Lal</dc:creator>
  <cp:lastModifiedBy>Apoorv Lal</cp:lastModifiedBy>
  <dcterms:created xsi:type="dcterms:W3CDTF">2015-06-05T18:17:20Z</dcterms:created>
  <dcterms:modified xsi:type="dcterms:W3CDTF">2025-06-06T21:22:48Z</dcterms:modified>
</cp:coreProperties>
</file>