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IAM_test\gcam-sandbox\"/>
    </mc:Choice>
  </mc:AlternateContent>
  <xr:revisionPtr revIDLastSave="0" documentId="13_ncr:1_{6508C0D2-E94C-408C-BAD4-00D6FDB7E15F}" xr6:coauthVersionLast="47" xr6:coauthVersionMax="47" xr10:uidLastSave="{00000000-0000-0000-0000-000000000000}"/>
  <bookViews>
    <workbookView xWindow="862" yWindow="-98" windowWidth="28036" windowHeight="16395" xr2:uid="{24B5AE25-26DF-4E4B-8687-F6193DF00A4A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8" i="1"/>
  <c r="H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G5" i="1"/>
  <c r="D5" i="1"/>
  <c r="E5" i="1"/>
  <c r="F5" i="1"/>
  <c r="C5" i="1"/>
  <c r="C18" i="1" s="1"/>
  <c r="I1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8" i="1"/>
  <c r="C17" i="1" l="1"/>
  <c r="I17" i="1" s="1"/>
  <c r="C16" i="1"/>
  <c r="I16" i="1" s="1"/>
  <c r="C15" i="1"/>
  <c r="I15" i="1" s="1"/>
  <c r="C14" i="1"/>
  <c r="I14" i="1" s="1"/>
  <c r="C25" i="1"/>
  <c r="I25" i="1" s="1"/>
  <c r="C13" i="1"/>
  <c r="I13" i="1" s="1"/>
  <c r="C24" i="1"/>
  <c r="I24" i="1" s="1"/>
  <c r="C12" i="1"/>
  <c r="I12" i="1" s="1"/>
  <c r="C23" i="1"/>
  <c r="I23" i="1" s="1"/>
  <c r="C11" i="1"/>
  <c r="I11" i="1" s="1"/>
  <c r="C22" i="1"/>
  <c r="I22" i="1" s="1"/>
  <c r="C10" i="1"/>
  <c r="I10" i="1" s="1"/>
  <c r="C21" i="1"/>
  <c r="I21" i="1" s="1"/>
  <c r="C9" i="1"/>
  <c r="I9" i="1" s="1"/>
  <c r="C20" i="1"/>
  <c r="I20" i="1" s="1"/>
  <c r="C19" i="1"/>
  <c r="I19" i="1" s="1"/>
</calcChain>
</file>

<file path=xl/sharedStrings.xml><?xml version="1.0" encoding="utf-8"?>
<sst xmlns="http://schemas.openxmlformats.org/spreadsheetml/2006/main" count="14" uniqueCount="14">
  <si>
    <t>b</t>
  </si>
  <si>
    <t>c</t>
  </si>
  <si>
    <t>time</t>
  </si>
  <si>
    <t>year</t>
  </si>
  <si>
    <t>value</t>
  </si>
  <si>
    <t>a/Max Manure Value</t>
  </si>
  <si>
    <t>Poultry</t>
  </si>
  <si>
    <t>Dairy</t>
  </si>
  <si>
    <t>Beef</t>
  </si>
  <si>
    <t>Pork</t>
  </si>
  <si>
    <t>Goat</t>
  </si>
  <si>
    <t>Gompertz Curve Calculations</t>
  </si>
  <si>
    <t>Year</t>
  </si>
  <si>
    <t>Gompertz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</si>
</sst>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83661214174855E-2"/>
          <c:y val="5.0925925925925923E-2"/>
          <c:w val="0.9276279629133045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Sheet1!$H$8:$H$25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Sheet1!$I$8:$I$25</c:f>
              <c:numCache>
                <c:formatCode>General</c:formatCode>
                <c:ptCount val="18"/>
                <c:pt idx="0">
                  <c:v>0</c:v>
                </c:pt>
                <c:pt idx="1">
                  <c:v>0.18188088961572074</c:v>
                </c:pt>
                <c:pt idx="2">
                  <c:v>1.866562456151893</c:v>
                </c:pt>
                <c:pt idx="3">
                  <c:v>8.1115076784322291</c:v>
                </c:pt>
                <c:pt idx="4">
                  <c:v>20.496968425522894</c:v>
                </c:pt>
                <c:pt idx="5">
                  <c:v>36.787944117144242</c:v>
                </c:pt>
                <c:pt idx="6">
                  <c:v>53.208217117058588</c:v>
                </c:pt>
                <c:pt idx="7">
                  <c:v>67.159004912780091</c:v>
                </c:pt>
                <c:pt idx="8">
                  <c:v>77.787561680984496</c:v>
                </c:pt>
                <c:pt idx="9">
                  <c:v>85.343207904025192</c:v>
                </c:pt>
                <c:pt idx="10">
                  <c:v>90.483741803595947</c:v>
                </c:pt>
                <c:pt idx="11">
                  <c:v>93.885358875656905</c:v>
                </c:pt>
                <c:pt idx="12">
                  <c:v>96.097131741923889</c:v>
                </c:pt>
                <c:pt idx="13">
                  <c:v>97.519398937330322</c:v>
                </c:pt>
                <c:pt idx="14">
                  <c:v>98.427600150569091</c:v>
                </c:pt>
                <c:pt idx="15">
                  <c:v>99.004983374916804</c:v>
                </c:pt>
                <c:pt idx="16">
                  <c:v>99.371029011490592</c:v>
                </c:pt>
                <c:pt idx="17">
                  <c:v>99.602684225492936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DD1-9457-7FF98FED6E7F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2070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Sheet1!$H$8:$H$25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Sheet1!$J$8:$J$25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D0B-8CCB-654CA0D4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45679"/>
        <c:axId val="606652031"/>
      </c:lineChart>
      <c:catAx>
        <c:axId val="1572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2031"/>
        <c:crosses val="autoZero"/>
        <c:auto val="1"/>
        <c:lblAlgn val="ctr"/>
        <c:lblOffset val="100"/>
        <c:noMultiLvlLbl val="0"/>
      </c:catAx>
      <c:valAx>
        <c:axId val="606652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684689413823265"/>
          <c:y val="0.56076334208223977"/>
          <c:w val="0.1373273851604462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6</xdr:row>
      <xdr:rowOff>104775</xdr:rowOff>
    </xdr:from>
    <xdr:to>
      <xdr:col>22</xdr:col>
      <xdr:colOff>190500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ECAFE-1B0F-AF02-6875-C2861A0A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77B2-BEF4-400B-8752-038474EAFFFD}">
  <dimension ref="A1:J25"/>
  <sheetViews>
    <sheetView tabSelected="1" workbookViewId="0">
      <selection activeCell="X17" sqref="X17"/>
    </sheetView>
  </sheetViews>
  <sheetFormatPr defaultRowHeight="14.25" x14ac:dyDescent="0.45"/>
  <cols>
    <col min="3" max="3" width="11.59765625" bestFit="1" customWidth="1"/>
  </cols>
  <sheetData>
    <row r="1" spans="1:10" x14ac:dyDescent="0.45">
      <c r="A1" t="s">
        <v>11</v>
      </c>
    </row>
    <row r="2" spans="1:10" x14ac:dyDescent="0.45"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10" x14ac:dyDescent="0.45">
      <c r="B3" t="s">
        <v>5</v>
      </c>
      <c r="C3">
        <v>1.381</v>
      </c>
      <c r="D3">
        <v>0.878</v>
      </c>
      <c r="E3">
        <v>2.589</v>
      </c>
      <c r="F3">
        <v>0.30399999999999999</v>
      </c>
      <c r="G3">
        <v>3.101</v>
      </c>
    </row>
    <row r="4" spans="1:10" x14ac:dyDescent="0.45">
      <c r="B4" t="s">
        <v>0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10" x14ac:dyDescent="0.45">
      <c r="B5" t="s">
        <v>1</v>
      </c>
      <c r="C5">
        <f>LN(C4)/$A$13</f>
        <v>9.2103403719761834E-2</v>
      </c>
      <c r="D5">
        <f t="shared" ref="D5:F5" si="0">LN(D4)/$A$13</f>
        <v>9.2103403719761834E-2</v>
      </c>
      <c r="E5">
        <f t="shared" si="0"/>
        <v>9.2103403719761834E-2</v>
      </c>
      <c r="F5">
        <f t="shared" si="0"/>
        <v>9.2103403719761834E-2</v>
      </c>
      <c r="G5">
        <f>LN(G4)/$A$13</f>
        <v>9.2103403719761834E-2</v>
      </c>
    </row>
    <row r="7" spans="1:10" x14ac:dyDescent="0.45">
      <c r="A7" t="s">
        <v>2</v>
      </c>
      <c r="B7" t="s">
        <v>3</v>
      </c>
      <c r="C7" t="s">
        <v>4</v>
      </c>
      <c r="H7" t="s">
        <v>12</v>
      </c>
      <c r="I7" t="s">
        <v>13</v>
      </c>
      <c r="J7">
        <v>2070</v>
      </c>
    </row>
    <row r="8" spans="1:10" x14ac:dyDescent="0.45">
      <c r="A8">
        <v>0</v>
      </c>
      <c r="B8">
        <f>2015+A8</f>
        <v>2015</v>
      </c>
      <c r="C8">
        <v>0</v>
      </c>
      <c r="D8">
        <v>0</v>
      </c>
      <c r="E8">
        <v>0</v>
      </c>
      <c r="F8">
        <v>0</v>
      </c>
      <c r="G8">
        <v>0</v>
      </c>
      <c r="H8">
        <f>B8</f>
        <v>2015</v>
      </c>
      <c r="I8">
        <f>C8/$C$3*100</f>
        <v>0</v>
      </c>
      <c r="J8">
        <v>0</v>
      </c>
    </row>
    <row r="9" spans="1:10" x14ac:dyDescent="0.45">
      <c r="A9">
        <v>5</v>
      </c>
      <c r="B9">
        <f t="shared" ref="B9:B25" si="1">2015+A9</f>
        <v>2020</v>
      </c>
      <c r="C9">
        <f t="shared" ref="C9:G25" si="2">C$3*EXP(-1*C$4*EXP(-1*C$5*$A9))</f>
        <v>2.5117750855931033E-3</v>
      </c>
      <c r="D9">
        <f t="shared" ref="D9:G23" si="3">D$3*EXP(-1*D$4*EXP(-1*D$5*$A9))</f>
        <v>1.5969142108260281E-3</v>
      </c>
      <c r="E9">
        <f t="shared" si="3"/>
        <v>4.70889623215101E-3</v>
      </c>
      <c r="F9">
        <f t="shared" si="3"/>
        <v>5.5291790443179106E-4</v>
      </c>
      <c r="G9">
        <f t="shared" si="3"/>
        <v>5.6401263869834996E-3</v>
      </c>
      <c r="H9">
        <f t="shared" ref="H9:H25" si="4">B9</f>
        <v>2020</v>
      </c>
      <c r="I9">
        <f t="shared" ref="I9:I25" si="5">C9/$C$3*100</f>
        <v>0.18188088961572074</v>
      </c>
      <c r="J9">
        <v>0</v>
      </c>
    </row>
    <row r="10" spans="1:10" x14ac:dyDescent="0.45">
      <c r="A10">
        <v>10</v>
      </c>
      <c r="B10">
        <f t="shared" si="1"/>
        <v>2025</v>
      </c>
      <c r="C10">
        <f t="shared" si="2"/>
        <v>2.5777227519457643E-2</v>
      </c>
      <c r="D10">
        <f t="shared" si="3"/>
        <v>1.6388418365013622E-2</v>
      </c>
      <c r="E10">
        <f t="shared" si="3"/>
        <v>4.8325301989772508E-2</v>
      </c>
      <c r="F10">
        <f t="shared" si="3"/>
        <v>5.674349866701755E-3</v>
      </c>
      <c r="G10">
        <f t="shared" si="3"/>
        <v>5.7882101765270207E-2</v>
      </c>
      <c r="H10">
        <f t="shared" si="4"/>
        <v>2025</v>
      </c>
      <c r="I10">
        <f t="shared" si="5"/>
        <v>1.866562456151893</v>
      </c>
      <c r="J10">
        <v>10</v>
      </c>
    </row>
    <row r="11" spans="1:10" x14ac:dyDescent="0.45">
      <c r="A11">
        <v>15</v>
      </c>
      <c r="B11">
        <f t="shared" si="1"/>
        <v>2030</v>
      </c>
      <c r="C11">
        <f t="shared" si="2"/>
        <v>0.11201992103914907</v>
      </c>
      <c r="D11">
        <f t="shared" si="3"/>
        <v>7.1219037416634962E-2</v>
      </c>
      <c r="E11">
        <f t="shared" si="3"/>
        <v>0.21000693379461038</v>
      </c>
      <c r="F11">
        <f t="shared" si="3"/>
        <v>2.4658983342433972E-2</v>
      </c>
      <c r="G11">
        <f t="shared" si="3"/>
        <v>0.25153785310818338</v>
      </c>
      <c r="H11">
        <f t="shared" si="4"/>
        <v>2030</v>
      </c>
      <c r="I11">
        <f t="shared" si="5"/>
        <v>8.1115076784322291</v>
      </c>
      <c r="J11">
        <v>20</v>
      </c>
    </row>
    <row r="12" spans="1:10" x14ac:dyDescent="0.45">
      <c r="A12">
        <v>20</v>
      </c>
      <c r="B12">
        <f t="shared" si="1"/>
        <v>2035</v>
      </c>
      <c r="C12">
        <f t="shared" si="2"/>
        <v>0.28306313395647115</v>
      </c>
      <c r="D12">
        <f t="shared" si="3"/>
        <v>0.17996338277609097</v>
      </c>
      <c r="E12">
        <f t="shared" si="3"/>
        <v>0.53066651253678765</v>
      </c>
      <c r="F12">
        <f t="shared" si="3"/>
        <v>6.2310784013589589E-2</v>
      </c>
      <c r="G12">
        <f t="shared" si="3"/>
        <v>0.6356109908754648</v>
      </c>
      <c r="H12">
        <f t="shared" si="4"/>
        <v>2035</v>
      </c>
      <c r="I12">
        <f t="shared" si="5"/>
        <v>20.496968425522894</v>
      </c>
      <c r="J12">
        <v>30</v>
      </c>
    </row>
    <row r="13" spans="1:10" x14ac:dyDescent="0.45">
      <c r="A13">
        <v>25</v>
      </c>
      <c r="B13">
        <f t="shared" si="1"/>
        <v>2040</v>
      </c>
      <c r="C13">
        <f t="shared" si="2"/>
        <v>0.50804150825776195</v>
      </c>
      <c r="D13">
        <f t="shared" si="3"/>
        <v>0.32299814934852644</v>
      </c>
      <c r="E13">
        <f t="shared" si="3"/>
        <v>0.95243987319286438</v>
      </c>
      <c r="F13">
        <f t="shared" si="3"/>
        <v>0.11183535011611849</v>
      </c>
      <c r="G13">
        <f t="shared" si="3"/>
        <v>1.1407941470726428</v>
      </c>
      <c r="H13">
        <f t="shared" si="4"/>
        <v>2040</v>
      </c>
      <c r="I13">
        <f t="shared" si="5"/>
        <v>36.787944117144242</v>
      </c>
      <c r="J13">
        <v>40</v>
      </c>
    </row>
    <row r="14" spans="1:10" x14ac:dyDescent="0.45">
      <c r="A14">
        <v>30</v>
      </c>
      <c r="B14">
        <f t="shared" si="1"/>
        <v>2045</v>
      </c>
      <c r="C14">
        <f t="shared" si="2"/>
        <v>0.73480547838657906</v>
      </c>
      <c r="D14">
        <f t="shared" si="3"/>
        <v>0.46716814628777442</v>
      </c>
      <c r="E14">
        <f t="shared" si="3"/>
        <v>1.3775607411606468</v>
      </c>
      <c r="F14">
        <f t="shared" si="3"/>
        <v>0.16175298003585811</v>
      </c>
      <c r="G14">
        <f t="shared" si="3"/>
        <v>1.6499868127999868</v>
      </c>
      <c r="H14">
        <f t="shared" si="4"/>
        <v>2045</v>
      </c>
      <c r="I14">
        <f t="shared" si="5"/>
        <v>53.208217117058588</v>
      </c>
      <c r="J14">
        <v>50</v>
      </c>
    </row>
    <row r="15" spans="1:10" x14ac:dyDescent="0.45">
      <c r="A15">
        <v>35</v>
      </c>
      <c r="B15">
        <f t="shared" si="1"/>
        <v>2050</v>
      </c>
      <c r="C15">
        <f t="shared" si="2"/>
        <v>0.92746585784549296</v>
      </c>
      <c r="D15">
        <f t="shared" si="3"/>
        <v>0.58965606313420915</v>
      </c>
      <c r="E15">
        <f t="shared" si="3"/>
        <v>1.7387466371918763</v>
      </c>
      <c r="F15">
        <f t="shared" si="3"/>
        <v>0.20416337493485145</v>
      </c>
      <c r="G15">
        <f t="shared" si="3"/>
        <v>2.0826007423453103</v>
      </c>
      <c r="H15">
        <f t="shared" si="4"/>
        <v>2050</v>
      </c>
      <c r="I15">
        <f t="shared" si="5"/>
        <v>67.159004912780091</v>
      </c>
      <c r="J15">
        <v>60</v>
      </c>
    </row>
    <row r="16" spans="1:10" x14ac:dyDescent="0.45">
      <c r="A16">
        <v>40</v>
      </c>
      <c r="B16">
        <f t="shared" si="1"/>
        <v>2055</v>
      </c>
      <c r="C16">
        <f t="shared" si="2"/>
        <v>1.074246226814396</v>
      </c>
      <c r="D16">
        <f t="shared" si="3"/>
        <v>0.68297479155904384</v>
      </c>
      <c r="E16">
        <f t="shared" si="3"/>
        <v>2.0139199719206884</v>
      </c>
      <c r="F16">
        <f t="shared" si="3"/>
        <v>0.23647418751019286</v>
      </c>
      <c r="G16">
        <f t="shared" si="3"/>
        <v>2.4121922877273292</v>
      </c>
      <c r="H16">
        <f t="shared" si="4"/>
        <v>2055</v>
      </c>
      <c r="I16">
        <f t="shared" si="5"/>
        <v>77.787561680984496</v>
      </c>
      <c r="J16">
        <v>70</v>
      </c>
    </row>
    <row r="17" spans="1:10" x14ac:dyDescent="0.45">
      <c r="A17">
        <v>45</v>
      </c>
      <c r="B17">
        <f t="shared" si="1"/>
        <v>2060</v>
      </c>
      <c r="C17">
        <f t="shared" si="2"/>
        <v>1.1785897011545881</v>
      </c>
      <c r="D17">
        <f t="shared" si="3"/>
        <v>0.74931336539734128</v>
      </c>
      <c r="E17">
        <f t="shared" si="3"/>
        <v>2.2095356526352123</v>
      </c>
      <c r="F17">
        <f t="shared" si="3"/>
        <v>0.2594433520282366</v>
      </c>
      <c r="G17">
        <f t="shared" si="3"/>
        <v>2.6464928771038214</v>
      </c>
      <c r="H17">
        <f t="shared" si="4"/>
        <v>2060</v>
      </c>
      <c r="I17">
        <f t="shared" si="5"/>
        <v>85.343207904025192</v>
      </c>
      <c r="J17">
        <v>80</v>
      </c>
    </row>
    <row r="18" spans="1:10" x14ac:dyDescent="0.45">
      <c r="A18">
        <v>50</v>
      </c>
      <c r="B18">
        <f t="shared" si="1"/>
        <v>2065</v>
      </c>
      <c r="C18">
        <f t="shared" si="2"/>
        <v>1.2495804743076602</v>
      </c>
      <c r="D18">
        <f t="shared" si="3"/>
        <v>0.79444725303557251</v>
      </c>
      <c r="E18">
        <f t="shared" si="3"/>
        <v>2.3426240752950993</v>
      </c>
      <c r="F18">
        <f t="shared" si="3"/>
        <v>0.2750705750829317</v>
      </c>
      <c r="G18">
        <f t="shared" si="3"/>
        <v>2.8059008333295106</v>
      </c>
      <c r="H18">
        <f t="shared" si="4"/>
        <v>2065</v>
      </c>
      <c r="I18">
        <f t="shared" si="5"/>
        <v>90.483741803595947</v>
      </c>
      <c r="J18">
        <v>90</v>
      </c>
    </row>
    <row r="19" spans="1:10" x14ac:dyDescent="0.45">
      <c r="A19">
        <v>55</v>
      </c>
      <c r="B19">
        <f t="shared" si="1"/>
        <v>2070</v>
      </c>
      <c r="C19">
        <f t="shared" si="2"/>
        <v>1.2965568060728219</v>
      </c>
      <c r="D19">
        <f t="shared" si="3"/>
        <v>0.82431345092826769</v>
      </c>
      <c r="E19">
        <f t="shared" si="3"/>
        <v>2.4306919412907573</v>
      </c>
      <c r="F19">
        <f t="shared" si="3"/>
        <v>0.28541149098199697</v>
      </c>
      <c r="G19">
        <f t="shared" si="3"/>
        <v>2.9113849787341208</v>
      </c>
      <c r="H19">
        <f t="shared" si="4"/>
        <v>2070</v>
      </c>
      <c r="I19">
        <f t="shared" si="5"/>
        <v>93.885358875656905</v>
      </c>
      <c r="J19">
        <v>100</v>
      </c>
    </row>
    <row r="20" spans="1:10" x14ac:dyDescent="0.45">
      <c r="A20">
        <v>60</v>
      </c>
      <c r="B20">
        <f t="shared" si="1"/>
        <v>2075</v>
      </c>
      <c r="C20">
        <f t="shared" si="2"/>
        <v>1.3271013893559689</v>
      </c>
      <c r="D20">
        <f t="shared" si="3"/>
        <v>0.84373281669409173</v>
      </c>
      <c r="E20">
        <f t="shared" si="3"/>
        <v>2.4879547407984091</v>
      </c>
      <c r="F20">
        <f t="shared" si="3"/>
        <v>0.29213528049544857</v>
      </c>
      <c r="G20">
        <f t="shared" si="3"/>
        <v>2.9799720553170594</v>
      </c>
      <c r="H20">
        <f t="shared" si="4"/>
        <v>2075</v>
      </c>
      <c r="I20">
        <f t="shared" si="5"/>
        <v>96.097131741923889</v>
      </c>
      <c r="J20">
        <v>100</v>
      </c>
    </row>
    <row r="21" spans="1:10" x14ac:dyDescent="0.45">
      <c r="A21">
        <v>65</v>
      </c>
      <c r="B21">
        <f t="shared" si="1"/>
        <v>2080</v>
      </c>
      <c r="C21">
        <f t="shared" si="2"/>
        <v>1.3467428993245318</v>
      </c>
      <c r="D21">
        <f t="shared" si="3"/>
        <v>0.85622032266976023</v>
      </c>
      <c r="E21">
        <f t="shared" si="3"/>
        <v>2.524777238487482</v>
      </c>
      <c r="F21">
        <f t="shared" si="3"/>
        <v>0.29645897276948419</v>
      </c>
      <c r="G21">
        <f t="shared" si="3"/>
        <v>3.0240765610466136</v>
      </c>
      <c r="H21">
        <f t="shared" si="4"/>
        <v>2080</v>
      </c>
      <c r="I21">
        <f t="shared" si="5"/>
        <v>97.519398937330322</v>
      </c>
      <c r="J21">
        <v>100</v>
      </c>
    </row>
    <row r="22" spans="1:10" x14ac:dyDescent="0.45">
      <c r="A22">
        <v>70</v>
      </c>
      <c r="B22">
        <f t="shared" si="1"/>
        <v>2085</v>
      </c>
      <c r="C22">
        <f t="shared" si="2"/>
        <v>1.3592851580793592</v>
      </c>
      <c r="D22">
        <f t="shared" si="3"/>
        <v>0.86419432932199669</v>
      </c>
      <c r="E22">
        <f t="shared" si="3"/>
        <v>2.5482905678982339</v>
      </c>
      <c r="F22">
        <f t="shared" si="3"/>
        <v>0.29921990445773006</v>
      </c>
      <c r="G22">
        <f t="shared" si="3"/>
        <v>3.0522398806691475</v>
      </c>
      <c r="H22">
        <f t="shared" si="4"/>
        <v>2085</v>
      </c>
      <c r="I22">
        <f t="shared" si="5"/>
        <v>98.427600150569091</v>
      </c>
      <c r="J22">
        <v>100</v>
      </c>
    </row>
    <row r="23" spans="1:10" x14ac:dyDescent="0.45">
      <c r="A23">
        <v>75</v>
      </c>
      <c r="B23">
        <f t="shared" si="1"/>
        <v>2090</v>
      </c>
      <c r="C23">
        <f t="shared" si="2"/>
        <v>1.367258820407601</v>
      </c>
      <c r="D23">
        <f t="shared" si="3"/>
        <v>0.86926375403176959</v>
      </c>
      <c r="E23">
        <f t="shared" si="3"/>
        <v>2.5632390195765962</v>
      </c>
      <c r="F23">
        <f t="shared" si="3"/>
        <v>0.30097514945974707</v>
      </c>
      <c r="G23">
        <f t="shared" si="3"/>
        <v>3.0701445344561704</v>
      </c>
      <c r="H23">
        <f t="shared" si="4"/>
        <v>2090</v>
      </c>
      <c r="I23">
        <f t="shared" si="5"/>
        <v>99.004983374916804</v>
      </c>
      <c r="J23">
        <v>100</v>
      </c>
    </row>
    <row r="24" spans="1:10" x14ac:dyDescent="0.45">
      <c r="A24">
        <v>80</v>
      </c>
      <c r="B24">
        <f t="shared" si="1"/>
        <v>2095</v>
      </c>
      <c r="C24">
        <f t="shared" si="2"/>
        <v>1.372313910648685</v>
      </c>
      <c r="D24">
        <f t="shared" si="2"/>
        <v>0.87247763472088735</v>
      </c>
      <c r="E24">
        <f t="shared" si="2"/>
        <v>2.5727159411074911</v>
      </c>
      <c r="F24">
        <f t="shared" si="2"/>
        <v>0.30208792819493135</v>
      </c>
      <c r="G24">
        <f t="shared" si="2"/>
        <v>3.0814956096463231</v>
      </c>
      <c r="H24">
        <f t="shared" si="4"/>
        <v>2095</v>
      </c>
      <c r="I24">
        <f t="shared" si="5"/>
        <v>99.371029011490592</v>
      </c>
      <c r="J24">
        <v>100</v>
      </c>
    </row>
    <row r="25" spans="1:10" x14ac:dyDescent="0.45">
      <c r="A25">
        <v>85</v>
      </c>
      <c r="B25">
        <f t="shared" si="1"/>
        <v>2100</v>
      </c>
      <c r="C25">
        <f t="shared" si="2"/>
        <v>1.3755130691540576</v>
      </c>
      <c r="D25">
        <f t="shared" si="2"/>
        <v>0.87451156749982806</v>
      </c>
      <c r="E25">
        <f t="shared" si="2"/>
        <v>2.5787134945980124</v>
      </c>
      <c r="F25">
        <f t="shared" si="2"/>
        <v>0.30279216004549853</v>
      </c>
      <c r="G25">
        <f t="shared" si="2"/>
        <v>3.0886792378325363</v>
      </c>
      <c r="H25">
        <f t="shared" si="4"/>
        <v>2100</v>
      </c>
      <c r="I25">
        <f t="shared" si="5"/>
        <v>99.602684225492936</v>
      </c>
      <c r="J2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 Preuss</cp:lastModifiedBy>
  <dcterms:created xsi:type="dcterms:W3CDTF">2023-10-20T18:33:42Z</dcterms:created>
  <dcterms:modified xsi:type="dcterms:W3CDTF">2023-11-01T18:51:25Z</dcterms:modified>
</cp:coreProperties>
</file>