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rry Liang\Downloads\"/>
    </mc:Choice>
  </mc:AlternateContent>
  <xr:revisionPtr revIDLastSave="0" documentId="13_ncr:1_{D1E6D280-5AE3-43F1-92CD-29120E739EA9}" xr6:coauthVersionLast="47" xr6:coauthVersionMax="47" xr10:uidLastSave="{00000000-0000-0000-0000-000000000000}"/>
  <bookViews>
    <workbookView xWindow="-120" yWindow="-120" windowWidth="29040" windowHeight="15840" activeTab="1" xr2:uid="{32511769-A18D-4984-8856-76C73C385777}"/>
  </bookViews>
  <sheets>
    <sheet name="Sheet1" sheetId="1" r:id="rId1"/>
    <sheet name="Sheet4" sheetId="4" r:id="rId2"/>
    <sheet name="Sheet3" sheetId="3" r:id="rId3"/>
    <sheet name="Sheet2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232" i="1" l="1"/>
  <c r="J233" i="1"/>
  <c r="N232" i="1"/>
  <c r="N233" i="1"/>
  <c r="K241" i="1"/>
  <c r="Q4" i="1" l="1"/>
  <c r="AC89" i="1"/>
  <c r="AC90" i="1"/>
  <c r="AC91" i="1"/>
  <c r="AC97" i="1"/>
  <c r="AC98" i="1"/>
  <c r="AC99" i="1"/>
  <c r="AC105" i="1"/>
  <c r="AC106" i="1"/>
  <c r="AC107" i="1"/>
  <c r="AC65" i="1"/>
  <c r="AC66" i="1"/>
  <c r="AC67" i="1"/>
  <c r="AC64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83" i="1"/>
  <c r="W65" i="1"/>
  <c r="W66" i="1"/>
  <c r="W67" i="1"/>
  <c r="W68" i="1"/>
  <c r="W69" i="1"/>
  <c r="W70" i="1"/>
  <c r="W71" i="1"/>
  <c r="W72" i="1"/>
  <c r="W73" i="1"/>
  <c r="W74" i="1"/>
  <c r="W75" i="1"/>
  <c r="W64" i="1"/>
  <c r="Q84" i="1"/>
  <c r="Q85" i="1"/>
  <c r="Q86" i="1"/>
  <c r="Q87" i="1"/>
  <c r="Q88" i="1"/>
  <c r="Q89" i="1"/>
  <c r="Q90" i="1"/>
  <c r="Q91" i="1"/>
  <c r="Q92" i="1"/>
  <c r="Q93" i="1"/>
  <c r="Q94" i="1"/>
  <c r="Q95" i="1"/>
  <c r="Q83" i="1"/>
  <c r="Q65" i="1"/>
  <c r="Q66" i="1"/>
  <c r="Q67" i="1"/>
  <c r="AC84" i="1" s="1"/>
  <c r="Q68" i="1"/>
  <c r="Q69" i="1"/>
  <c r="Q70" i="1"/>
  <c r="Q64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43" i="1"/>
  <c r="W125" i="1"/>
  <c r="W126" i="1"/>
  <c r="W127" i="1"/>
  <c r="W128" i="1"/>
  <c r="W129" i="1"/>
  <c r="AC159" i="1" s="1"/>
  <c r="W130" i="1"/>
  <c r="W131" i="1"/>
  <c r="W132" i="1"/>
  <c r="W133" i="1"/>
  <c r="W134" i="1"/>
  <c r="W135" i="1"/>
  <c r="W124" i="1"/>
  <c r="Q155" i="1"/>
  <c r="Q144" i="1"/>
  <c r="Q145" i="1"/>
  <c r="Q146" i="1"/>
  <c r="Q147" i="1"/>
  <c r="Q148" i="1"/>
  <c r="Q149" i="1"/>
  <c r="Q150" i="1"/>
  <c r="Q151" i="1"/>
  <c r="Q152" i="1"/>
  <c r="Q153" i="1"/>
  <c r="Q154" i="1"/>
  <c r="Q143" i="1"/>
  <c r="Q125" i="1"/>
  <c r="Q126" i="1"/>
  <c r="Q127" i="1"/>
  <c r="AC146" i="1" s="1"/>
  <c r="Q128" i="1"/>
  <c r="Q129" i="1"/>
  <c r="Q130" i="1"/>
  <c r="Q124" i="1"/>
  <c r="W32" i="1"/>
  <c r="W9" i="1"/>
  <c r="Q7" i="1"/>
  <c r="AC51" i="1" s="1"/>
  <c r="W38" i="1"/>
  <c r="W24" i="1"/>
  <c r="W25" i="1"/>
  <c r="W26" i="1"/>
  <c r="W27" i="1"/>
  <c r="W28" i="1"/>
  <c r="W29" i="1"/>
  <c r="W30" i="1"/>
  <c r="W31" i="1"/>
  <c r="W33" i="1"/>
  <c r="W34" i="1"/>
  <c r="W35" i="1"/>
  <c r="W36" i="1"/>
  <c r="W37" i="1"/>
  <c r="W23" i="1"/>
  <c r="W5" i="1"/>
  <c r="W6" i="1"/>
  <c r="W7" i="1"/>
  <c r="W8" i="1"/>
  <c r="W10" i="1"/>
  <c r="W11" i="1"/>
  <c r="W12" i="1"/>
  <c r="W13" i="1"/>
  <c r="W14" i="1"/>
  <c r="W15" i="1"/>
  <c r="W4" i="1"/>
  <c r="Q35" i="1"/>
  <c r="Q24" i="1"/>
  <c r="Q25" i="1"/>
  <c r="Q26" i="1"/>
  <c r="Q27" i="1"/>
  <c r="Q28" i="1"/>
  <c r="Q29" i="1"/>
  <c r="Q30" i="1"/>
  <c r="Q31" i="1"/>
  <c r="Q32" i="1"/>
  <c r="Q33" i="1"/>
  <c r="Q34" i="1"/>
  <c r="Q23" i="1"/>
  <c r="Q5" i="1"/>
  <c r="Q6" i="1"/>
  <c r="Q8" i="1"/>
  <c r="Q9" i="1"/>
  <c r="N16" i="1" s="1"/>
  <c r="Q10" i="1"/>
  <c r="N19" i="1" s="1"/>
  <c r="AC169" i="1" l="1"/>
  <c r="AC153" i="1"/>
  <c r="AC129" i="1"/>
  <c r="AC168" i="1"/>
  <c r="AC160" i="1"/>
  <c r="AC152" i="1"/>
  <c r="AC144" i="1"/>
  <c r="AC130" i="1"/>
  <c r="AC151" i="1"/>
  <c r="AC127" i="1"/>
  <c r="AC166" i="1"/>
  <c r="AC158" i="1"/>
  <c r="AC150" i="1"/>
  <c r="AC72" i="1"/>
  <c r="AC83" i="1"/>
  <c r="AC104" i="1"/>
  <c r="AC96" i="1"/>
  <c r="AC88" i="1"/>
  <c r="AC145" i="1"/>
  <c r="AC128" i="1"/>
  <c r="AC126" i="1"/>
  <c r="AC165" i="1"/>
  <c r="AC157" i="1"/>
  <c r="AC149" i="1"/>
  <c r="AC71" i="1"/>
  <c r="AC111" i="1"/>
  <c r="AC103" i="1"/>
  <c r="AC95" i="1"/>
  <c r="AC87" i="1"/>
  <c r="AC161" i="1"/>
  <c r="AC167" i="1"/>
  <c r="AC124" i="1"/>
  <c r="AC125" i="1"/>
  <c r="AC164" i="1"/>
  <c r="AC156" i="1"/>
  <c r="AC148" i="1"/>
  <c r="AC70" i="1"/>
  <c r="AC110" i="1"/>
  <c r="AC102" i="1"/>
  <c r="AC94" i="1"/>
  <c r="AC86" i="1"/>
  <c r="AC171" i="1"/>
  <c r="AC132" i="1"/>
  <c r="AC143" i="1"/>
  <c r="AC163" i="1"/>
  <c r="AC155" i="1"/>
  <c r="AC147" i="1"/>
  <c r="AC69" i="1"/>
  <c r="AC109" i="1"/>
  <c r="AC101" i="1"/>
  <c r="AC93" i="1"/>
  <c r="AC85" i="1"/>
  <c r="AC131" i="1"/>
  <c r="AC170" i="1"/>
  <c r="AC162" i="1"/>
  <c r="AC154" i="1"/>
  <c r="AC68" i="1"/>
  <c r="AC108" i="1"/>
  <c r="AC100" i="1"/>
  <c r="AC92" i="1"/>
  <c r="AC9" i="1"/>
  <c r="AC24" i="1"/>
  <c r="AC48" i="1"/>
  <c r="AC7" i="1"/>
  <c r="AC46" i="1"/>
  <c r="AC38" i="1"/>
  <c r="AC30" i="1"/>
  <c r="AC6" i="1"/>
  <c r="AC45" i="1"/>
  <c r="AC37" i="1"/>
  <c r="AC29" i="1"/>
  <c r="AC4" i="1"/>
  <c r="AC36" i="1"/>
  <c r="AC12" i="1"/>
  <c r="AC23" i="1"/>
  <c r="AC43" i="1"/>
  <c r="AC35" i="1"/>
  <c r="AC27" i="1"/>
  <c r="AC44" i="1"/>
  <c r="AC11" i="1"/>
  <c r="AC50" i="1"/>
  <c r="AC42" i="1"/>
  <c r="AC34" i="1"/>
  <c r="AC26" i="1"/>
  <c r="AC5" i="1"/>
  <c r="AC28" i="1"/>
  <c r="AC10" i="1"/>
  <c r="AC49" i="1"/>
  <c r="AC41" i="1"/>
  <c r="AC33" i="1"/>
  <c r="AC25" i="1"/>
  <c r="AC40" i="1"/>
  <c r="AC32" i="1"/>
  <c r="AC8" i="1"/>
  <c r="AC47" i="1"/>
  <c r="AC39" i="1"/>
  <c r="AC31" i="1"/>
  <c r="AI126" i="1" l="1"/>
  <c r="AI127" i="1"/>
  <c r="AI128" i="1"/>
  <c r="AI129" i="1"/>
  <c r="AI124" i="1"/>
  <c r="AI125" i="1"/>
  <c r="AI143" i="1"/>
  <c r="AI83" i="1"/>
  <c r="AI65" i="1"/>
  <c r="AI68" i="1"/>
  <c r="AI66" i="1"/>
  <c r="AI67" i="1"/>
  <c r="AI69" i="1"/>
  <c r="AI64" i="1"/>
  <c r="AI4" i="1"/>
  <c r="AI8" i="1"/>
  <c r="AI9" i="1"/>
  <c r="AI23" i="1"/>
  <c r="AI5" i="1"/>
  <c r="AI6" i="1"/>
  <c r="AI7" i="1"/>
</calcChain>
</file>

<file path=xl/sharedStrings.xml><?xml version="1.0" encoding="utf-8"?>
<sst xmlns="http://schemas.openxmlformats.org/spreadsheetml/2006/main" count="3209" uniqueCount="189">
  <si>
    <t>Single Crystalline</t>
  </si>
  <si>
    <t>Panel</t>
  </si>
  <si>
    <t>Flow</t>
  </si>
  <si>
    <t>Amount</t>
  </si>
  <si>
    <t>Unit</t>
  </si>
  <si>
    <t>input</t>
  </si>
  <si>
    <t>1-propanol</t>
  </si>
  <si>
    <t>kg</t>
  </si>
  <si>
    <t>acetone, liquid</t>
  </si>
  <si>
    <t>aluminium alloy, AlMg3</t>
  </si>
  <si>
    <t>brazing solder, cadmium free</t>
  </si>
  <si>
    <t>copper, cathode</t>
  </si>
  <si>
    <t>corrugated board box</t>
  </si>
  <si>
    <t>ethylvinylacetate, foil</t>
  </si>
  <si>
    <t>glass fibre reinforced plastic, polyamide, injection moulded</t>
  </si>
  <si>
    <t>lubricating oil</t>
  </si>
  <si>
    <t>methanol</t>
  </si>
  <si>
    <t>nickel, class 1</t>
  </si>
  <si>
    <t>polyethylene terephthalate, granulate, amorphous</t>
  </si>
  <si>
    <t>polyvinylfluoride, film</t>
  </si>
  <si>
    <t>silicone product</t>
  </si>
  <si>
    <t>solar glass, low-iron</t>
  </si>
  <si>
    <t>tempering, flat glass</t>
  </si>
  <si>
    <t>vinyl acetate</t>
  </si>
  <si>
    <t>wire drawing, copper</t>
  </si>
  <si>
    <t>tap water</t>
  </si>
  <si>
    <t>electricity, medium voltage</t>
  </si>
  <si>
    <t>kWh</t>
  </si>
  <si>
    <t>photovoltaic cell, single-Si wafer</t>
  </si>
  <si>
    <t>m2</t>
  </si>
  <si>
    <t>heat, district or industrial, natural gas</t>
  </si>
  <si>
    <t>MJ</t>
  </si>
  <si>
    <t>photovoltaic panel factory</t>
  </si>
  <si>
    <t>Item(s)</t>
  </si>
  <si>
    <t>output</t>
  </si>
  <si>
    <t>municipal solid waste</t>
  </si>
  <si>
    <t>waste mineral oil</t>
  </si>
  <si>
    <t>waste plastic, mixture</t>
  </si>
  <si>
    <t>waste polyvinylfluoride</t>
  </si>
  <si>
    <t>wastewater, from residence</t>
  </si>
  <si>
    <t>m3</t>
  </si>
  <si>
    <t>Water</t>
  </si>
  <si>
    <t>photovoltaic panel, single-Si wafer</t>
  </si>
  <si>
    <t>Cell</t>
  </si>
  <si>
    <t xml:space="preserve"> Amount </t>
  </si>
  <si>
    <t>titanium dioxide</t>
  </si>
  <si>
    <t>polystyrene, expandable</t>
  </si>
  <si>
    <t>ethanol, without water, in 99.7% solution state, from ethylene</t>
  </si>
  <si>
    <t>solvent, organic</t>
  </si>
  <si>
    <t>phosphoryl chloride</t>
  </si>
  <si>
    <t>acetic acid, without water, in 98% solution state</t>
  </si>
  <si>
    <t>tetrafluoroethylene</t>
  </si>
  <si>
    <t>metallization paste, back side</t>
  </si>
  <si>
    <t>ammonia, anhydrous, liquid</t>
  </si>
  <si>
    <t>metallization paste, front side</t>
  </si>
  <si>
    <t>phosphoric acid, fertiliser grade, without water, in 70% solution state</t>
  </si>
  <si>
    <t>calcium chloride</t>
  </si>
  <si>
    <t>argon, liquid</t>
  </si>
  <si>
    <t>nitric acid, without water, in 50% solution state</t>
  </si>
  <si>
    <t>hydrogen fluoride</t>
  </si>
  <si>
    <t>hydrochloric acid, without water, in 30% solution state</t>
  </si>
  <si>
    <t>metallization paste, back side, aluminium</t>
  </si>
  <si>
    <t>sodium silicate, spray powder, 80%</t>
  </si>
  <si>
    <t>isopropanol</t>
  </si>
  <si>
    <t>oxygen, liquid</t>
  </si>
  <si>
    <t>sodium hydroxide, without water, in 50% solution state</t>
  </si>
  <si>
    <t>Water, cooling, unspecified natural origin</t>
  </si>
  <si>
    <t>single-Si wafer, photovoltaic</t>
  </si>
  <si>
    <t>heat, district or industrial, other than natural gas</t>
  </si>
  <si>
    <t>nitrogen, liquid</t>
  </si>
  <si>
    <t>water, completely softened</t>
  </si>
  <si>
    <t>photovoltaic cell factory</t>
  </si>
  <si>
    <t>Hydrogen fluoride</t>
  </si>
  <si>
    <t>Sodium</t>
  </si>
  <si>
    <t>Nitrogen oxides</t>
  </si>
  <si>
    <t>Silicon</t>
  </si>
  <si>
    <t>Ethane, hexafluoro-, HFC-116</t>
  </si>
  <si>
    <t>Methane, tetrafluoro-, R-14</t>
  </si>
  <si>
    <t>Hydrogen chloride</t>
  </si>
  <si>
    <t>Aluminium</t>
  </si>
  <si>
    <t>Lead</t>
  </si>
  <si>
    <t>Silver</t>
  </si>
  <si>
    <t>Tin</t>
  </si>
  <si>
    <t>Particulates, &lt; 2.5 um</t>
  </si>
  <si>
    <t>NMVOC, non-methane volatile organic compounds, unspecified origin</t>
  </si>
  <si>
    <t>wastewater from PV cell production</t>
  </si>
  <si>
    <t>waste, from silicon wafer production, inorganic</t>
  </si>
  <si>
    <t>Wafer</t>
  </si>
  <si>
    <t>wafer factory</t>
  </si>
  <si>
    <t>acrylic binder, without water, in 34% solution state</t>
  </si>
  <si>
    <t>brass</t>
  </si>
  <si>
    <t>glass wool mat</t>
  </si>
  <si>
    <t>packaging film, low density polyethylene</t>
  </si>
  <si>
    <t>paper, woodfree, coated</t>
  </si>
  <si>
    <t>polystyrene, high impact</t>
  </si>
  <si>
    <t>alkylbenzene sulfonate, linear, petrochemical</t>
  </si>
  <si>
    <t>dipropylene glycol monomethyl ether</t>
  </si>
  <si>
    <t>silicon, single crystal, Czochralski process, photovoltaics</t>
  </si>
  <si>
    <t>steel, low-alloyed, hot rolled</t>
  </si>
  <si>
    <t>wire drawing, steel</t>
  </si>
  <si>
    <t>silicon carbide</t>
  </si>
  <si>
    <t>triethylene glycol</t>
  </si>
  <si>
    <t>Cadmium, ion</t>
  </si>
  <si>
    <t>Mercury</t>
  </si>
  <si>
    <t>Chromium, ion</t>
  </si>
  <si>
    <t>Copper, ion</t>
  </si>
  <si>
    <t>Nickel, ion</t>
  </si>
  <si>
    <t>AOX, Adsorbable Organic Halogen as Cl</t>
  </si>
  <si>
    <t>Phosphate</t>
  </si>
  <si>
    <t>Nitrogen</t>
  </si>
  <si>
    <t>DOC, Dissolved Organic Carbon</t>
  </si>
  <si>
    <t>TOC, Total Organic Carbon</t>
  </si>
  <si>
    <t>BOD5, Biological Oxygen Demand</t>
  </si>
  <si>
    <t>COD, Chemical Oxygen Demand</t>
  </si>
  <si>
    <t>waste, from silicon wafer production</t>
  </si>
  <si>
    <t>Crystal</t>
  </si>
  <si>
    <t>silicone factory</t>
  </si>
  <si>
    <t>ceramic tile</t>
  </si>
  <si>
    <t>lime, hydrated, packed</t>
  </si>
  <si>
    <t>silicon, electronics grade</t>
  </si>
  <si>
    <t>silicon, solar grade</t>
  </si>
  <si>
    <t>Water, river</t>
  </si>
  <si>
    <t>Acetic acid</t>
  </si>
  <si>
    <t>Fluoride</t>
  </si>
  <si>
    <t>Hydrocarbons, unspecified</t>
  </si>
  <si>
    <t>Hydroxide</t>
  </si>
  <si>
    <t>Ribbon</t>
  </si>
  <si>
    <t>photovoltaic cell, ribbon-Si</t>
  </si>
  <si>
    <t>photovoltaic panel, ribbon-Si</t>
  </si>
  <si>
    <t>multi-Si wafer, ribbon</t>
  </si>
  <si>
    <t>graphite</t>
  </si>
  <si>
    <t>Multi Crystalline</t>
  </si>
  <si>
    <t>photovoltaic cell, multi-Si wafer</t>
  </si>
  <si>
    <t>photovoltaic panel, multi-Si wafer</t>
  </si>
  <si>
    <t>multi-Si wafer</t>
  </si>
  <si>
    <t>silicon, multi-Si, casted</t>
  </si>
  <si>
    <t>helium</t>
  </si>
  <si>
    <t>Solar Grade</t>
  </si>
  <si>
    <t>Electronics Grade</t>
  </si>
  <si>
    <t>Metallurgical Grade</t>
  </si>
  <si>
    <t>Quartz Mining</t>
  </si>
  <si>
    <t>sand</t>
  </si>
  <si>
    <t>charcoal</t>
  </si>
  <si>
    <t>hydrogen, liquid</t>
  </si>
  <si>
    <t>silicon, metallurgical grade</t>
  </si>
  <si>
    <t>polyethylene, high density, granulate</t>
  </si>
  <si>
    <t>petroleum coke</t>
  </si>
  <si>
    <t>electricity, high voltage</t>
  </si>
  <si>
    <t>wood chips, wet, measured as dry mass</t>
  </si>
  <si>
    <t>silica sand</t>
  </si>
  <si>
    <t>coke</t>
  </si>
  <si>
    <t>Cadmium</t>
  </si>
  <si>
    <t>Zinc, ion</t>
  </si>
  <si>
    <t>Antimony</t>
  </si>
  <si>
    <t>Chloride</t>
  </si>
  <si>
    <t>Chromium</t>
  </si>
  <si>
    <t>Iron, ion</t>
  </si>
  <si>
    <t>Arsenic</t>
  </si>
  <si>
    <t>Fluorine</t>
  </si>
  <si>
    <t>Chlorine</t>
  </si>
  <si>
    <t>Boron</t>
  </si>
  <si>
    <t>Sodium, ion</t>
  </si>
  <si>
    <t>Calcium</t>
  </si>
  <si>
    <t>Iron</t>
  </si>
  <si>
    <t>Cyanide</t>
  </si>
  <si>
    <t>Potassium</t>
  </si>
  <si>
    <t>Hydrogen sulfide</t>
  </si>
  <si>
    <t>Carbon monoxide, land transformation</t>
  </si>
  <si>
    <t>Carbon monoxide, fossil</t>
  </si>
  <si>
    <t>Particulates, &gt; 10 um</t>
  </si>
  <si>
    <t>Sulfur dioxide</t>
  </si>
  <si>
    <t>slag from metallurgical grade silicon production</t>
  </si>
  <si>
    <t>Carbon dioxide, biogenic</t>
  </si>
  <si>
    <t>Carbon dioxide, fossil</t>
  </si>
  <si>
    <t>Ingots</t>
  </si>
  <si>
    <t>Wafer ribbon-Si</t>
  </si>
  <si>
    <t>Process</t>
  </si>
  <si>
    <t>Panel manufacturing</t>
  </si>
  <si>
    <t>Cell manufacturing</t>
  </si>
  <si>
    <t>photovoltaic cell</t>
  </si>
  <si>
    <t>photovoltaic panel</t>
  </si>
  <si>
    <t>Cell manufacturing (sc-Si)</t>
  </si>
  <si>
    <t>Cell manufacturing (r-Si)</t>
  </si>
  <si>
    <t>wafer manufacturing</t>
  </si>
  <si>
    <t>mc-Si</t>
  </si>
  <si>
    <t>r-Si</t>
  </si>
  <si>
    <t>sc-Si</t>
  </si>
  <si>
    <t>sc-Si crystal production</t>
  </si>
  <si>
    <t>mc-Si ingot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</si>
</sst>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.0000_);_(* \(#,##0.00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1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2" borderId="0" xfId="0" applyFill="1"/>
    <xf numFmtId="164" fontId="0" fillId="0" borderId="0" xfId="1" applyNumberFormat="1" applyFont="1" applyBorder="1"/>
    <xf numFmtId="164" fontId="0" fillId="2" borderId="0" xfId="1" applyNumberFormat="1" applyFont="1" applyFill="1"/>
    <xf numFmtId="164" fontId="0" fillId="0" borderId="1" xfId="1" applyNumberFormat="1" applyFont="1" applyBorder="1"/>
    <xf numFmtId="0" fontId="1" fillId="2" borderId="0" xfId="0" applyFont="1" applyFill="1"/>
    <xf numFmtId="164" fontId="1" fillId="2" borderId="0" xfId="1" applyNumberFormat="1" applyFont="1" applyFill="1"/>
    <xf numFmtId="164" fontId="0" fillId="0" borderId="0" xfId="1" applyNumberFormat="1" applyFont="1"/>
    <xf numFmtId="0" fontId="3" fillId="2" borderId="0" xfId="0" applyFont="1" applyFill="1"/>
    <xf numFmtId="43" fontId="0" fillId="0" borderId="0" xfId="0" applyNumberFormat="1"/>
    <xf numFmtId="11" fontId="0" fillId="2" borderId="0" xfId="0" applyNumberFormat="1" applyFill="1"/>
    <xf numFmtId="11" fontId="0" fillId="0" borderId="0" xfId="0" applyNumberFormat="1" applyBorder="1"/>
    <xf numFmtId="0" fontId="1" fillId="0" borderId="0" xfId="0" applyFont="1" applyBorder="1"/>
    <xf numFmtId="0" fontId="0" fillId="0" borderId="4" xfId="0" applyBorder="1"/>
    <xf numFmtId="0" fontId="0" fillId="0" borderId="1" xfId="0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B2C94-9C7E-4836-8F4A-8A89F80AA6F1}">
  <dimension ref="A1:AM253"/>
  <sheetViews>
    <sheetView topLeftCell="A130" zoomScale="70" zoomScaleNormal="70" workbookViewId="0">
      <selection activeCell="K157" sqref="K157:M159"/>
    </sheetView>
  </sheetViews>
  <sheetFormatPr defaultRowHeight="15" x14ac:dyDescent="0.25"/>
  <cols>
    <col min="1" max="1" width="18" bestFit="1" customWidth="1"/>
    <col min="2" max="2" width="58.5703125" bestFit="1" customWidth="1"/>
    <col min="3" max="3" width="16" bestFit="1" customWidth="1"/>
    <col min="4" max="4" width="8.28515625" bestFit="1" customWidth="1"/>
    <col min="5" max="5" width="69.28515625" bestFit="1" customWidth="1"/>
    <col min="6" max="6" width="12.28515625" bestFit="1" customWidth="1"/>
    <col min="7" max="7" width="8.28515625" bestFit="1" customWidth="1"/>
    <col min="8" max="8" width="57" bestFit="1" customWidth="1"/>
    <col min="9" max="9" width="10.7109375" bestFit="1" customWidth="1"/>
    <col min="10" max="10" width="8.28515625" bestFit="1" customWidth="1"/>
    <col min="11" max="11" width="57" bestFit="1" customWidth="1"/>
    <col min="12" max="12" width="10.7109375" bestFit="1" customWidth="1"/>
    <col min="13" max="13" width="8.28515625" bestFit="1" customWidth="1"/>
    <col min="15" max="15" width="9.28515625" style="4"/>
    <col min="16" max="16" width="53.7109375" style="6" bestFit="1" customWidth="1"/>
    <col min="17" max="17" width="12.28515625" style="8" bestFit="1" customWidth="1"/>
    <col min="18" max="18" width="8.28515625" bestFit="1" customWidth="1"/>
    <col min="19" max="19" width="53.7109375" bestFit="1" customWidth="1"/>
    <col min="20" max="20" width="12.28515625" bestFit="1" customWidth="1"/>
    <col min="21" max="21" width="8.28515625" bestFit="1" customWidth="1"/>
    <col min="22" max="22" width="53.7109375" bestFit="1" customWidth="1"/>
    <col min="23" max="23" width="11.5703125" style="13" bestFit="1" customWidth="1"/>
    <col min="24" max="24" width="8.28515625" bestFit="1" customWidth="1"/>
    <col min="25" max="25" width="53.7109375" bestFit="1" customWidth="1"/>
    <col min="26" max="26" width="16" bestFit="1" customWidth="1"/>
    <col min="27" max="27" width="8.28515625" bestFit="1" customWidth="1"/>
    <col min="28" max="28" width="69.28515625" bestFit="1" customWidth="1"/>
    <col min="29" max="29" width="11.5703125" style="13" bestFit="1" customWidth="1"/>
    <col min="30" max="30" width="8.28515625" bestFit="1" customWidth="1"/>
    <col min="31" max="31" width="69.28515625" bestFit="1" customWidth="1"/>
    <col min="32" max="32" width="13.42578125" bestFit="1" customWidth="1"/>
    <col min="33" max="33" width="8.28515625" bestFit="1" customWidth="1"/>
    <col min="34" max="34" width="47.7109375" bestFit="1" customWidth="1"/>
    <col min="35" max="35" width="10.5703125" style="13" bestFit="1" customWidth="1"/>
    <col min="36" max="36" width="5.5703125" bestFit="1" customWidth="1"/>
    <col min="37" max="37" width="47.7109375" bestFit="1" customWidth="1"/>
    <col min="38" max="38" width="16" bestFit="1" customWidth="1"/>
    <col min="39" max="39" width="5.5703125" bestFit="1" customWidth="1"/>
  </cols>
  <sheetData>
    <row r="1" spans="1:39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</row>
    <row r="2" spans="1:39" x14ac:dyDescent="0.25">
      <c r="A2" s="7"/>
      <c r="B2" s="7" t="s">
        <v>1</v>
      </c>
      <c r="C2" s="7"/>
      <c r="D2" s="7"/>
      <c r="E2" s="7" t="s">
        <v>43</v>
      </c>
      <c r="F2" s="7"/>
      <c r="G2" s="7"/>
      <c r="H2" s="7" t="s">
        <v>87</v>
      </c>
      <c r="I2" s="7"/>
      <c r="J2" s="7"/>
      <c r="K2" t="s">
        <v>115</v>
      </c>
      <c r="P2" s="7" t="s">
        <v>137</v>
      </c>
      <c r="Q2" s="9"/>
      <c r="R2" s="7"/>
      <c r="S2" t="s">
        <v>137</v>
      </c>
      <c r="V2" s="7" t="s">
        <v>138</v>
      </c>
      <c r="W2" s="9"/>
      <c r="X2" s="7"/>
      <c r="Y2" t="s">
        <v>138</v>
      </c>
      <c r="AB2" s="7" t="s">
        <v>139</v>
      </c>
      <c r="AC2" s="9"/>
      <c r="AD2" s="7"/>
      <c r="AE2" t="s">
        <v>139</v>
      </c>
      <c r="AH2" s="7" t="s">
        <v>140</v>
      </c>
      <c r="AI2" s="9"/>
      <c r="AJ2" s="7"/>
      <c r="AK2" t="s">
        <v>140</v>
      </c>
    </row>
    <row r="3" spans="1:39" x14ac:dyDescent="0.25">
      <c r="A3" s="7"/>
      <c r="B3" s="7" t="s">
        <v>2</v>
      </c>
      <c r="C3" s="7" t="s">
        <v>3</v>
      </c>
      <c r="D3" s="7" t="s">
        <v>4</v>
      </c>
      <c r="E3" s="7" t="s">
        <v>2</v>
      </c>
      <c r="F3" s="7" t="s">
        <v>44</v>
      </c>
      <c r="G3" s="7" t="s">
        <v>4</v>
      </c>
      <c r="H3" s="7" t="s">
        <v>2</v>
      </c>
      <c r="I3" s="7" t="s">
        <v>44</v>
      </c>
      <c r="J3" s="7" t="s">
        <v>4</v>
      </c>
      <c r="K3" t="s">
        <v>2</v>
      </c>
      <c r="L3" t="s">
        <v>44</v>
      </c>
      <c r="M3" t="s">
        <v>4</v>
      </c>
      <c r="P3" s="7" t="s">
        <v>2</v>
      </c>
      <c r="Q3" s="9" t="s">
        <v>3</v>
      </c>
      <c r="R3" s="7" t="s">
        <v>4</v>
      </c>
      <c r="S3" t="s">
        <v>2</v>
      </c>
      <c r="T3" t="s">
        <v>3</v>
      </c>
      <c r="U3" t="s">
        <v>4</v>
      </c>
      <c r="V3" s="7" t="s">
        <v>2</v>
      </c>
      <c r="W3" s="9" t="s">
        <v>3</v>
      </c>
      <c r="X3" s="7" t="s">
        <v>4</v>
      </c>
      <c r="Y3" t="s">
        <v>2</v>
      </c>
      <c r="Z3" t="s">
        <v>3</v>
      </c>
      <c r="AA3" t="s">
        <v>4</v>
      </c>
      <c r="AB3" s="7" t="s">
        <v>2</v>
      </c>
      <c r="AC3" s="9" t="s">
        <v>3</v>
      </c>
      <c r="AD3" s="7" t="s">
        <v>4</v>
      </c>
      <c r="AE3" t="s">
        <v>2</v>
      </c>
      <c r="AF3" t="s">
        <v>3</v>
      </c>
      <c r="AG3" t="s">
        <v>4</v>
      </c>
      <c r="AH3" s="7" t="s">
        <v>2</v>
      </c>
      <c r="AI3" s="9" t="s">
        <v>3</v>
      </c>
      <c r="AJ3" s="7" t="s">
        <v>4</v>
      </c>
      <c r="AK3" t="s">
        <v>2</v>
      </c>
      <c r="AL3" t="s">
        <v>3</v>
      </c>
      <c r="AM3" t="s">
        <v>4</v>
      </c>
    </row>
    <row r="4" spans="1:39" x14ac:dyDescent="0.25">
      <c r="A4" s="7" t="s">
        <v>5</v>
      </c>
      <c r="B4" s="7" t="s">
        <v>32</v>
      </c>
      <c r="C4" s="16">
        <v>3.9999999999999998E-6</v>
      </c>
      <c r="D4" s="7" t="s">
        <v>33</v>
      </c>
      <c r="E4" s="7" t="s">
        <v>71</v>
      </c>
      <c r="F4" s="7">
        <v>0</v>
      </c>
      <c r="G4" s="7" t="s">
        <v>33</v>
      </c>
      <c r="H4" s="7" t="s">
        <v>88</v>
      </c>
      <c r="I4" s="7">
        <v>0</v>
      </c>
      <c r="J4" s="7" t="s">
        <v>33</v>
      </c>
      <c r="K4" t="s">
        <v>116</v>
      </c>
      <c r="L4">
        <v>0</v>
      </c>
      <c r="M4" t="s">
        <v>33</v>
      </c>
      <c r="P4" s="7" t="s">
        <v>116</v>
      </c>
      <c r="Q4" s="9">
        <f t="shared" ref="Q4:Q10" si="0">$L$13*T4</f>
        <v>9.711999999999999E-12</v>
      </c>
      <c r="R4" s="7" t="s">
        <v>33</v>
      </c>
      <c r="S4" t="s">
        <v>116</v>
      </c>
      <c r="T4" s="1">
        <v>9.9999999999999994E-12</v>
      </c>
      <c r="U4" t="s">
        <v>33</v>
      </c>
      <c r="V4" s="7" t="s">
        <v>116</v>
      </c>
      <c r="W4" s="9">
        <f t="shared" ref="W4:W15" si="1">$L$12*Z4</f>
        <v>1.7697799999999998E-12</v>
      </c>
      <c r="X4" s="7" t="s">
        <v>33</v>
      </c>
      <c r="Y4" t="s">
        <v>116</v>
      </c>
      <c r="Z4" s="1">
        <v>1.0699999999999999E-11</v>
      </c>
      <c r="AA4" t="s">
        <v>33</v>
      </c>
      <c r="AB4" s="7" t="s">
        <v>116</v>
      </c>
      <c r="AC4" s="9">
        <f t="shared" ref="AC4:AC12" si="2">AF4*($Q$7+$W$9)</f>
        <v>1.2737023006681997E-11</v>
      </c>
      <c r="AD4" s="7" t="s">
        <v>33</v>
      </c>
      <c r="AE4" t="s">
        <v>116</v>
      </c>
      <c r="AF4" s="1">
        <v>9.9999999999999994E-12</v>
      </c>
      <c r="AG4" t="s">
        <v>33</v>
      </c>
      <c r="AH4" s="7" t="s">
        <v>141</v>
      </c>
      <c r="AI4" s="9">
        <f t="shared" ref="AI4:AI9" si="3">AL4*$AC$10</f>
        <v>4.2100301672785057E-2</v>
      </c>
      <c r="AJ4" s="7" t="s">
        <v>7</v>
      </c>
      <c r="AK4" t="s">
        <v>141</v>
      </c>
      <c r="AL4">
        <v>1.2242032E-2</v>
      </c>
      <c r="AM4" t="s">
        <v>7</v>
      </c>
    </row>
    <row r="5" spans="1:39" x14ac:dyDescent="0.25">
      <c r="A5" s="7"/>
      <c r="B5" s="7" t="s">
        <v>17</v>
      </c>
      <c r="C5" s="16">
        <v>1.63E-4</v>
      </c>
      <c r="D5" s="7" t="s">
        <v>7</v>
      </c>
      <c r="E5" s="7" t="s">
        <v>45</v>
      </c>
      <c r="F5" s="7">
        <v>0</v>
      </c>
      <c r="G5" s="7" t="s">
        <v>7</v>
      </c>
      <c r="H5" s="7" t="s">
        <v>89</v>
      </c>
      <c r="I5" s="7">
        <v>2E-3</v>
      </c>
      <c r="J5" s="7" t="s">
        <v>7</v>
      </c>
      <c r="K5" t="s">
        <v>50</v>
      </c>
      <c r="L5">
        <v>0.1147</v>
      </c>
      <c r="M5" t="s">
        <v>7</v>
      </c>
      <c r="P5" s="7" t="s">
        <v>60</v>
      </c>
      <c r="Q5" s="9">
        <f t="shared" si="0"/>
        <v>1.5555710399999998</v>
      </c>
      <c r="R5" s="7" t="s">
        <v>7</v>
      </c>
      <c r="S5" t="s">
        <v>60</v>
      </c>
      <c r="T5">
        <v>1.6016999999999999</v>
      </c>
      <c r="U5" t="s">
        <v>7</v>
      </c>
      <c r="V5" s="7" t="s">
        <v>130</v>
      </c>
      <c r="W5" s="9">
        <f t="shared" si="1"/>
        <v>1.1726859999999999E-4</v>
      </c>
      <c r="X5" s="7" t="s">
        <v>7</v>
      </c>
      <c r="Y5" t="s">
        <v>130</v>
      </c>
      <c r="Z5" s="1">
        <v>7.0899999999999999E-4</v>
      </c>
      <c r="AA5" t="s">
        <v>7</v>
      </c>
      <c r="AB5" s="7" t="s">
        <v>142</v>
      </c>
      <c r="AC5" s="9">
        <f t="shared" si="2"/>
        <v>0.21652939111359398</v>
      </c>
      <c r="AD5" s="7" t="s">
        <v>7</v>
      </c>
      <c r="AE5" t="s">
        <v>142</v>
      </c>
      <c r="AF5">
        <v>0.17</v>
      </c>
      <c r="AG5" t="s">
        <v>7</v>
      </c>
      <c r="AH5" s="7" t="s">
        <v>141</v>
      </c>
      <c r="AI5" s="9">
        <f t="shared" si="3"/>
        <v>1.8254477328941952E-2</v>
      </c>
      <c r="AJ5" s="7" t="s">
        <v>7</v>
      </c>
      <c r="AK5" t="s">
        <v>141</v>
      </c>
      <c r="AL5">
        <v>5.3080829999999999E-3</v>
      </c>
      <c r="AM5" t="s">
        <v>7</v>
      </c>
    </row>
    <row r="6" spans="1:39" x14ac:dyDescent="0.25">
      <c r="A6" s="7"/>
      <c r="B6" s="7" t="s">
        <v>15</v>
      </c>
      <c r="C6" s="7">
        <v>1.6069000000000001E-3</v>
      </c>
      <c r="D6" s="7" t="s">
        <v>7</v>
      </c>
      <c r="E6" s="7" t="s">
        <v>46</v>
      </c>
      <c r="F6" s="7">
        <v>4.0000000000000002E-4</v>
      </c>
      <c r="G6" s="7" t="s">
        <v>7</v>
      </c>
      <c r="H6" s="7" t="s">
        <v>60</v>
      </c>
      <c r="I6" s="7">
        <v>2.7000000000000001E-3</v>
      </c>
      <c r="J6" s="7" t="s">
        <v>7</v>
      </c>
      <c r="K6" t="s">
        <v>8</v>
      </c>
      <c r="L6">
        <v>5.21E-2</v>
      </c>
      <c r="M6" t="s">
        <v>7</v>
      </c>
      <c r="P6" s="7" t="s">
        <v>143</v>
      </c>
      <c r="Q6" s="9">
        <f t="shared" si="0"/>
        <v>4.8694996800000001E-2</v>
      </c>
      <c r="R6" s="7" t="s">
        <v>7</v>
      </c>
      <c r="S6" t="s">
        <v>143</v>
      </c>
      <c r="T6">
        <v>5.0139000000000003E-2</v>
      </c>
      <c r="U6" t="s">
        <v>7</v>
      </c>
      <c r="V6" s="7" t="s">
        <v>60</v>
      </c>
      <c r="W6" s="9">
        <f t="shared" si="1"/>
        <v>0.35249260133639992</v>
      </c>
      <c r="X6" s="7" t="s">
        <v>7</v>
      </c>
      <c r="Y6" t="s">
        <v>60</v>
      </c>
      <c r="Z6">
        <v>2.1311523659999998</v>
      </c>
      <c r="AA6" t="s">
        <v>7</v>
      </c>
      <c r="AB6" s="7" t="s">
        <v>130</v>
      </c>
      <c r="AC6" s="9">
        <f t="shared" si="2"/>
        <v>0.12737023006681999</v>
      </c>
      <c r="AD6" s="7" t="s">
        <v>7</v>
      </c>
      <c r="AE6" t="s">
        <v>130</v>
      </c>
      <c r="AF6">
        <v>0.1</v>
      </c>
      <c r="AG6" t="s">
        <v>7</v>
      </c>
      <c r="AH6" s="7" t="s">
        <v>141</v>
      </c>
      <c r="AI6" s="9">
        <f t="shared" si="3"/>
        <v>3.5162012812745775</v>
      </c>
      <c r="AJ6" s="7" t="s">
        <v>7</v>
      </c>
      <c r="AK6" t="s">
        <v>141</v>
      </c>
      <c r="AL6">
        <v>1.0224498849999999</v>
      </c>
      <c r="AM6" t="s">
        <v>7</v>
      </c>
    </row>
    <row r="7" spans="1:39" x14ac:dyDescent="0.25">
      <c r="A7" s="7"/>
      <c r="B7" s="7" t="s">
        <v>23</v>
      </c>
      <c r="C7" s="7">
        <v>1.6433999999999999E-3</v>
      </c>
      <c r="D7" s="7" t="s">
        <v>7</v>
      </c>
      <c r="E7" s="7" t="s">
        <v>47</v>
      </c>
      <c r="F7" s="7">
        <v>5.9999999999999995E-4</v>
      </c>
      <c r="G7" s="7" t="s">
        <v>7</v>
      </c>
      <c r="H7" s="7" t="s">
        <v>25</v>
      </c>
      <c r="I7" s="7">
        <v>5.8999999999999999E-3</v>
      </c>
      <c r="J7" s="7" t="s">
        <v>7</v>
      </c>
      <c r="K7" t="s">
        <v>57</v>
      </c>
      <c r="L7">
        <v>6.1553000000000004</v>
      </c>
      <c r="M7" t="s">
        <v>7</v>
      </c>
      <c r="P7" s="11" t="s">
        <v>144</v>
      </c>
      <c r="Q7" s="12">
        <f t="shared" si="0"/>
        <v>1.0974559999999998</v>
      </c>
      <c r="R7" s="11" t="s">
        <v>7</v>
      </c>
      <c r="S7" t="s">
        <v>144</v>
      </c>
      <c r="T7">
        <v>1.1299999999999999</v>
      </c>
      <c r="U7" t="s">
        <v>7</v>
      </c>
      <c r="V7" s="7" t="s">
        <v>143</v>
      </c>
      <c r="W7" s="9">
        <f t="shared" si="1"/>
        <v>1.1034604598599999E-2</v>
      </c>
      <c r="X7" s="7" t="s">
        <v>7</v>
      </c>
      <c r="Y7" t="s">
        <v>143</v>
      </c>
      <c r="Z7">
        <v>6.6714658999999996E-2</v>
      </c>
      <c r="AA7" t="s">
        <v>7</v>
      </c>
      <c r="AB7" s="7" t="s">
        <v>64</v>
      </c>
      <c r="AC7" s="9">
        <f t="shared" si="2"/>
        <v>2.5474046013363998E-2</v>
      </c>
      <c r="AD7" s="7" t="s">
        <v>7</v>
      </c>
      <c r="AE7" t="s">
        <v>64</v>
      </c>
      <c r="AF7">
        <v>0.02</v>
      </c>
      <c r="AG7" t="s">
        <v>7</v>
      </c>
      <c r="AH7" s="7" t="s">
        <v>68</v>
      </c>
      <c r="AI7" s="9">
        <f t="shared" si="3"/>
        <v>7.2562820069067342E-5</v>
      </c>
      <c r="AJ7" s="7" t="s">
        <v>31</v>
      </c>
      <c r="AK7" t="s">
        <v>68</v>
      </c>
      <c r="AL7" s="1">
        <v>2.1100000000000001E-5</v>
      </c>
      <c r="AM7" t="s">
        <v>31</v>
      </c>
    </row>
    <row r="8" spans="1:39" x14ac:dyDescent="0.25">
      <c r="A8" s="7"/>
      <c r="B8" s="7" t="s">
        <v>16</v>
      </c>
      <c r="C8" s="7">
        <v>2.1556000000000001E-3</v>
      </c>
      <c r="D8" s="7" t="s">
        <v>7</v>
      </c>
      <c r="E8" s="7" t="s">
        <v>20</v>
      </c>
      <c r="F8" s="7">
        <v>1.1000000000000001E-3</v>
      </c>
      <c r="G8" s="7" t="s">
        <v>7</v>
      </c>
      <c r="H8" s="7" t="s">
        <v>90</v>
      </c>
      <c r="I8" s="7">
        <v>7.4000000000000003E-3</v>
      </c>
      <c r="J8" s="7" t="s">
        <v>7</v>
      </c>
      <c r="K8" t="s">
        <v>117</v>
      </c>
      <c r="L8">
        <v>0.3574</v>
      </c>
      <c r="M8" t="s">
        <v>7</v>
      </c>
      <c r="P8" s="7" t="s">
        <v>65</v>
      </c>
      <c r="Q8" s="9">
        <f t="shared" si="0"/>
        <v>0.33816212800000001</v>
      </c>
      <c r="R8" s="7" t="s">
        <v>7</v>
      </c>
      <c r="S8" t="s">
        <v>65</v>
      </c>
      <c r="T8">
        <v>0.34819</v>
      </c>
      <c r="U8" t="s">
        <v>7</v>
      </c>
      <c r="V8" s="7" t="s">
        <v>145</v>
      </c>
      <c r="W8" s="9">
        <f t="shared" si="1"/>
        <v>1.1230659999999999E-4</v>
      </c>
      <c r="X8" s="7" t="s">
        <v>7</v>
      </c>
      <c r="Y8" t="s">
        <v>145</v>
      </c>
      <c r="Z8" s="1">
        <v>6.7900000000000002E-4</v>
      </c>
      <c r="AA8" t="s">
        <v>7</v>
      </c>
      <c r="AB8" s="7" t="s">
        <v>146</v>
      </c>
      <c r="AC8" s="9">
        <f t="shared" si="2"/>
        <v>0.63685115033409989</v>
      </c>
      <c r="AD8" s="7" t="s">
        <v>7</v>
      </c>
      <c r="AE8" t="s">
        <v>146</v>
      </c>
      <c r="AF8">
        <v>0.5</v>
      </c>
      <c r="AG8" t="s">
        <v>7</v>
      </c>
      <c r="AH8" s="7" t="s">
        <v>68</v>
      </c>
      <c r="AI8" s="9">
        <f t="shared" si="3"/>
        <v>1.1107957764127371E-4</v>
      </c>
      <c r="AJ8" s="7" t="s">
        <v>31</v>
      </c>
      <c r="AK8" t="s">
        <v>68</v>
      </c>
      <c r="AL8" s="1">
        <v>3.2299999999999999E-5</v>
      </c>
      <c r="AM8" t="s">
        <v>31</v>
      </c>
    </row>
    <row r="9" spans="1:39" x14ac:dyDescent="0.25">
      <c r="A9" s="7"/>
      <c r="B9" s="7" t="s">
        <v>6</v>
      </c>
      <c r="C9" s="7">
        <v>8.1385999999999993E-3</v>
      </c>
      <c r="D9" s="7" t="s">
        <v>7</v>
      </c>
      <c r="E9" s="7" t="s">
        <v>48</v>
      </c>
      <c r="F9" s="7">
        <v>1.2999999999999999E-3</v>
      </c>
      <c r="G9" s="7" t="s">
        <v>7</v>
      </c>
      <c r="H9" s="7" t="s">
        <v>91</v>
      </c>
      <c r="I9" s="7">
        <v>9.9000000000000008E-3</v>
      </c>
      <c r="J9" s="7" t="s">
        <v>7</v>
      </c>
      <c r="K9" t="s">
        <v>59</v>
      </c>
      <c r="L9">
        <v>5.3800000000000001E-2</v>
      </c>
      <c r="M9" t="s">
        <v>7</v>
      </c>
      <c r="P9" s="7" t="s">
        <v>147</v>
      </c>
      <c r="Q9" s="9">
        <f t="shared" si="0"/>
        <v>106.83199999999999</v>
      </c>
      <c r="R9" s="7" t="s">
        <v>27</v>
      </c>
      <c r="S9" t="s">
        <v>147</v>
      </c>
      <c r="T9">
        <v>110</v>
      </c>
      <c r="U9" t="s">
        <v>27</v>
      </c>
      <c r="V9" s="11" t="s">
        <v>144</v>
      </c>
      <c r="W9" s="12">
        <f t="shared" si="1"/>
        <v>0.17624630066819996</v>
      </c>
      <c r="X9" s="11" t="s">
        <v>7</v>
      </c>
      <c r="Y9" t="s">
        <v>144</v>
      </c>
      <c r="Z9">
        <v>1.0655761829999999</v>
      </c>
      <c r="AA9" t="s">
        <v>7</v>
      </c>
      <c r="AB9" s="7" t="s">
        <v>148</v>
      </c>
      <c r="AC9" s="9">
        <f t="shared" si="2"/>
        <v>0.70022675570844761</v>
      </c>
      <c r="AD9" s="7" t="s">
        <v>7</v>
      </c>
      <c r="AE9" t="s">
        <v>148</v>
      </c>
      <c r="AF9">
        <v>0.54975700000000005</v>
      </c>
      <c r="AG9" t="s">
        <v>7</v>
      </c>
      <c r="AH9" s="7" t="s">
        <v>68</v>
      </c>
      <c r="AI9" s="9">
        <f t="shared" si="3"/>
        <v>0.68761589227779563</v>
      </c>
      <c r="AJ9" s="7" t="s">
        <v>31</v>
      </c>
      <c r="AK9" t="s">
        <v>68</v>
      </c>
      <c r="AL9">
        <v>0.19994668500000001</v>
      </c>
      <c r="AM9" t="s">
        <v>31</v>
      </c>
    </row>
    <row r="10" spans="1:39" x14ac:dyDescent="0.25">
      <c r="A10" s="7"/>
      <c r="B10" s="7" t="s">
        <v>10</v>
      </c>
      <c r="C10" s="7">
        <v>8.7647000000000003E-3</v>
      </c>
      <c r="D10" s="7" t="s">
        <v>7</v>
      </c>
      <c r="E10" s="7" t="s">
        <v>49</v>
      </c>
      <c r="F10" s="7">
        <v>1.5E-3</v>
      </c>
      <c r="G10" s="7" t="s">
        <v>7</v>
      </c>
      <c r="H10" s="7" t="s">
        <v>65</v>
      </c>
      <c r="I10" s="7">
        <v>1.4800000000000001E-2</v>
      </c>
      <c r="J10" s="7" t="s">
        <v>7</v>
      </c>
      <c r="K10" t="s">
        <v>118</v>
      </c>
      <c r="L10">
        <v>0.2029</v>
      </c>
      <c r="M10" t="s">
        <v>7</v>
      </c>
      <c r="P10" s="7" t="s">
        <v>30</v>
      </c>
      <c r="Q10" s="9">
        <f t="shared" si="0"/>
        <v>179.672</v>
      </c>
      <c r="R10" s="7" t="s">
        <v>31</v>
      </c>
      <c r="S10" t="s">
        <v>30</v>
      </c>
      <c r="T10">
        <v>185</v>
      </c>
      <c r="U10" t="s">
        <v>31</v>
      </c>
      <c r="V10" s="7" t="s">
        <v>65</v>
      </c>
      <c r="W10" s="9">
        <f t="shared" si="1"/>
        <v>7.6628366630199993E-2</v>
      </c>
      <c r="X10" s="7" t="s">
        <v>7</v>
      </c>
      <c r="Y10" t="s">
        <v>65</v>
      </c>
      <c r="Z10">
        <v>0.46329121299999998</v>
      </c>
      <c r="AA10" t="s">
        <v>7</v>
      </c>
      <c r="AB10" s="11" t="s">
        <v>149</v>
      </c>
      <c r="AC10" s="12">
        <f t="shared" si="2"/>
        <v>3.4389962118041395</v>
      </c>
      <c r="AD10" s="11" t="s">
        <v>7</v>
      </c>
      <c r="AE10" t="s">
        <v>149</v>
      </c>
      <c r="AF10">
        <v>2.7</v>
      </c>
      <c r="AG10" t="s">
        <v>7</v>
      </c>
      <c r="AH10" s="7"/>
      <c r="AI10" s="9"/>
      <c r="AJ10" s="7"/>
    </row>
    <row r="11" spans="1:39" x14ac:dyDescent="0.25">
      <c r="A11" s="7"/>
      <c r="B11" s="7" t="s">
        <v>8</v>
      </c>
      <c r="C11" s="7">
        <v>1.2959E-2</v>
      </c>
      <c r="D11" s="7" t="s">
        <v>7</v>
      </c>
      <c r="E11" s="7" t="s">
        <v>50</v>
      </c>
      <c r="F11" s="7">
        <v>2.5999999999999999E-3</v>
      </c>
      <c r="G11" s="7" t="s">
        <v>7</v>
      </c>
      <c r="H11" s="7" t="s">
        <v>50</v>
      </c>
      <c r="I11" s="7">
        <v>3.85E-2</v>
      </c>
      <c r="J11" s="7" t="s">
        <v>7</v>
      </c>
      <c r="K11" t="s">
        <v>58</v>
      </c>
      <c r="L11">
        <v>0.10059999999999999</v>
      </c>
      <c r="M11" t="s">
        <v>7</v>
      </c>
      <c r="P11" s="7"/>
      <c r="Q11" s="9"/>
      <c r="R11" s="7"/>
      <c r="V11" s="7" t="s">
        <v>51</v>
      </c>
      <c r="W11" s="9">
        <f t="shared" si="1"/>
        <v>1.056906E-4</v>
      </c>
      <c r="X11" s="7" t="s">
        <v>7</v>
      </c>
      <c r="Y11" t="s">
        <v>51</v>
      </c>
      <c r="Z11" s="1">
        <v>6.3900000000000003E-4</v>
      </c>
      <c r="AA11" t="s">
        <v>7</v>
      </c>
      <c r="AB11" s="7" t="s">
        <v>26</v>
      </c>
      <c r="AC11" s="9">
        <f t="shared" si="2"/>
        <v>14.010725307350198</v>
      </c>
      <c r="AD11" s="7" t="s">
        <v>27</v>
      </c>
      <c r="AE11" t="s">
        <v>26</v>
      </c>
      <c r="AF11">
        <v>11</v>
      </c>
      <c r="AG11" t="s">
        <v>27</v>
      </c>
      <c r="AH11" s="7"/>
      <c r="AI11" s="9"/>
      <c r="AJ11" s="7"/>
    </row>
    <row r="12" spans="1:39" x14ac:dyDescent="0.25">
      <c r="A12" s="7"/>
      <c r="B12" s="7" t="s">
        <v>19</v>
      </c>
      <c r="C12" s="7">
        <v>0.1104</v>
      </c>
      <c r="D12" s="7" t="s">
        <v>7</v>
      </c>
      <c r="E12" s="7" t="s">
        <v>51</v>
      </c>
      <c r="F12" s="7">
        <v>2.8999999999999998E-3</v>
      </c>
      <c r="G12" s="7" t="s">
        <v>7</v>
      </c>
      <c r="H12" s="7" t="s">
        <v>92</v>
      </c>
      <c r="I12" s="7">
        <v>9.8799999999999999E-2</v>
      </c>
      <c r="J12" s="7" t="s">
        <v>7</v>
      </c>
      <c r="K12" s="2" t="s">
        <v>119</v>
      </c>
      <c r="L12" s="2">
        <v>0.16539999999999999</v>
      </c>
      <c r="M12" s="2" t="s">
        <v>7</v>
      </c>
      <c r="P12" s="7"/>
      <c r="Q12" s="9"/>
      <c r="R12" s="7"/>
      <c r="V12" s="7" t="s">
        <v>70</v>
      </c>
      <c r="W12" s="9">
        <f t="shared" si="1"/>
        <v>2.277102205566</v>
      </c>
      <c r="X12" s="7" t="s">
        <v>7</v>
      </c>
      <c r="Y12" t="s">
        <v>70</v>
      </c>
      <c r="Z12">
        <v>13.767244290000001</v>
      </c>
      <c r="AA12" t="s">
        <v>7</v>
      </c>
      <c r="AB12" s="7" t="s">
        <v>150</v>
      </c>
      <c r="AC12" s="9">
        <f t="shared" si="2"/>
        <v>29.447997191448781</v>
      </c>
      <c r="AD12" s="7" t="s">
        <v>31</v>
      </c>
      <c r="AE12" t="s">
        <v>150</v>
      </c>
      <c r="AF12">
        <v>23.12</v>
      </c>
      <c r="AG12" t="s">
        <v>31</v>
      </c>
      <c r="AH12" s="7"/>
      <c r="AI12" s="9"/>
      <c r="AJ12" s="7"/>
    </row>
    <row r="13" spans="1:39" x14ac:dyDescent="0.25">
      <c r="A13" s="7"/>
      <c r="B13" s="7" t="s">
        <v>11</v>
      </c>
      <c r="C13" s="7">
        <v>0.11269</v>
      </c>
      <c r="D13" s="7" t="s">
        <v>7</v>
      </c>
      <c r="E13" s="7" t="s">
        <v>52</v>
      </c>
      <c r="F13" s="7">
        <v>4.5999999999999999E-3</v>
      </c>
      <c r="G13" s="7" t="s">
        <v>7</v>
      </c>
      <c r="H13" s="7" t="s">
        <v>93</v>
      </c>
      <c r="I13" s="7">
        <v>0.18779999999999999</v>
      </c>
      <c r="J13" s="7" t="s">
        <v>7</v>
      </c>
      <c r="K13" s="2" t="s">
        <v>120</v>
      </c>
      <c r="L13" s="2">
        <v>0.97119999999999995</v>
      </c>
      <c r="M13" s="2" t="s">
        <v>7</v>
      </c>
      <c r="P13" s="7"/>
      <c r="Q13" s="9"/>
      <c r="R13" s="7"/>
      <c r="V13" s="7" t="s">
        <v>147</v>
      </c>
      <c r="W13" s="9">
        <f t="shared" si="1"/>
        <v>20.09208078</v>
      </c>
      <c r="X13" s="7" t="s">
        <v>27</v>
      </c>
      <c r="Y13" t="s">
        <v>147</v>
      </c>
      <c r="Z13">
        <v>121.4757</v>
      </c>
      <c r="AA13" t="s">
        <v>27</v>
      </c>
      <c r="AB13" s="7"/>
      <c r="AC13" s="9"/>
      <c r="AD13" s="7"/>
      <c r="AH13" s="7"/>
      <c r="AI13" s="9"/>
      <c r="AJ13" s="7"/>
    </row>
    <row r="14" spans="1:39" x14ac:dyDescent="0.25">
      <c r="A14" s="7"/>
      <c r="B14" s="7" t="s">
        <v>24</v>
      </c>
      <c r="C14" s="7">
        <v>0.11269</v>
      </c>
      <c r="D14" s="7" t="s">
        <v>7</v>
      </c>
      <c r="E14" s="7" t="s">
        <v>53</v>
      </c>
      <c r="F14" s="7">
        <v>6.3E-3</v>
      </c>
      <c r="G14" s="7" t="s">
        <v>7</v>
      </c>
      <c r="H14" s="7" t="s">
        <v>94</v>
      </c>
      <c r="I14" s="7">
        <v>0.19769999999999999</v>
      </c>
      <c r="J14" s="7" t="s">
        <v>7</v>
      </c>
      <c r="K14" t="s">
        <v>65</v>
      </c>
      <c r="L14">
        <v>4.41E-2</v>
      </c>
      <c r="M14" t="s">
        <v>7</v>
      </c>
      <c r="P14" s="7"/>
      <c r="Q14" s="9"/>
      <c r="R14" s="7"/>
      <c r="V14" s="7" t="s">
        <v>66</v>
      </c>
      <c r="W14" s="9">
        <f t="shared" si="1"/>
        <v>7.6628366613659997</v>
      </c>
      <c r="X14" s="7" t="s">
        <v>40</v>
      </c>
      <c r="Y14" t="s">
        <v>66</v>
      </c>
      <c r="Z14">
        <v>46.329121290000003</v>
      </c>
      <c r="AA14" t="s">
        <v>40</v>
      </c>
      <c r="AB14" s="7"/>
      <c r="AC14" s="9"/>
      <c r="AD14" s="7"/>
      <c r="AH14" s="7"/>
      <c r="AI14" s="9"/>
      <c r="AJ14" s="7"/>
    </row>
    <row r="15" spans="1:39" x14ac:dyDescent="0.25">
      <c r="A15" s="7"/>
      <c r="B15" s="7" t="s">
        <v>20</v>
      </c>
      <c r="C15" s="7">
        <v>0.12195</v>
      </c>
      <c r="D15" s="7" t="s">
        <v>7</v>
      </c>
      <c r="E15" s="7" t="s">
        <v>54</v>
      </c>
      <c r="F15" s="7">
        <v>6.8999999999999999E-3</v>
      </c>
      <c r="G15" s="7" t="s">
        <v>7</v>
      </c>
      <c r="H15" s="7" t="s">
        <v>95</v>
      </c>
      <c r="I15" s="7">
        <v>0.23719999999999999</v>
      </c>
      <c r="J15" s="7" t="s">
        <v>7</v>
      </c>
      <c r="K15" t="s">
        <v>25</v>
      </c>
      <c r="L15">
        <v>99.932199999999995</v>
      </c>
      <c r="M15" t="s">
        <v>7</v>
      </c>
      <c r="P15" s="7"/>
      <c r="Q15" s="9"/>
      <c r="R15" s="7"/>
      <c r="V15" s="7" t="s">
        <v>30</v>
      </c>
      <c r="W15" s="9">
        <f t="shared" si="1"/>
        <v>21.431550169059999</v>
      </c>
      <c r="X15" s="7" t="s">
        <v>31</v>
      </c>
      <c r="Y15" t="s">
        <v>30</v>
      </c>
      <c r="Z15">
        <v>129.5740639</v>
      </c>
      <c r="AA15" t="s">
        <v>31</v>
      </c>
      <c r="AB15" s="7"/>
      <c r="AC15" s="9"/>
      <c r="AD15" s="7"/>
      <c r="AH15" s="7"/>
      <c r="AI15" s="9"/>
      <c r="AJ15" s="7"/>
    </row>
    <row r="16" spans="1:39" x14ac:dyDescent="0.25">
      <c r="A16" s="7"/>
      <c r="B16" s="7" t="s">
        <v>14</v>
      </c>
      <c r="C16" s="7">
        <v>0.18781</v>
      </c>
      <c r="D16" s="7" t="s">
        <v>7</v>
      </c>
      <c r="E16" s="7" t="s">
        <v>55</v>
      </c>
      <c r="F16" s="7">
        <v>7.1999999999999998E-3</v>
      </c>
      <c r="G16" s="7" t="s">
        <v>7</v>
      </c>
      <c r="H16" s="7" t="s">
        <v>96</v>
      </c>
      <c r="I16" s="7">
        <v>0.29649999999999999</v>
      </c>
      <c r="J16" s="7" t="s">
        <v>7</v>
      </c>
      <c r="K16" t="s">
        <v>26</v>
      </c>
      <c r="L16">
        <v>90.9315</v>
      </c>
      <c r="M16" t="s">
        <v>27</v>
      </c>
      <c r="N16" s="15">
        <f>L16/Q9</f>
        <v>0.85116350906095561</v>
      </c>
      <c r="P16" s="7"/>
      <c r="Q16" s="9"/>
      <c r="R16" s="7"/>
      <c r="V16" s="7"/>
      <c r="W16" s="9"/>
      <c r="X16" s="7"/>
      <c r="AB16" s="7"/>
      <c r="AC16" s="9"/>
      <c r="AD16" s="7"/>
      <c r="AH16" s="7"/>
      <c r="AI16" s="9"/>
      <c r="AJ16" s="7"/>
    </row>
    <row r="17" spans="1:39" x14ac:dyDescent="0.25">
      <c r="A17" s="7"/>
      <c r="B17" s="7" t="s">
        <v>18</v>
      </c>
      <c r="C17" s="7">
        <v>0.37297000000000002</v>
      </c>
      <c r="D17" s="7" t="s">
        <v>7</v>
      </c>
      <c r="E17" s="7" t="s">
        <v>56</v>
      </c>
      <c r="F17" s="7">
        <v>2.01E-2</v>
      </c>
      <c r="G17" s="7" t="s">
        <v>7</v>
      </c>
      <c r="H17" s="11" t="s">
        <v>97</v>
      </c>
      <c r="I17" s="11">
        <v>1.0623</v>
      </c>
      <c r="J17" s="11" t="s">
        <v>7</v>
      </c>
      <c r="K17" t="s">
        <v>66</v>
      </c>
      <c r="L17">
        <v>2.4782999999999999</v>
      </c>
      <c r="M17" t="s">
        <v>40</v>
      </c>
      <c r="P17" s="7"/>
      <c r="Q17" s="9"/>
      <c r="R17" s="7"/>
      <c r="V17" s="7"/>
      <c r="W17" s="9"/>
      <c r="X17" s="7"/>
      <c r="AB17" s="7"/>
      <c r="AC17" s="9"/>
      <c r="AD17" s="7"/>
      <c r="AH17" s="7"/>
      <c r="AI17" s="9"/>
      <c r="AJ17" s="7"/>
    </row>
    <row r="18" spans="1:39" x14ac:dyDescent="0.25">
      <c r="A18" s="7"/>
      <c r="B18" s="7" t="s">
        <v>13</v>
      </c>
      <c r="C18" s="7">
        <v>1.0017</v>
      </c>
      <c r="D18" s="7" t="s">
        <v>7</v>
      </c>
      <c r="E18" s="7" t="s">
        <v>57</v>
      </c>
      <c r="F18" s="7">
        <v>2.3900000000000001E-2</v>
      </c>
      <c r="G18" s="7" t="s">
        <v>7</v>
      </c>
      <c r="H18" s="7" t="s">
        <v>98</v>
      </c>
      <c r="I18" s="7">
        <v>1.4653</v>
      </c>
      <c r="J18" s="7" t="s">
        <v>7</v>
      </c>
      <c r="K18" t="s">
        <v>121</v>
      </c>
      <c r="L18">
        <v>2.1785000000000001</v>
      </c>
      <c r="M18" t="s">
        <v>40</v>
      </c>
      <c r="P18" s="7"/>
      <c r="Q18" s="9"/>
      <c r="R18" s="7"/>
      <c r="V18" s="7"/>
      <c r="W18" s="9"/>
      <c r="X18" s="7"/>
      <c r="AB18" s="7"/>
      <c r="AC18" s="9"/>
      <c r="AD18" s="7"/>
      <c r="AH18" s="7"/>
      <c r="AI18" s="9"/>
      <c r="AJ18" s="7"/>
    </row>
    <row r="19" spans="1:39" x14ac:dyDescent="0.25">
      <c r="A19" s="7"/>
      <c r="B19" s="7" t="s">
        <v>12</v>
      </c>
      <c r="C19" s="7">
        <v>1.0955999999999999</v>
      </c>
      <c r="D19" s="7" t="s">
        <v>7</v>
      </c>
      <c r="E19" s="7" t="s">
        <v>58</v>
      </c>
      <c r="F19" s="7">
        <v>2.4899999999999999E-2</v>
      </c>
      <c r="G19" s="7" t="s">
        <v>7</v>
      </c>
      <c r="H19" s="7" t="s">
        <v>99</v>
      </c>
      <c r="I19" s="7">
        <v>1.4725999999999999</v>
      </c>
      <c r="J19" s="7" t="s">
        <v>7</v>
      </c>
      <c r="K19" t="s">
        <v>30</v>
      </c>
      <c r="L19">
        <v>65.225899999999996</v>
      </c>
      <c r="M19" t="s">
        <v>31</v>
      </c>
      <c r="N19" s="15">
        <f>L19/Q10</f>
        <v>0.36302762812235628</v>
      </c>
      <c r="P19" s="7"/>
      <c r="Q19" s="9"/>
      <c r="R19" s="7"/>
      <c r="V19" s="7"/>
      <c r="W19" s="9"/>
      <c r="X19" s="7"/>
      <c r="AB19" s="7"/>
      <c r="AC19" s="9"/>
      <c r="AD19" s="7"/>
      <c r="AH19" s="7"/>
      <c r="AI19" s="9"/>
      <c r="AJ19" s="7"/>
    </row>
    <row r="20" spans="1:39" x14ac:dyDescent="0.25">
      <c r="A20" s="7"/>
      <c r="B20" s="7" t="s">
        <v>9</v>
      </c>
      <c r="C20" s="7">
        <v>2.6294</v>
      </c>
      <c r="D20" s="7" t="s">
        <v>7</v>
      </c>
      <c r="E20" s="7" t="s">
        <v>59</v>
      </c>
      <c r="F20" s="7">
        <v>3.5200000000000002E-2</v>
      </c>
      <c r="G20" s="7" t="s">
        <v>7</v>
      </c>
      <c r="H20" s="7" t="s">
        <v>100</v>
      </c>
      <c r="I20" s="7">
        <v>2.5994000000000002</v>
      </c>
      <c r="J20" s="7" t="s">
        <v>7</v>
      </c>
      <c r="P20" s="7"/>
      <c r="Q20" s="9"/>
      <c r="R20" s="7"/>
      <c r="V20" s="7"/>
      <c r="W20" s="9"/>
      <c r="X20" s="7"/>
      <c r="AB20" s="7"/>
      <c r="AC20" s="9"/>
      <c r="AD20" s="7"/>
      <c r="AH20" s="7"/>
      <c r="AI20" s="9"/>
      <c r="AJ20" s="7"/>
    </row>
    <row r="21" spans="1:39" x14ac:dyDescent="0.25">
      <c r="A21" s="7"/>
      <c r="B21" s="7" t="s">
        <v>21</v>
      </c>
      <c r="C21" s="7">
        <v>10.079000000000001</v>
      </c>
      <c r="D21" s="7" t="s">
        <v>7</v>
      </c>
      <c r="E21" s="7" t="s">
        <v>60</v>
      </c>
      <c r="F21" s="7">
        <v>4.2500000000000003E-2</v>
      </c>
      <c r="G21" s="7" t="s">
        <v>7</v>
      </c>
      <c r="H21" s="7" t="s">
        <v>101</v>
      </c>
      <c r="I21" s="7">
        <v>2.6783999999999999</v>
      </c>
      <c r="J21" s="7" t="s">
        <v>7</v>
      </c>
      <c r="P21" s="7"/>
      <c r="Q21" s="9"/>
      <c r="R21" s="7"/>
      <c r="V21" s="7"/>
      <c r="W21" s="9"/>
      <c r="X21" s="7"/>
      <c r="AB21" s="7"/>
      <c r="AC21" s="9"/>
      <c r="AD21" s="7"/>
      <c r="AH21" s="7"/>
      <c r="AI21" s="9"/>
      <c r="AJ21" s="7"/>
    </row>
    <row r="22" spans="1:39" x14ac:dyDescent="0.25">
      <c r="A22" s="7"/>
      <c r="B22" s="7" t="s">
        <v>22</v>
      </c>
      <c r="C22" s="7">
        <v>10.079000000000001</v>
      </c>
      <c r="D22" s="7" t="s">
        <v>7</v>
      </c>
      <c r="E22" s="7" t="s">
        <v>61</v>
      </c>
      <c r="F22" s="7">
        <v>6.7000000000000004E-2</v>
      </c>
      <c r="G22" s="7" t="s">
        <v>7</v>
      </c>
      <c r="H22" s="7" t="s">
        <v>70</v>
      </c>
      <c r="I22" s="7">
        <v>64.242999999999995</v>
      </c>
      <c r="J22" s="7" t="s">
        <v>7</v>
      </c>
      <c r="P22" s="7" t="s">
        <v>2</v>
      </c>
      <c r="Q22" s="9" t="s">
        <v>3</v>
      </c>
      <c r="R22" s="7" t="s">
        <v>4</v>
      </c>
      <c r="S22" t="s">
        <v>2</v>
      </c>
      <c r="T22" t="s">
        <v>3</v>
      </c>
      <c r="U22" t="s">
        <v>4</v>
      </c>
      <c r="V22" s="7" t="s">
        <v>2</v>
      </c>
      <c r="W22" s="9" t="s">
        <v>3</v>
      </c>
      <c r="X22" s="7" t="s">
        <v>4</v>
      </c>
      <c r="Y22" t="s">
        <v>2</v>
      </c>
      <c r="Z22" t="s">
        <v>3</v>
      </c>
      <c r="AA22" t="s">
        <v>4</v>
      </c>
      <c r="AB22" s="7" t="s">
        <v>2</v>
      </c>
      <c r="AC22" s="9" t="s">
        <v>3</v>
      </c>
      <c r="AD22" s="7" t="s">
        <v>4</v>
      </c>
      <c r="AE22" t="s">
        <v>2</v>
      </c>
      <c r="AF22" t="s">
        <v>3</v>
      </c>
      <c r="AG22" t="s">
        <v>4</v>
      </c>
      <c r="AH22" s="7" t="s">
        <v>2</v>
      </c>
      <c r="AI22" s="9" t="s">
        <v>3</v>
      </c>
      <c r="AJ22" s="7" t="s">
        <v>4</v>
      </c>
      <c r="AK22" t="s">
        <v>2</v>
      </c>
      <c r="AL22" t="s">
        <v>3</v>
      </c>
      <c r="AM22" t="s">
        <v>4</v>
      </c>
    </row>
    <row r="23" spans="1:39" x14ac:dyDescent="0.25">
      <c r="A23" s="7"/>
      <c r="B23" s="7" t="s">
        <v>25</v>
      </c>
      <c r="C23" s="7">
        <v>21.286000000000001</v>
      </c>
      <c r="D23" s="7" t="s">
        <v>7</v>
      </c>
      <c r="E23" s="7" t="s">
        <v>62</v>
      </c>
      <c r="F23" s="7">
        <v>6.9699999999999998E-2</v>
      </c>
      <c r="G23" s="7" t="s">
        <v>7</v>
      </c>
      <c r="H23" s="7" t="s">
        <v>26</v>
      </c>
      <c r="I23" s="7">
        <v>7.9067999999999996</v>
      </c>
      <c r="J23" s="7" t="s">
        <v>27</v>
      </c>
      <c r="P23" s="7" t="s">
        <v>105</v>
      </c>
      <c r="Q23" s="9">
        <f>$L$13*T23</f>
        <v>9.9062399999999999E-8</v>
      </c>
      <c r="R23" s="7" t="s">
        <v>7</v>
      </c>
      <c r="S23" t="s">
        <v>105</v>
      </c>
      <c r="T23" s="1">
        <v>1.02E-7</v>
      </c>
      <c r="U23" t="s">
        <v>7</v>
      </c>
      <c r="V23" s="7" t="s">
        <v>107</v>
      </c>
      <c r="W23" s="9">
        <f>$L$12*Z23</f>
        <v>1.553106E-6</v>
      </c>
      <c r="X23" s="7" t="s">
        <v>7</v>
      </c>
      <c r="Y23" t="s">
        <v>107</v>
      </c>
      <c r="Z23" s="1">
        <v>9.3899999999999999E-6</v>
      </c>
      <c r="AA23" t="s">
        <v>7</v>
      </c>
      <c r="AB23" s="7" t="s">
        <v>151</v>
      </c>
      <c r="AC23" s="9">
        <f t="shared" ref="AC23:AC50" si="4">AF23*($Q$7+$W$9)</f>
        <v>3.9994252240981476E-10</v>
      </c>
      <c r="AD23" s="7" t="s">
        <v>7</v>
      </c>
      <c r="AE23" t="s">
        <v>151</v>
      </c>
      <c r="AF23" s="1">
        <v>3.14E-10</v>
      </c>
      <c r="AG23" t="s">
        <v>7</v>
      </c>
      <c r="AH23" s="11" t="s">
        <v>149</v>
      </c>
      <c r="AI23" s="12">
        <f>AL23*$AC$10</f>
        <v>3.4389962118041395</v>
      </c>
      <c r="AJ23" s="11" t="s">
        <v>7</v>
      </c>
      <c r="AK23" t="s">
        <v>149</v>
      </c>
      <c r="AL23">
        <v>1</v>
      </c>
      <c r="AM23" t="s">
        <v>7</v>
      </c>
    </row>
    <row r="24" spans="1:39" x14ac:dyDescent="0.25">
      <c r="A24" s="7"/>
      <c r="B24" s="7" t="s">
        <v>26</v>
      </c>
      <c r="C24" s="7">
        <v>4.7107000000000001</v>
      </c>
      <c r="D24" s="7" t="s">
        <v>27</v>
      </c>
      <c r="E24" s="7" t="s">
        <v>63</v>
      </c>
      <c r="F24" s="7">
        <v>7.3599999999999999E-2</v>
      </c>
      <c r="G24" s="7" t="s">
        <v>7</v>
      </c>
      <c r="H24" s="7" t="s">
        <v>30</v>
      </c>
      <c r="I24" s="7">
        <v>3.5581</v>
      </c>
      <c r="J24" s="7" t="s">
        <v>31</v>
      </c>
      <c r="P24" s="7" t="s">
        <v>152</v>
      </c>
      <c r="Q24" s="9">
        <f t="shared" ref="Q24:Q34" si="5">$L$13*T24</f>
        <v>1.9035519999999998E-6</v>
      </c>
      <c r="R24" s="7" t="s">
        <v>7</v>
      </c>
      <c r="S24" t="s">
        <v>152</v>
      </c>
      <c r="T24" s="1">
        <v>1.9599999999999999E-6</v>
      </c>
      <c r="U24" t="s">
        <v>7</v>
      </c>
      <c r="V24" s="7" t="s">
        <v>112</v>
      </c>
      <c r="W24" s="9">
        <f t="shared" ref="W24:W37" si="6">$L$12*Z24</f>
        <v>2.5140800000000002E-5</v>
      </c>
      <c r="X24" s="7" t="s">
        <v>7</v>
      </c>
      <c r="Y24" t="s">
        <v>112</v>
      </c>
      <c r="Z24" s="1">
        <v>1.5200000000000001E-4</v>
      </c>
      <c r="AA24" t="s">
        <v>7</v>
      </c>
      <c r="AB24" s="7" t="s">
        <v>153</v>
      </c>
      <c r="AC24" s="9">
        <f t="shared" si="4"/>
        <v>9.9985630602453693E-9</v>
      </c>
      <c r="AD24" s="7" t="s">
        <v>7</v>
      </c>
      <c r="AE24" t="s">
        <v>153</v>
      </c>
      <c r="AF24" s="1">
        <v>7.8500000000000008E-9</v>
      </c>
      <c r="AG24" t="s">
        <v>7</v>
      </c>
    </row>
    <row r="25" spans="1:39" x14ac:dyDescent="0.25">
      <c r="A25" s="7"/>
      <c r="B25" s="11" t="s">
        <v>28</v>
      </c>
      <c r="C25" s="11">
        <v>0.93240999999999996</v>
      </c>
      <c r="D25" s="11" t="s">
        <v>29</v>
      </c>
      <c r="E25" s="7" t="s">
        <v>64</v>
      </c>
      <c r="F25" s="7">
        <v>9.5000000000000001E-2</v>
      </c>
      <c r="G25" s="7" t="s">
        <v>7</v>
      </c>
      <c r="H25" s="7"/>
      <c r="I25" s="7"/>
      <c r="J25" s="7"/>
      <c r="P25" s="7" t="s">
        <v>108</v>
      </c>
      <c r="Q25" s="9">
        <f t="shared" si="5"/>
        <v>2.7193599999999999E-6</v>
      </c>
      <c r="R25" s="7" t="s">
        <v>7</v>
      </c>
      <c r="S25" t="s">
        <v>108</v>
      </c>
      <c r="T25" s="1">
        <v>2.7999999999999999E-6</v>
      </c>
      <c r="U25" t="s">
        <v>7</v>
      </c>
      <c r="V25" s="7" t="s">
        <v>154</v>
      </c>
      <c r="W25" s="9">
        <f t="shared" si="6"/>
        <v>4.4281883707999996E-3</v>
      </c>
      <c r="X25" s="7" t="s">
        <v>7</v>
      </c>
      <c r="Y25" t="s">
        <v>154</v>
      </c>
      <c r="Z25">
        <v>2.6772602E-2</v>
      </c>
      <c r="AA25" t="s">
        <v>7</v>
      </c>
      <c r="AB25" s="7" t="s">
        <v>155</v>
      </c>
      <c r="AC25" s="9">
        <f t="shared" si="4"/>
        <v>9.9985630602453693E-9</v>
      </c>
      <c r="AD25" s="7" t="s">
        <v>7</v>
      </c>
      <c r="AE25" t="s">
        <v>155</v>
      </c>
      <c r="AF25" s="1">
        <v>7.8500000000000008E-9</v>
      </c>
      <c r="AG25" t="s">
        <v>7</v>
      </c>
    </row>
    <row r="26" spans="1:39" x14ac:dyDescent="0.25">
      <c r="A26" s="7"/>
      <c r="B26" s="7" t="s">
        <v>30</v>
      </c>
      <c r="C26" s="7">
        <v>4.86639</v>
      </c>
      <c r="D26" s="7" t="s">
        <v>31</v>
      </c>
      <c r="E26" s="7" t="s">
        <v>65</v>
      </c>
      <c r="F26" s="7">
        <v>0.1464</v>
      </c>
      <c r="G26" s="7" t="s">
        <v>7</v>
      </c>
      <c r="H26" s="7"/>
      <c r="I26" s="7"/>
      <c r="J26" s="7"/>
      <c r="P26" s="7" t="s">
        <v>156</v>
      </c>
      <c r="Q26" s="9">
        <f t="shared" si="5"/>
        <v>5.4484319999999994E-6</v>
      </c>
      <c r="R26" s="7" t="s">
        <v>7</v>
      </c>
      <c r="S26" t="s">
        <v>156</v>
      </c>
      <c r="T26" s="1">
        <v>5.6099999999999997E-6</v>
      </c>
      <c r="U26" t="s">
        <v>7</v>
      </c>
      <c r="V26" s="7" t="s">
        <v>113</v>
      </c>
      <c r="W26" s="9">
        <f t="shared" si="6"/>
        <v>2.4852491259999999E-4</v>
      </c>
      <c r="X26" s="7" t="s">
        <v>7</v>
      </c>
      <c r="Y26" t="s">
        <v>113</v>
      </c>
      <c r="Z26">
        <v>1.502569E-3</v>
      </c>
      <c r="AA26" t="s">
        <v>7</v>
      </c>
      <c r="AB26" s="7" t="s">
        <v>103</v>
      </c>
      <c r="AC26" s="9">
        <f t="shared" si="4"/>
        <v>9.9985630602453693E-9</v>
      </c>
      <c r="AD26" s="7" t="s">
        <v>7</v>
      </c>
      <c r="AE26" t="s">
        <v>103</v>
      </c>
      <c r="AF26" s="1">
        <v>7.8500000000000008E-9</v>
      </c>
      <c r="AG26" t="s">
        <v>7</v>
      </c>
    </row>
    <row r="27" spans="1:39" x14ac:dyDescent="0.25">
      <c r="A27" s="7"/>
      <c r="B27" s="7"/>
      <c r="C27" s="7"/>
      <c r="D27" s="7"/>
      <c r="E27" s="7" t="s">
        <v>69</v>
      </c>
      <c r="F27" s="7">
        <v>1.7279</v>
      </c>
      <c r="G27" s="7" t="s">
        <v>7</v>
      </c>
      <c r="H27" s="7"/>
      <c r="I27" s="7"/>
      <c r="J27" s="7"/>
      <c r="P27" s="7" t="s">
        <v>107</v>
      </c>
      <c r="Q27" s="9">
        <f t="shared" si="5"/>
        <v>1.223712E-5</v>
      </c>
      <c r="R27" s="7" t="s">
        <v>7</v>
      </c>
      <c r="S27" t="s">
        <v>107</v>
      </c>
      <c r="T27" s="1">
        <v>1.26E-5</v>
      </c>
      <c r="U27" t="s">
        <v>7</v>
      </c>
      <c r="V27" s="7" t="s">
        <v>105</v>
      </c>
      <c r="W27" s="9">
        <f t="shared" si="6"/>
        <v>1.258694E-8</v>
      </c>
      <c r="X27" s="7" t="s">
        <v>7</v>
      </c>
      <c r="Y27" t="s">
        <v>105</v>
      </c>
      <c r="Z27" s="1">
        <v>7.61E-8</v>
      </c>
      <c r="AA27" t="s">
        <v>7</v>
      </c>
      <c r="AB27" s="7" t="s">
        <v>82</v>
      </c>
      <c r="AC27" s="9">
        <f t="shared" si="4"/>
        <v>9.9985630602453693E-9</v>
      </c>
      <c r="AD27" s="7" t="s">
        <v>7</v>
      </c>
      <c r="AE27" t="s">
        <v>82</v>
      </c>
      <c r="AF27" s="1">
        <v>7.8500000000000008E-9</v>
      </c>
      <c r="AG27" t="s">
        <v>7</v>
      </c>
    </row>
    <row r="28" spans="1:39" x14ac:dyDescent="0.25">
      <c r="A28" s="7"/>
      <c r="B28" s="7"/>
      <c r="C28" s="7"/>
      <c r="D28" s="7"/>
      <c r="E28" s="7" t="s">
        <v>70</v>
      </c>
      <c r="F28" s="7">
        <v>127.97329999999999</v>
      </c>
      <c r="G28" s="7" t="s">
        <v>7</v>
      </c>
      <c r="H28" s="7"/>
      <c r="I28" s="7"/>
      <c r="J28" s="7"/>
      <c r="P28" s="7" t="s">
        <v>112</v>
      </c>
      <c r="Q28" s="9">
        <f t="shared" si="5"/>
        <v>1.9909599999999998E-4</v>
      </c>
      <c r="R28" s="7" t="s">
        <v>7</v>
      </c>
      <c r="S28" t="s">
        <v>112</v>
      </c>
      <c r="T28" s="1">
        <v>2.05E-4</v>
      </c>
      <c r="U28" t="s">
        <v>7</v>
      </c>
      <c r="V28" s="7" t="s">
        <v>110</v>
      </c>
      <c r="W28" s="9">
        <f t="shared" si="6"/>
        <v>1.1197579999999999E-4</v>
      </c>
      <c r="X28" s="7" t="s">
        <v>7</v>
      </c>
      <c r="Y28" t="s">
        <v>110</v>
      </c>
      <c r="Z28" s="1">
        <v>6.7699999999999998E-4</v>
      </c>
      <c r="AA28" t="s">
        <v>7</v>
      </c>
      <c r="AB28" s="7" t="s">
        <v>157</v>
      </c>
      <c r="AC28" s="9">
        <f t="shared" si="4"/>
        <v>1.1998275672294442E-8</v>
      </c>
      <c r="AD28" s="7" t="s">
        <v>7</v>
      </c>
      <c r="AE28" t="s">
        <v>157</v>
      </c>
      <c r="AF28" s="1">
        <v>9.4199999999999993E-9</v>
      </c>
      <c r="AG28" t="s">
        <v>7</v>
      </c>
    </row>
    <row r="29" spans="1:39" x14ac:dyDescent="0.25">
      <c r="A29" s="7"/>
      <c r="B29" s="7"/>
      <c r="C29" s="7"/>
      <c r="D29" s="7"/>
      <c r="E29" s="7" t="s">
        <v>26</v>
      </c>
      <c r="F29" s="7">
        <v>28.198899999999998</v>
      </c>
      <c r="G29" s="7" t="s">
        <v>27</v>
      </c>
      <c r="H29" s="7"/>
      <c r="I29" s="7"/>
      <c r="J29" s="7"/>
      <c r="P29" s="7" t="s">
        <v>109</v>
      </c>
      <c r="Q29" s="9">
        <f t="shared" si="5"/>
        <v>2.0200959999999997E-4</v>
      </c>
      <c r="R29" s="7" t="s">
        <v>7</v>
      </c>
      <c r="S29" t="s">
        <v>109</v>
      </c>
      <c r="T29" s="1">
        <v>2.0799999999999999E-4</v>
      </c>
      <c r="U29" t="s">
        <v>7</v>
      </c>
      <c r="V29" s="7" t="s">
        <v>156</v>
      </c>
      <c r="W29" s="9">
        <f t="shared" si="6"/>
        <v>6.897179999999999E-7</v>
      </c>
      <c r="X29" s="7" t="s">
        <v>7</v>
      </c>
      <c r="Y29" t="s">
        <v>156</v>
      </c>
      <c r="Z29" s="1">
        <v>4.1699999999999999E-6</v>
      </c>
      <c r="AA29" t="s">
        <v>7</v>
      </c>
      <c r="AB29" s="7" t="s">
        <v>158</v>
      </c>
      <c r="AC29" s="9">
        <f t="shared" si="4"/>
        <v>4.9419649265926145E-8</v>
      </c>
      <c r="AD29" s="7" t="s">
        <v>7</v>
      </c>
      <c r="AE29" t="s">
        <v>158</v>
      </c>
      <c r="AF29" s="1">
        <v>3.8799999999999997E-8</v>
      </c>
      <c r="AG29" t="s">
        <v>7</v>
      </c>
    </row>
    <row r="30" spans="1:39" x14ac:dyDescent="0.25">
      <c r="A30" s="7"/>
      <c r="B30" s="7"/>
      <c r="C30" s="7"/>
      <c r="D30" s="7"/>
      <c r="E30" s="11" t="s">
        <v>67</v>
      </c>
      <c r="F30" s="11">
        <v>0.98839999999999995</v>
      </c>
      <c r="G30" s="11" t="s">
        <v>29</v>
      </c>
      <c r="H30" s="7"/>
      <c r="I30" s="7"/>
      <c r="J30" s="7"/>
      <c r="P30" s="7" t="s">
        <v>110</v>
      </c>
      <c r="Q30" s="9">
        <f t="shared" si="5"/>
        <v>8.83792E-4</v>
      </c>
      <c r="R30" s="7" t="s">
        <v>7</v>
      </c>
      <c r="S30" t="s">
        <v>110</v>
      </c>
      <c r="T30" s="1">
        <v>9.1E-4</v>
      </c>
      <c r="U30" t="s">
        <v>7</v>
      </c>
      <c r="V30" s="7" t="s">
        <v>109</v>
      </c>
      <c r="W30" s="9">
        <f t="shared" si="6"/>
        <v>2.5471599999999999E-5</v>
      </c>
      <c r="X30" s="7" t="s">
        <v>7</v>
      </c>
      <c r="Y30" t="s">
        <v>109</v>
      </c>
      <c r="Z30" s="1">
        <v>1.54E-4</v>
      </c>
      <c r="AA30" t="s">
        <v>7</v>
      </c>
      <c r="AB30" s="7" t="s">
        <v>159</v>
      </c>
      <c r="AC30" s="9">
        <f t="shared" si="4"/>
        <v>9.998563060245368E-8</v>
      </c>
      <c r="AD30" s="7" t="s">
        <v>7</v>
      </c>
      <c r="AE30" t="s">
        <v>159</v>
      </c>
      <c r="AF30" s="1">
        <v>7.8499999999999995E-8</v>
      </c>
      <c r="AG30" t="s">
        <v>7</v>
      </c>
    </row>
    <row r="31" spans="1:39" x14ac:dyDescent="0.25">
      <c r="A31" s="7"/>
      <c r="B31" s="7"/>
      <c r="C31" s="7"/>
      <c r="D31" s="7"/>
      <c r="E31" s="7" t="s">
        <v>66</v>
      </c>
      <c r="F31" s="7">
        <v>0.93100000000000005</v>
      </c>
      <c r="G31" s="7" t="s">
        <v>40</v>
      </c>
      <c r="H31" s="7"/>
      <c r="I31" s="7"/>
      <c r="J31" s="7"/>
      <c r="P31" s="7" t="s">
        <v>111</v>
      </c>
      <c r="Q31" s="9">
        <f t="shared" si="5"/>
        <v>8.83792E-4</v>
      </c>
      <c r="R31" s="7" t="s">
        <v>7</v>
      </c>
      <c r="S31" t="s">
        <v>111</v>
      </c>
      <c r="T31" s="1">
        <v>9.1E-4</v>
      </c>
      <c r="U31" t="s">
        <v>7</v>
      </c>
      <c r="V31" s="7" t="s">
        <v>108</v>
      </c>
      <c r="W31" s="9">
        <f t="shared" si="6"/>
        <v>3.4568599999999996E-7</v>
      </c>
      <c r="X31" s="7" t="s">
        <v>7</v>
      </c>
      <c r="Y31" t="s">
        <v>108</v>
      </c>
      <c r="Z31" s="1">
        <v>2.0899999999999999E-6</v>
      </c>
      <c r="AA31" t="s">
        <v>7</v>
      </c>
      <c r="AB31" s="7" t="s">
        <v>160</v>
      </c>
      <c r="AC31" s="9">
        <f t="shared" si="4"/>
        <v>3.5536294188642771E-7</v>
      </c>
      <c r="AD31" s="7" t="s">
        <v>7</v>
      </c>
      <c r="AE31" t="s">
        <v>160</v>
      </c>
      <c r="AF31" s="1">
        <v>2.79E-7</v>
      </c>
      <c r="AG31" t="s">
        <v>7</v>
      </c>
    </row>
    <row r="32" spans="1:39" x14ac:dyDescent="0.25">
      <c r="A32" s="7"/>
      <c r="B32" s="7"/>
      <c r="C32" s="7"/>
      <c r="D32" s="7"/>
      <c r="E32" s="7" t="s">
        <v>68</v>
      </c>
      <c r="F32" s="7">
        <v>1.0310999999999999</v>
      </c>
      <c r="G32" s="7" t="s">
        <v>31</v>
      </c>
      <c r="H32" s="7"/>
      <c r="I32" s="7"/>
      <c r="J32" s="7"/>
      <c r="P32" s="7" t="s">
        <v>113</v>
      </c>
      <c r="Q32" s="9">
        <f t="shared" si="5"/>
        <v>1.961824E-3</v>
      </c>
      <c r="R32" s="7" t="s">
        <v>7</v>
      </c>
      <c r="S32" t="s">
        <v>113</v>
      </c>
      <c r="T32">
        <v>2.0200000000000001E-3</v>
      </c>
      <c r="U32" t="s">
        <v>7</v>
      </c>
      <c r="V32" s="11" t="s">
        <v>119</v>
      </c>
      <c r="W32" s="12">
        <f>$L$12*Z32</f>
        <v>0.16539999999999999</v>
      </c>
      <c r="X32" s="11" t="s">
        <v>7</v>
      </c>
      <c r="Y32" t="s">
        <v>119</v>
      </c>
      <c r="Z32">
        <v>1</v>
      </c>
      <c r="AA32" t="s">
        <v>7</v>
      </c>
      <c r="AB32" s="7" t="s">
        <v>80</v>
      </c>
      <c r="AC32" s="9">
        <f t="shared" si="4"/>
        <v>4.3815359142986074E-7</v>
      </c>
      <c r="AD32" s="7" t="s">
        <v>7</v>
      </c>
      <c r="AE32" t="s">
        <v>80</v>
      </c>
      <c r="AF32" s="1">
        <v>3.4400000000000001E-7</v>
      </c>
      <c r="AG32" t="s">
        <v>7</v>
      </c>
    </row>
    <row r="33" spans="1:33" x14ac:dyDescent="0.25">
      <c r="A33" s="7"/>
      <c r="B33" s="7"/>
      <c r="C33" s="7"/>
      <c r="D33" s="7"/>
      <c r="E33" s="7" t="s">
        <v>30</v>
      </c>
      <c r="F33" s="7">
        <v>4</v>
      </c>
      <c r="G33" s="7" t="s">
        <v>31</v>
      </c>
      <c r="H33" s="7"/>
      <c r="I33" s="7"/>
      <c r="J33" s="7"/>
      <c r="P33" s="7" t="s">
        <v>161</v>
      </c>
      <c r="Q33" s="9">
        <f t="shared" si="5"/>
        <v>3.2816847999999996E-2</v>
      </c>
      <c r="R33" s="7" t="s">
        <v>7</v>
      </c>
      <c r="S33" t="s">
        <v>161</v>
      </c>
      <c r="T33">
        <v>3.3790000000000001E-2</v>
      </c>
      <c r="U33" t="s">
        <v>7</v>
      </c>
      <c r="V33" s="7" t="s">
        <v>161</v>
      </c>
      <c r="W33" s="9">
        <f t="shared" si="6"/>
        <v>4.1572977393999995E-3</v>
      </c>
      <c r="X33" s="7" t="s">
        <v>7</v>
      </c>
      <c r="Y33" t="s">
        <v>161</v>
      </c>
      <c r="Z33">
        <v>2.5134811E-2</v>
      </c>
      <c r="AA33" t="s">
        <v>7</v>
      </c>
      <c r="AB33" s="7" t="s">
        <v>162</v>
      </c>
      <c r="AC33" s="9">
        <f t="shared" si="4"/>
        <v>9.8711928301785483E-7</v>
      </c>
      <c r="AD33" s="7" t="s">
        <v>7</v>
      </c>
      <c r="AE33" t="s">
        <v>162</v>
      </c>
      <c r="AF33" s="1">
        <v>7.7499999999999999E-7</v>
      </c>
      <c r="AG33" t="s">
        <v>7</v>
      </c>
    </row>
    <row r="34" spans="1:33" x14ac:dyDescent="0.25">
      <c r="A34" s="7"/>
      <c r="B34" s="7"/>
      <c r="C34" s="7"/>
      <c r="D34" s="7"/>
      <c r="E34" s="7"/>
      <c r="F34" s="7"/>
      <c r="G34" s="7"/>
      <c r="H34" s="7"/>
      <c r="I34" s="7"/>
      <c r="J34" s="7"/>
      <c r="P34" s="7" t="s">
        <v>154</v>
      </c>
      <c r="Q34" s="9">
        <f t="shared" si="5"/>
        <v>3.4954459200000003E-2</v>
      </c>
      <c r="R34" s="7" t="s">
        <v>7</v>
      </c>
      <c r="S34" t="s">
        <v>154</v>
      </c>
      <c r="T34">
        <v>3.5991000000000002E-2</v>
      </c>
      <c r="U34" t="s">
        <v>7</v>
      </c>
      <c r="V34" s="7" t="s">
        <v>111</v>
      </c>
      <c r="W34" s="9">
        <f t="shared" si="6"/>
        <v>1.1197579999999999E-4</v>
      </c>
      <c r="X34" s="7" t="s">
        <v>7</v>
      </c>
      <c r="Y34" t="s">
        <v>111</v>
      </c>
      <c r="Z34" s="1">
        <v>6.7699999999999998E-4</v>
      </c>
      <c r="AA34" t="s">
        <v>7</v>
      </c>
      <c r="AB34" s="7" t="s">
        <v>73</v>
      </c>
      <c r="AC34" s="9">
        <f t="shared" si="4"/>
        <v>9.8711928301785483E-7</v>
      </c>
      <c r="AD34" s="7" t="s">
        <v>7</v>
      </c>
      <c r="AE34" t="s">
        <v>73</v>
      </c>
      <c r="AF34" s="1">
        <v>7.7499999999999999E-7</v>
      </c>
      <c r="AG34" t="s">
        <v>7</v>
      </c>
    </row>
    <row r="35" spans="1:33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P35" s="11" t="s">
        <v>120</v>
      </c>
      <c r="Q35" s="12">
        <f>$L$13*T35</f>
        <v>0.97119999999999995</v>
      </c>
      <c r="R35" s="11" t="s">
        <v>7</v>
      </c>
      <c r="S35" t="s">
        <v>120</v>
      </c>
      <c r="T35">
        <v>1</v>
      </c>
      <c r="U35" t="s">
        <v>7</v>
      </c>
      <c r="V35" s="7" t="s">
        <v>37</v>
      </c>
      <c r="W35" s="9">
        <f t="shared" si="6"/>
        <v>2.1792855899999998E-4</v>
      </c>
      <c r="X35" s="7" t="s">
        <v>7</v>
      </c>
      <c r="Y35" t="s">
        <v>37</v>
      </c>
      <c r="Z35">
        <v>1.317585E-3</v>
      </c>
      <c r="AA35" t="s">
        <v>7</v>
      </c>
      <c r="AB35" s="7" t="s">
        <v>79</v>
      </c>
      <c r="AC35" s="9">
        <f t="shared" si="4"/>
        <v>1.9742385660357097E-6</v>
      </c>
      <c r="AD35" s="7" t="s">
        <v>7</v>
      </c>
      <c r="AE35" t="s">
        <v>79</v>
      </c>
      <c r="AF35" s="1">
        <v>1.55E-6</v>
      </c>
      <c r="AG35" t="s">
        <v>7</v>
      </c>
    </row>
    <row r="36" spans="1:33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V36" s="7" t="s">
        <v>152</v>
      </c>
      <c r="W36" s="9">
        <f t="shared" si="6"/>
        <v>2.4148399999999997E-7</v>
      </c>
      <c r="X36" s="7" t="s">
        <v>7</v>
      </c>
      <c r="Y36" t="s">
        <v>152</v>
      </c>
      <c r="Z36" s="1">
        <v>1.46E-6</v>
      </c>
      <c r="AA36" t="s">
        <v>7</v>
      </c>
      <c r="AB36" s="7" t="s">
        <v>163</v>
      </c>
      <c r="AC36" s="9">
        <f t="shared" si="4"/>
        <v>4.9419649265926151E-6</v>
      </c>
      <c r="AD36" s="7" t="s">
        <v>7</v>
      </c>
      <c r="AE36" t="s">
        <v>163</v>
      </c>
      <c r="AF36" s="1">
        <v>3.8800000000000001E-6</v>
      </c>
      <c r="AG36" t="s">
        <v>7</v>
      </c>
    </row>
    <row r="37" spans="1:33" x14ac:dyDescent="0.25">
      <c r="A37" s="7" t="s">
        <v>34</v>
      </c>
      <c r="B37" s="7" t="s">
        <v>2</v>
      </c>
      <c r="C37" s="7" t="s">
        <v>3</v>
      </c>
      <c r="D37" s="7" t="s">
        <v>4</v>
      </c>
      <c r="E37" s="7" t="s">
        <v>2</v>
      </c>
      <c r="F37" s="7" t="s">
        <v>44</v>
      </c>
      <c r="G37" s="7" t="s">
        <v>4</v>
      </c>
      <c r="H37" s="7" t="s">
        <v>2</v>
      </c>
      <c r="I37" s="7" t="s">
        <v>44</v>
      </c>
      <c r="J37" s="7" t="s">
        <v>4</v>
      </c>
      <c r="K37" t="s">
        <v>2</v>
      </c>
      <c r="L37" t="s">
        <v>44</v>
      </c>
      <c r="M37" t="s">
        <v>4</v>
      </c>
      <c r="V37" s="7" t="s">
        <v>41</v>
      </c>
      <c r="W37" s="9">
        <f t="shared" si="6"/>
        <v>2.969690772186</v>
      </c>
      <c r="X37" s="7" t="s">
        <v>40</v>
      </c>
      <c r="Y37" t="s">
        <v>41</v>
      </c>
      <c r="Z37">
        <v>17.954599590000001</v>
      </c>
      <c r="AA37" t="s">
        <v>40</v>
      </c>
      <c r="AB37" s="7" t="s">
        <v>164</v>
      </c>
      <c r="AC37" s="9">
        <f t="shared" si="4"/>
        <v>8.7503348055905334E-6</v>
      </c>
      <c r="AD37" s="7" t="s">
        <v>7</v>
      </c>
      <c r="AE37" t="s">
        <v>164</v>
      </c>
      <c r="AF37" s="1">
        <v>6.8700000000000003E-6</v>
      </c>
      <c r="AG37" t="s">
        <v>7</v>
      </c>
    </row>
    <row r="38" spans="1:33" x14ac:dyDescent="0.25">
      <c r="A38" s="7"/>
      <c r="B38" s="7" t="s">
        <v>35</v>
      </c>
      <c r="C38" s="7">
        <v>0.03</v>
      </c>
      <c r="D38" s="7" t="s">
        <v>7</v>
      </c>
      <c r="E38" s="7" t="s">
        <v>72</v>
      </c>
      <c r="F38" s="7">
        <v>0</v>
      </c>
      <c r="G38" s="7" t="s">
        <v>7</v>
      </c>
      <c r="H38" s="7" t="s">
        <v>102</v>
      </c>
      <c r="I38" s="7">
        <v>0</v>
      </c>
      <c r="J38" s="7" t="s">
        <v>7</v>
      </c>
      <c r="K38" t="s">
        <v>122</v>
      </c>
      <c r="L38">
        <v>5.7299999999999997E-2</v>
      </c>
      <c r="M38" t="s">
        <v>7</v>
      </c>
      <c r="V38" s="7" t="s">
        <v>41</v>
      </c>
      <c r="W38" s="9">
        <f>$L$12*Z38</f>
        <v>4.6954229923300002</v>
      </c>
      <c r="X38" s="7" t="s">
        <v>40</v>
      </c>
      <c r="Y38" t="s">
        <v>41</v>
      </c>
      <c r="Z38">
        <v>28.38828895</v>
      </c>
      <c r="AA38" t="s">
        <v>40</v>
      </c>
      <c r="AB38" s="7" t="s">
        <v>165</v>
      </c>
      <c r="AC38" s="9">
        <f t="shared" si="4"/>
        <v>7.8969542641428396E-5</v>
      </c>
      <c r="AD38" s="7" t="s">
        <v>7</v>
      </c>
      <c r="AE38" t="s">
        <v>165</v>
      </c>
      <c r="AF38" s="1">
        <v>6.2000000000000003E-5</v>
      </c>
      <c r="AG38" t="s">
        <v>7</v>
      </c>
    </row>
    <row r="39" spans="1:33" x14ac:dyDescent="0.25">
      <c r="A39" s="7"/>
      <c r="B39" s="7" t="s">
        <v>36</v>
      </c>
      <c r="C39" s="7">
        <v>1.568081E-3</v>
      </c>
      <c r="D39" s="7" t="s">
        <v>7</v>
      </c>
      <c r="E39" s="7" t="s">
        <v>73</v>
      </c>
      <c r="F39" s="7">
        <v>0</v>
      </c>
      <c r="G39" s="7" t="s">
        <v>7</v>
      </c>
      <c r="H39" s="7" t="s">
        <v>103</v>
      </c>
      <c r="I39" s="7">
        <v>0</v>
      </c>
      <c r="J39" s="7" t="s">
        <v>7</v>
      </c>
      <c r="K39" t="s">
        <v>112</v>
      </c>
      <c r="L39">
        <v>0.1454</v>
      </c>
      <c r="M39" t="s">
        <v>7</v>
      </c>
      <c r="AB39" s="7" t="s">
        <v>84</v>
      </c>
      <c r="AC39" s="9">
        <f t="shared" si="4"/>
        <v>1.2227542086414719E-4</v>
      </c>
      <c r="AD39" s="7" t="s">
        <v>7</v>
      </c>
      <c r="AE39" t="s">
        <v>84</v>
      </c>
      <c r="AF39" s="1">
        <v>9.6000000000000002E-5</v>
      </c>
      <c r="AG39" t="s">
        <v>7</v>
      </c>
    </row>
    <row r="40" spans="1:33" x14ac:dyDescent="0.25">
      <c r="A40" s="7"/>
      <c r="B40" s="7" t="s">
        <v>36</v>
      </c>
      <c r="C40" s="16">
        <v>3.8800000000000001E-5</v>
      </c>
      <c r="D40" s="7" t="s">
        <v>7</v>
      </c>
      <c r="E40" s="7" t="s">
        <v>74</v>
      </c>
      <c r="F40" s="7">
        <v>0</v>
      </c>
      <c r="G40" s="7" t="s">
        <v>7</v>
      </c>
      <c r="H40" s="7" t="s">
        <v>104</v>
      </c>
      <c r="I40" s="7">
        <v>0</v>
      </c>
      <c r="J40" s="7" t="s">
        <v>7</v>
      </c>
      <c r="K40" t="s">
        <v>113</v>
      </c>
      <c r="L40">
        <v>0.1454</v>
      </c>
      <c r="M40" t="s">
        <v>7</v>
      </c>
      <c r="AB40" s="7" t="s">
        <v>72</v>
      </c>
      <c r="AC40" s="9">
        <f t="shared" si="4"/>
        <v>6.368511503340999E-4</v>
      </c>
      <c r="AD40" s="7" t="s">
        <v>7</v>
      </c>
      <c r="AE40" t="s">
        <v>72</v>
      </c>
      <c r="AF40" s="1">
        <v>5.0000000000000001E-4</v>
      </c>
      <c r="AG40" t="s">
        <v>7</v>
      </c>
    </row>
    <row r="41" spans="1:33" x14ac:dyDescent="0.25">
      <c r="A41" s="7"/>
      <c r="B41" s="7" t="s">
        <v>37</v>
      </c>
      <c r="C41" s="7">
        <v>1.6860999999999999</v>
      </c>
      <c r="D41" s="7" t="s">
        <v>7</v>
      </c>
      <c r="E41" s="7" t="s">
        <v>75</v>
      </c>
      <c r="F41" s="7">
        <v>1E-4</v>
      </c>
      <c r="G41" s="7" t="s">
        <v>7</v>
      </c>
      <c r="H41" s="7" t="s">
        <v>80</v>
      </c>
      <c r="I41" s="7">
        <v>0</v>
      </c>
      <c r="J41" s="7" t="s">
        <v>7</v>
      </c>
      <c r="K41" t="s">
        <v>110</v>
      </c>
      <c r="L41">
        <v>4.2299999999999997E-2</v>
      </c>
      <c r="M41" t="s">
        <v>7</v>
      </c>
      <c r="AB41" s="7" t="s">
        <v>166</v>
      </c>
      <c r="AC41" s="9">
        <f t="shared" si="4"/>
        <v>6.368511503340999E-4</v>
      </c>
      <c r="AD41" s="7" t="s">
        <v>7</v>
      </c>
      <c r="AE41" t="s">
        <v>166</v>
      </c>
      <c r="AF41" s="1">
        <v>5.0000000000000001E-4</v>
      </c>
      <c r="AG41" t="s">
        <v>7</v>
      </c>
    </row>
    <row r="42" spans="1:33" x14ac:dyDescent="0.25">
      <c r="A42" s="7"/>
      <c r="B42" s="7" t="s">
        <v>38</v>
      </c>
      <c r="C42" s="7">
        <v>0.1104</v>
      </c>
      <c r="D42" s="7" t="s">
        <v>7</v>
      </c>
      <c r="E42" s="7" t="s">
        <v>76</v>
      </c>
      <c r="F42" s="7">
        <v>1E-4</v>
      </c>
      <c r="G42" s="7" t="s">
        <v>7</v>
      </c>
      <c r="H42" s="7" t="s">
        <v>105</v>
      </c>
      <c r="I42" s="7">
        <v>1E-4</v>
      </c>
      <c r="J42" s="7" t="s">
        <v>7</v>
      </c>
      <c r="K42" t="s">
        <v>123</v>
      </c>
      <c r="L42">
        <v>2.5000000000000001E-3</v>
      </c>
      <c r="M42" t="s">
        <v>7</v>
      </c>
      <c r="AB42" s="7" t="s">
        <v>167</v>
      </c>
      <c r="AC42" s="9">
        <f t="shared" si="4"/>
        <v>7.8969542641428385E-4</v>
      </c>
      <c r="AD42" s="7" t="s">
        <v>7</v>
      </c>
      <c r="AE42" t="s">
        <v>167</v>
      </c>
      <c r="AF42" s="1">
        <v>6.2E-4</v>
      </c>
      <c r="AG42" t="s">
        <v>7</v>
      </c>
    </row>
    <row r="43" spans="1:33" x14ac:dyDescent="0.25">
      <c r="A43" s="7"/>
      <c r="B43" s="7" t="s">
        <v>39</v>
      </c>
      <c r="C43" s="7">
        <v>2.1285999999999999E-2</v>
      </c>
      <c r="D43" s="7" t="s">
        <v>40</v>
      </c>
      <c r="E43" s="7" t="s">
        <v>77</v>
      </c>
      <c r="F43" s="7">
        <v>2.0000000000000001E-4</v>
      </c>
      <c r="G43" s="7" t="s">
        <v>7</v>
      </c>
      <c r="H43" s="7" t="s">
        <v>106</v>
      </c>
      <c r="I43" s="7">
        <v>1E-4</v>
      </c>
      <c r="J43" s="7" t="s">
        <v>7</v>
      </c>
      <c r="K43" t="s">
        <v>124</v>
      </c>
      <c r="L43">
        <v>2.4299999999999999E-2</v>
      </c>
      <c r="M43" t="s">
        <v>7</v>
      </c>
      <c r="AB43" s="7" t="s">
        <v>168</v>
      </c>
      <c r="AC43" s="9">
        <f t="shared" si="4"/>
        <v>1.7573270642319153E-3</v>
      </c>
      <c r="AD43" s="7" t="s">
        <v>7</v>
      </c>
      <c r="AE43" t="s">
        <v>168</v>
      </c>
      <c r="AF43">
        <v>1.3797E-3</v>
      </c>
      <c r="AG43" t="s">
        <v>7</v>
      </c>
    </row>
    <row r="44" spans="1:33" x14ac:dyDescent="0.25">
      <c r="A44" s="7"/>
      <c r="B44" s="7" t="s">
        <v>41</v>
      </c>
      <c r="C44" s="7">
        <v>3.1928999999999998E-3</v>
      </c>
      <c r="D44" s="7" t="s">
        <v>40</v>
      </c>
      <c r="E44" s="7" t="s">
        <v>78</v>
      </c>
      <c r="F44" s="7">
        <v>2.0000000000000001E-4</v>
      </c>
      <c r="G44" s="7" t="s">
        <v>7</v>
      </c>
      <c r="H44" s="7" t="s">
        <v>107</v>
      </c>
      <c r="I44" s="7">
        <v>5.0000000000000001E-4</v>
      </c>
      <c r="J44" s="7" t="s">
        <v>7</v>
      </c>
      <c r="K44" t="s">
        <v>125</v>
      </c>
      <c r="L44">
        <v>7.9000000000000008E-3</v>
      </c>
      <c r="M44" t="s">
        <v>7</v>
      </c>
      <c r="AB44" s="7" t="s">
        <v>75</v>
      </c>
      <c r="AC44" s="9">
        <f t="shared" si="4"/>
        <v>9.5698348658404524E-3</v>
      </c>
      <c r="AD44" s="7" t="s">
        <v>7</v>
      </c>
      <c r="AE44" t="s">
        <v>75</v>
      </c>
      <c r="AF44">
        <v>7.5133999999999999E-3</v>
      </c>
      <c r="AG44" t="s">
        <v>7</v>
      </c>
    </row>
    <row r="45" spans="1:33" x14ac:dyDescent="0.25">
      <c r="A45" s="7"/>
      <c r="B45" s="11" t="s">
        <v>42</v>
      </c>
      <c r="C45" s="11">
        <v>1</v>
      </c>
      <c r="D45" s="11" t="s">
        <v>29</v>
      </c>
      <c r="E45" s="7" t="s">
        <v>79</v>
      </c>
      <c r="F45" s="7">
        <v>6.9999999999999999E-4</v>
      </c>
      <c r="G45" s="7" t="s">
        <v>7</v>
      </c>
      <c r="H45" s="7" t="s">
        <v>108</v>
      </c>
      <c r="I45" s="7">
        <v>5.0000000000000001E-4</v>
      </c>
      <c r="J45" s="7" t="s">
        <v>7</v>
      </c>
      <c r="K45" t="s">
        <v>109</v>
      </c>
      <c r="L45">
        <v>9.7000000000000003E-3</v>
      </c>
      <c r="M45" t="s">
        <v>7</v>
      </c>
      <c r="AB45" s="7" t="s">
        <v>169</v>
      </c>
      <c r="AC45" s="9">
        <f t="shared" si="4"/>
        <v>9.8760328989210867E-3</v>
      </c>
      <c r="AD45" s="7" t="s">
        <v>7</v>
      </c>
      <c r="AE45" t="s">
        <v>169</v>
      </c>
      <c r="AF45">
        <v>7.7537999999999999E-3</v>
      </c>
      <c r="AG45" t="s">
        <v>7</v>
      </c>
    </row>
    <row r="46" spans="1:33" x14ac:dyDescent="0.25">
      <c r="A46" s="7"/>
      <c r="B46" s="7"/>
      <c r="C46" s="7"/>
      <c r="D46" s="7"/>
      <c r="E46" s="7" t="s">
        <v>80</v>
      </c>
      <c r="F46" s="7">
        <v>6.9999999999999999E-4</v>
      </c>
      <c r="G46" s="7" t="s">
        <v>7</v>
      </c>
      <c r="H46" s="7" t="s">
        <v>41</v>
      </c>
      <c r="I46" s="7">
        <v>9.5999999999999992E-3</v>
      </c>
      <c r="J46" s="7" t="s">
        <v>40</v>
      </c>
      <c r="K46" s="2" t="s">
        <v>97</v>
      </c>
      <c r="L46" s="2">
        <v>1.0623</v>
      </c>
      <c r="M46" s="2" t="s">
        <v>7</v>
      </c>
      <c r="AB46" s="7" t="s">
        <v>74</v>
      </c>
      <c r="AC46" s="9">
        <f t="shared" si="4"/>
        <v>1.2409936255870405E-2</v>
      </c>
      <c r="AD46" s="7" t="s">
        <v>7</v>
      </c>
      <c r="AE46" t="s">
        <v>74</v>
      </c>
      <c r="AF46">
        <v>9.7432000000000005E-3</v>
      </c>
      <c r="AG46" t="s">
        <v>7</v>
      </c>
    </row>
    <row r="47" spans="1:33" x14ac:dyDescent="0.25">
      <c r="A47" s="7"/>
      <c r="B47" s="7"/>
      <c r="C47" s="7"/>
      <c r="D47" s="7"/>
      <c r="E47" s="7" t="s">
        <v>81</v>
      </c>
      <c r="F47" s="7">
        <v>6.9999999999999999E-4</v>
      </c>
      <c r="G47" s="7" t="s">
        <v>7</v>
      </c>
      <c r="H47" s="7" t="s">
        <v>109</v>
      </c>
      <c r="I47" s="7">
        <v>9.7999999999999997E-3</v>
      </c>
      <c r="J47" s="7" t="s">
        <v>7</v>
      </c>
      <c r="K47" t="s">
        <v>111</v>
      </c>
      <c r="L47">
        <v>4.2299999999999997E-2</v>
      </c>
      <c r="M47" t="s">
        <v>7</v>
      </c>
      <c r="AB47" s="7" t="s">
        <v>170</v>
      </c>
      <c r="AC47" s="9">
        <f t="shared" si="4"/>
        <v>1.5591389862479434E-2</v>
      </c>
      <c r="AD47" s="7" t="s">
        <v>7</v>
      </c>
      <c r="AE47" t="s">
        <v>170</v>
      </c>
      <c r="AF47">
        <v>1.2241E-2</v>
      </c>
      <c r="AG47" t="s">
        <v>7</v>
      </c>
    </row>
    <row r="48" spans="1:33" x14ac:dyDescent="0.25">
      <c r="A48" s="7"/>
      <c r="B48" s="7"/>
      <c r="C48" s="7"/>
      <c r="D48" s="7"/>
      <c r="E48" s="7" t="s">
        <v>82</v>
      </c>
      <c r="F48" s="7">
        <v>6.9999999999999999E-4</v>
      </c>
      <c r="G48" s="7" t="s">
        <v>7</v>
      </c>
      <c r="H48" s="7" t="s">
        <v>110</v>
      </c>
      <c r="I48" s="7">
        <v>1.0999999999999999E-2</v>
      </c>
      <c r="J48" s="7" t="s">
        <v>7</v>
      </c>
      <c r="K48" t="s">
        <v>86</v>
      </c>
      <c r="L48">
        <v>3.8628999999999998</v>
      </c>
      <c r="M48" t="s">
        <v>7</v>
      </c>
      <c r="AB48" s="14" t="s">
        <v>171</v>
      </c>
      <c r="AC48" s="9">
        <f t="shared" si="4"/>
        <v>3.1842557516704999E-2</v>
      </c>
      <c r="AD48" s="14" t="s">
        <v>7</v>
      </c>
      <c r="AE48" t="s">
        <v>171</v>
      </c>
      <c r="AF48">
        <v>2.5000000000000001E-2</v>
      </c>
      <c r="AG48" t="s">
        <v>7</v>
      </c>
    </row>
    <row r="49" spans="1:39" x14ac:dyDescent="0.25">
      <c r="A49" s="7"/>
      <c r="B49" s="7"/>
      <c r="C49" s="7"/>
      <c r="D49" s="7"/>
      <c r="E49" s="7" t="s">
        <v>83</v>
      </c>
      <c r="F49" s="7">
        <v>2.5000000000000001E-3</v>
      </c>
      <c r="G49" s="7" t="s">
        <v>7</v>
      </c>
      <c r="H49" s="7" t="s">
        <v>111</v>
      </c>
      <c r="I49" s="7">
        <v>1.0999999999999999E-2</v>
      </c>
      <c r="J49" s="7" t="s">
        <v>7</v>
      </c>
      <c r="K49" t="s">
        <v>41</v>
      </c>
      <c r="L49">
        <v>1.3021</v>
      </c>
      <c r="M49" t="s">
        <v>40</v>
      </c>
      <c r="AB49" s="11" t="s">
        <v>144</v>
      </c>
      <c r="AC49" s="12">
        <f t="shared" si="4"/>
        <v>1.2737023006681998</v>
      </c>
      <c r="AD49" s="11" t="s">
        <v>7</v>
      </c>
      <c r="AE49" t="s">
        <v>144</v>
      </c>
      <c r="AF49">
        <v>1</v>
      </c>
      <c r="AG49" t="s">
        <v>7</v>
      </c>
    </row>
    <row r="50" spans="1:39" x14ac:dyDescent="0.25">
      <c r="A50" s="7"/>
      <c r="B50" s="7"/>
      <c r="C50" s="7"/>
      <c r="D50" s="7"/>
      <c r="E50" s="7" t="s">
        <v>84</v>
      </c>
      <c r="F50" s="7">
        <v>0.18049999999999999</v>
      </c>
      <c r="G50" s="7" t="s">
        <v>7</v>
      </c>
      <c r="H50" s="7" t="s">
        <v>112</v>
      </c>
      <c r="I50" s="7">
        <v>2.92E-2</v>
      </c>
      <c r="J50" s="7" t="s">
        <v>7</v>
      </c>
      <c r="K50" t="s">
        <v>41</v>
      </c>
      <c r="L50">
        <v>3.4546999999999999</v>
      </c>
      <c r="M50" t="s">
        <v>40</v>
      </c>
      <c r="AB50" s="7" t="s">
        <v>172</v>
      </c>
      <c r="AC50" s="9">
        <f t="shared" si="4"/>
        <v>2.0504059636156677</v>
      </c>
      <c r="AD50" s="7" t="s">
        <v>7</v>
      </c>
      <c r="AE50" t="s">
        <v>172</v>
      </c>
      <c r="AF50">
        <v>1.6097999999999999</v>
      </c>
      <c r="AG50" t="s">
        <v>7</v>
      </c>
    </row>
    <row r="51" spans="1:39" x14ac:dyDescent="0.25">
      <c r="E51" s="7" t="s">
        <v>85</v>
      </c>
      <c r="F51" s="7">
        <v>0.2026</v>
      </c>
      <c r="G51" s="7" t="s">
        <v>40</v>
      </c>
      <c r="H51" s="7" t="s">
        <v>113</v>
      </c>
      <c r="I51" s="7">
        <v>2.92E-2</v>
      </c>
      <c r="J51" s="7" t="s">
        <v>7</v>
      </c>
      <c r="AB51" s="7" t="s">
        <v>173</v>
      </c>
      <c r="AC51" s="9">
        <f>AF51*($Q$7+$W$9)</f>
        <v>4.5608731982326898</v>
      </c>
      <c r="AD51" s="7" t="s">
        <v>7</v>
      </c>
      <c r="AE51" t="s">
        <v>173</v>
      </c>
      <c r="AF51">
        <v>3.5808</v>
      </c>
      <c r="AG51" t="s">
        <v>7</v>
      </c>
    </row>
    <row r="52" spans="1:39" x14ac:dyDescent="0.25">
      <c r="E52" s="7" t="s">
        <v>86</v>
      </c>
      <c r="F52" s="7">
        <v>0.2571</v>
      </c>
      <c r="G52" s="7" t="s">
        <v>7</v>
      </c>
      <c r="H52" s="7" t="s">
        <v>41</v>
      </c>
      <c r="I52" s="7">
        <v>5.4600000000000003E-2</v>
      </c>
      <c r="J52" s="7" t="s">
        <v>40</v>
      </c>
    </row>
    <row r="53" spans="1:39" x14ac:dyDescent="0.25">
      <c r="E53" s="7" t="s">
        <v>41</v>
      </c>
      <c r="F53" s="7">
        <v>0.38</v>
      </c>
      <c r="G53" s="7" t="s">
        <v>40</v>
      </c>
      <c r="H53" s="7" t="s">
        <v>114</v>
      </c>
      <c r="I53" s="7">
        <v>0.1087</v>
      </c>
      <c r="J53" s="7" t="s">
        <v>7</v>
      </c>
    </row>
    <row r="54" spans="1:39" x14ac:dyDescent="0.25">
      <c r="E54" s="7" t="s">
        <v>41</v>
      </c>
      <c r="F54" s="7">
        <v>0.47639999999999999</v>
      </c>
      <c r="G54" s="7" t="s">
        <v>40</v>
      </c>
      <c r="H54" s="11" t="s">
        <v>67</v>
      </c>
      <c r="I54" s="11">
        <v>0.98839999999999995</v>
      </c>
      <c r="J54" s="11" t="s">
        <v>29</v>
      </c>
    </row>
    <row r="55" spans="1:39" x14ac:dyDescent="0.25">
      <c r="E55" s="11" t="s">
        <v>28</v>
      </c>
      <c r="F55" s="11">
        <v>0.93240000000000001</v>
      </c>
      <c r="G55" s="11" t="s">
        <v>29</v>
      </c>
      <c r="H55" s="2"/>
      <c r="I55" s="2"/>
      <c r="J55" s="2"/>
    </row>
    <row r="59" spans="1:39" s="3" customFormat="1" x14ac:dyDescent="0.25">
      <c r="O59" s="5"/>
      <c r="Q59" s="10"/>
      <c r="W59" s="10"/>
      <c r="AC59" s="10"/>
      <c r="AI59" s="10"/>
    </row>
    <row r="61" spans="1:39" x14ac:dyDescent="0.25">
      <c r="A61" t="s">
        <v>126</v>
      </c>
    </row>
    <row r="62" spans="1:39" x14ac:dyDescent="0.25">
      <c r="B62" t="s">
        <v>1</v>
      </c>
      <c r="E62" t="s">
        <v>43</v>
      </c>
      <c r="H62" t="s">
        <v>87</v>
      </c>
      <c r="P62" s="7" t="s">
        <v>137</v>
      </c>
      <c r="Q62" s="9"/>
      <c r="R62" s="7"/>
      <c r="S62" t="s">
        <v>137</v>
      </c>
      <c r="V62" s="7" t="s">
        <v>138</v>
      </c>
      <c r="W62" s="9"/>
      <c r="X62" s="7"/>
      <c r="Y62" t="s">
        <v>138</v>
      </c>
      <c r="AB62" s="7" t="s">
        <v>139</v>
      </c>
      <c r="AC62" s="9"/>
      <c r="AD62" s="7"/>
      <c r="AE62" t="s">
        <v>139</v>
      </c>
      <c r="AH62" s="7" t="s">
        <v>140</v>
      </c>
      <c r="AI62" s="9"/>
      <c r="AJ62" s="7"/>
      <c r="AK62" t="s">
        <v>140</v>
      </c>
    </row>
    <row r="63" spans="1:39" x14ac:dyDescent="0.25">
      <c r="B63" t="s">
        <v>2</v>
      </c>
      <c r="C63" t="s">
        <v>3</v>
      </c>
      <c r="D63" t="s">
        <v>4</v>
      </c>
      <c r="E63" t="s">
        <v>2</v>
      </c>
      <c r="F63" t="s">
        <v>3</v>
      </c>
      <c r="G63" t="s">
        <v>4</v>
      </c>
      <c r="H63" t="s">
        <v>2</v>
      </c>
      <c r="I63" t="s">
        <v>44</v>
      </c>
      <c r="J63" t="s">
        <v>4</v>
      </c>
      <c r="P63" s="7" t="s">
        <v>2</v>
      </c>
      <c r="Q63" s="9" t="s">
        <v>3</v>
      </c>
      <c r="R63" s="7" t="s">
        <v>4</v>
      </c>
      <c r="S63" t="s">
        <v>2</v>
      </c>
      <c r="T63" t="s">
        <v>3</v>
      </c>
      <c r="U63" t="s">
        <v>4</v>
      </c>
      <c r="V63" s="7" t="s">
        <v>2</v>
      </c>
      <c r="W63" s="9" t="s">
        <v>3</v>
      </c>
      <c r="X63" s="7" t="s">
        <v>4</v>
      </c>
      <c r="Y63" t="s">
        <v>2</v>
      </c>
      <c r="Z63" t="s">
        <v>3</v>
      </c>
      <c r="AA63" t="s">
        <v>4</v>
      </c>
      <c r="AB63" s="7" t="s">
        <v>2</v>
      </c>
      <c r="AC63" s="9" t="s">
        <v>3</v>
      </c>
      <c r="AD63" s="7" t="s">
        <v>4</v>
      </c>
      <c r="AE63" t="s">
        <v>2</v>
      </c>
      <c r="AF63" t="s">
        <v>3</v>
      </c>
      <c r="AG63" t="s">
        <v>4</v>
      </c>
      <c r="AH63" s="7" t="s">
        <v>2</v>
      </c>
      <c r="AI63" s="9" t="s">
        <v>3</v>
      </c>
      <c r="AJ63" s="7" t="s">
        <v>4</v>
      </c>
      <c r="AK63" t="s">
        <v>2</v>
      </c>
      <c r="AL63" t="s">
        <v>3</v>
      </c>
      <c r="AM63" t="s">
        <v>4</v>
      </c>
    </row>
    <row r="64" spans="1:39" x14ac:dyDescent="0.25">
      <c r="B64" t="s">
        <v>32</v>
      </c>
      <c r="C64" s="1">
        <v>3.9999999999999998E-6</v>
      </c>
      <c r="D64" t="s">
        <v>33</v>
      </c>
      <c r="E64" t="s">
        <v>71</v>
      </c>
      <c r="F64">
        <v>0</v>
      </c>
      <c r="G64" t="s">
        <v>33</v>
      </c>
      <c r="H64" t="s">
        <v>88</v>
      </c>
      <c r="I64">
        <v>0</v>
      </c>
      <c r="J64" t="s">
        <v>33</v>
      </c>
      <c r="P64" s="7" t="s">
        <v>116</v>
      </c>
      <c r="Q64" s="9">
        <f>$I$71*T64</f>
        <v>6.34E-12</v>
      </c>
      <c r="R64" s="7" t="s">
        <v>33</v>
      </c>
      <c r="S64" t="s">
        <v>116</v>
      </c>
      <c r="T64" s="1">
        <v>9.9999999999999994E-12</v>
      </c>
      <c r="U64" t="s">
        <v>33</v>
      </c>
      <c r="V64" s="7" t="s">
        <v>116</v>
      </c>
      <c r="W64" s="9">
        <f>$I$70*Z64</f>
        <v>1.1555999999999998E-12</v>
      </c>
      <c r="X64" s="7" t="s">
        <v>33</v>
      </c>
      <c r="Y64" t="s">
        <v>116</v>
      </c>
      <c r="Z64" s="1">
        <v>1.0699999999999999E-11</v>
      </c>
      <c r="AA64" t="s">
        <v>33</v>
      </c>
      <c r="AB64" s="7" t="s">
        <v>116</v>
      </c>
      <c r="AC64" s="9">
        <f>AF64*($Q$67+$W$69)</f>
        <v>8.3150222776399986E-12</v>
      </c>
      <c r="AD64" s="7" t="s">
        <v>33</v>
      </c>
      <c r="AE64" t="s">
        <v>116</v>
      </c>
      <c r="AF64" s="1">
        <v>9.9999999999999994E-12</v>
      </c>
      <c r="AG64" t="s">
        <v>33</v>
      </c>
      <c r="AH64" s="7" t="s">
        <v>141</v>
      </c>
      <c r="AI64" s="9">
        <f>AL64*$AC$70</f>
        <v>2.7484047576967076E-2</v>
      </c>
      <c r="AJ64" s="7" t="s">
        <v>7</v>
      </c>
      <c r="AK64" t="s">
        <v>141</v>
      </c>
      <c r="AL64">
        <v>1.2242032E-2</v>
      </c>
      <c r="AM64" t="s">
        <v>7</v>
      </c>
    </row>
    <row r="65" spans="2:39" x14ac:dyDescent="0.25">
      <c r="B65" t="s">
        <v>6</v>
      </c>
      <c r="C65">
        <v>8.1385999999999993E-3</v>
      </c>
      <c r="D65" t="s">
        <v>7</v>
      </c>
      <c r="E65" t="s">
        <v>50</v>
      </c>
      <c r="F65">
        <v>2.5999999999999999E-3</v>
      </c>
      <c r="G65" t="s">
        <v>7</v>
      </c>
      <c r="H65" t="s">
        <v>57</v>
      </c>
      <c r="I65">
        <v>5.2237</v>
      </c>
      <c r="J65" t="s">
        <v>7</v>
      </c>
      <c r="P65" s="7" t="s">
        <v>60</v>
      </c>
      <c r="Q65" s="9">
        <f t="shared" ref="Q65:Q70" si="7">$I$71*T65</f>
        <v>1.0154778</v>
      </c>
      <c r="R65" s="7" t="s">
        <v>7</v>
      </c>
      <c r="S65" t="s">
        <v>60</v>
      </c>
      <c r="T65">
        <v>1.6016999999999999</v>
      </c>
      <c r="U65" t="s">
        <v>7</v>
      </c>
      <c r="V65" s="7" t="s">
        <v>130</v>
      </c>
      <c r="W65" s="9">
        <f t="shared" ref="W65:W75" si="8">$I$70*Z65</f>
        <v>7.6571999999999998E-5</v>
      </c>
      <c r="X65" s="7" t="s">
        <v>7</v>
      </c>
      <c r="Y65" t="s">
        <v>130</v>
      </c>
      <c r="Z65" s="1">
        <v>7.0899999999999999E-4</v>
      </c>
      <c r="AA65" t="s">
        <v>7</v>
      </c>
      <c r="AB65" s="7" t="s">
        <v>142</v>
      </c>
      <c r="AC65" s="9">
        <f t="shared" ref="AC65:AC72" si="9">AF65*($Q$67+$W$69)</f>
        <v>0.14135537871987999</v>
      </c>
      <c r="AD65" s="7" t="s">
        <v>7</v>
      </c>
      <c r="AE65" t="s">
        <v>142</v>
      </c>
      <c r="AF65">
        <v>0.17</v>
      </c>
      <c r="AG65" t="s">
        <v>7</v>
      </c>
      <c r="AH65" s="7" t="s">
        <v>141</v>
      </c>
      <c r="AI65" s="9">
        <f t="shared" ref="AI65:AI69" si="10">AL65*$AC$70</f>
        <v>1.1916943667071783E-2</v>
      </c>
      <c r="AJ65" s="7" t="s">
        <v>7</v>
      </c>
      <c r="AK65" t="s">
        <v>141</v>
      </c>
      <c r="AL65">
        <v>5.3080829999999999E-3</v>
      </c>
      <c r="AM65" t="s">
        <v>7</v>
      </c>
    </row>
    <row r="66" spans="2:39" x14ac:dyDescent="0.25">
      <c r="B66" t="s">
        <v>8</v>
      </c>
      <c r="C66">
        <v>1.2959E-2</v>
      </c>
      <c r="D66" t="s">
        <v>7</v>
      </c>
      <c r="E66" t="s">
        <v>53</v>
      </c>
      <c r="F66">
        <v>6.3E-3</v>
      </c>
      <c r="G66" t="s">
        <v>7</v>
      </c>
      <c r="H66" t="s">
        <v>130</v>
      </c>
      <c r="I66">
        <v>6.6E-3</v>
      </c>
      <c r="J66" t="s">
        <v>7</v>
      </c>
      <c r="P66" s="7" t="s">
        <v>143</v>
      </c>
      <c r="Q66" s="9">
        <f t="shared" si="7"/>
        <v>3.1788126E-2</v>
      </c>
      <c r="R66" s="7" t="s">
        <v>7</v>
      </c>
      <c r="S66" t="s">
        <v>143</v>
      </c>
      <c r="T66">
        <v>5.0139000000000003E-2</v>
      </c>
      <c r="U66" t="s">
        <v>7</v>
      </c>
      <c r="V66" s="7" t="s">
        <v>60</v>
      </c>
      <c r="W66" s="9">
        <f t="shared" si="8"/>
        <v>0.23016445552799997</v>
      </c>
      <c r="X66" s="7" t="s">
        <v>7</v>
      </c>
      <c r="Y66" t="s">
        <v>60</v>
      </c>
      <c r="Z66">
        <v>2.1311523659999998</v>
      </c>
      <c r="AA66" t="s">
        <v>7</v>
      </c>
      <c r="AB66" s="7" t="s">
        <v>130</v>
      </c>
      <c r="AC66" s="9">
        <f t="shared" si="9"/>
        <v>8.3150222776399996E-2</v>
      </c>
      <c r="AD66" s="7" t="s">
        <v>7</v>
      </c>
      <c r="AE66" t="s">
        <v>130</v>
      </c>
      <c r="AF66">
        <v>0.1</v>
      </c>
      <c r="AG66" t="s">
        <v>7</v>
      </c>
      <c r="AH66" s="7" t="s">
        <v>141</v>
      </c>
      <c r="AI66" s="9">
        <f t="shared" si="10"/>
        <v>2.2954572643172728</v>
      </c>
      <c r="AJ66" s="7" t="s">
        <v>7</v>
      </c>
      <c r="AK66" t="s">
        <v>141</v>
      </c>
      <c r="AL66">
        <v>1.0224498849999999</v>
      </c>
      <c r="AM66" t="s">
        <v>7</v>
      </c>
    </row>
    <row r="67" spans="2:39" x14ac:dyDescent="0.25">
      <c r="B67" t="s">
        <v>9</v>
      </c>
      <c r="C67">
        <v>2.6294</v>
      </c>
      <c r="D67" t="s">
        <v>7</v>
      </c>
      <c r="E67" t="s">
        <v>57</v>
      </c>
      <c r="F67">
        <v>2.3900000000000001E-2</v>
      </c>
      <c r="G67" t="s">
        <v>7</v>
      </c>
      <c r="H67" t="s">
        <v>92</v>
      </c>
      <c r="I67">
        <v>0.1003</v>
      </c>
      <c r="J67" t="s">
        <v>7</v>
      </c>
      <c r="P67" s="11" t="s">
        <v>144</v>
      </c>
      <c r="Q67" s="12">
        <f t="shared" si="7"/>
        <v>0.71641999999999995</v>
      </c>
      <c r="R67" s="11" t="s">
        <v>7</v>
      </c>
      <c r="S67" t="s">
        <v>144</v>
      </c>
      <c r="T67">
        <v>1.1299999999999999</v>
      </c>
      <c r="U67" t="s">
        <v>7</v>
      </c>
      <c r="V67" s="7" t="s">
        <v>143</v>
      </c>
      <c r="W67" s="9">
        <f t="shared" si="8"/>
        <v>7.2051831719999997E-3</v>
      </c>
      <c r="X67" s="7" t="s">
        <v>7</v>
      </c>
      <c r="Y67" t="s">
        <v>143</v>
      </c>
      <c r="Z67">
        <v>6.6714658999999996E-2</v>
      </c>
      <c r="AA67" t="s">
        <v>7</v>
      </c>
      <c r="AB67" s="7" t="s">
        <v>64</v>
      </c>
      <c r="AC67" s="9">
        <f t="shared" si="9"/>
        <v>1.6630044555279999E-2</v>
      </c>
      <c r="AD67" s="7" t="s">
        <v>7</v>
      </c>
      <c r="AE67" t="s">
        <v>64</v>
      </c>
      <c r="AF67">
        <v>0.02</v>
      </c>
      <c r="AG67" t="s">
        <v>7</v>
      </c>
      <c r="AH67" s="7" t="s">
        <v>68</v>
      </c>
      <c r="AI67" s="9">
        <f t="shared" si="10"/>
        <v>4.737068191571508E-5</v>
      </c>
      <c r="AJ67" s="7" t="s">
        <v>31</v>
      </c>
      <c r="AK67" t="s">
        <v>68</v>
      </c>
      <c r="AL67" s="1">
        <v>2.1100000000000001E-5</v>
      </c>
      <c r="AM67" t="s">
        <v>31</v>
      </c>
    </row>
    <row r="68" spans="2:39" x14ac:dyDescent="0.25">
      <c r="B68" t="s">
        <v>10</v>
      </c>
      <c r="C68">
        <v>8.7647000000000003E-3</v>
      </c>
      <c r="D68" t="s">
        <v>7</v>
      </c>
      <c r="E68" t="s">
        <v>56</v>
      </c>
      <c r="F68">
        <v>2.01E-2</v>
      </c>
      <c r="G68" t="s">
        <v>7</v>
      </c>
      <c r="H68" t="s">
        <v>93</v>
      </c>
      <c r="I68">
        <v>0.1905</v>
      </c>
      <c r="J68" t="s">
        <v>7</v>
      </c>
      <c r="P68" s="7" t="s">
        <v>65</v>
      </c>
      <c r="Q68" s="9">
        <f t="shared" si="7"/>
        <v>0.22075246000000001</v>
      </c>
      <c r="R68" s="7" t="s">
        <v>7</v>
      </c>
      <c r="S68" t="s">
        <v>65</v>
      </c>
      <c r="T68">
        <v>0.34819</v>
      </c>
      <c r="U68" t="s">
        <v>7</v>
      </c>
      <c r="V68" s="7" t="s">
        <v>145</v>
      </c>
      <c r="W68" s="9">
        <f t="shared" si="8"/>
        <v>7.3331999999999995E-5</v>
      </c>
      <c r="X68" s="7" t="s">
        <v>7</v>
      </c>
      <c r="Y68" t="s">
        <v>145</v>
      </c>
      <c r="Z68" s="1">
        <v>6.7900000000000002E-4</v>
      </c>
      <c r="AA68" t="s">
        <v>7</v>
      </c>
      <c r="AB68" s="7" t="s">
        <v>146</v>
      </c>
      <c r="AC68" s="9">
        <f t="shared" si="9"/>
        <v>0.41575111388199998</v>
      </c>
      <c r="AD68" s="7" t="s">
        <v>7</v>
      </c>
      <c r="AE68" t="s">
        <v>146</v>
      </c>
      <c r="AF68">
        <v>0.5</v>
      </c>
      <c r="AG68" t="s">
        <v>7</v>
      </c>
      <c r="AH68" s="7" t="s">
        <v>68</v>
      </c>
      <c r="AI68" s="9">
        <f t="shared" si="10"/>
        <v>7.2515309283298427E-5</v>
      </c>
      <c r="AJ68" s="7" t="s">
        <v>31</v>
      </c>
      <c r="AK68" t="s">
        <v>68</v>
      </c>
      <c r="AL68" s="1">
        <v>3.2299999999999999E-5</v>
      </c>
      <c r="AM68" t="s">
        <v>31</v>
      </c>
    </row>
    <row r="69" spans="2:39" x14ac:dyDescent="0.25">
      <c r="B69" t="s">
        <v>11</v>
      </c>
      <c r="C69">
        <v>0.11269</v>
      </c>
      <c r="D69" t="s">
        <v>7</v>
      </c>
      <c r="E69" t="s">
        <v>47</v>
      </c>
      <c r="F69">
        <v>5.9999999999999995E-4</v>
      </c>
      <c r="G69" t="s">
        <v>7</v>
      </c>
      <c r="H69" t="s">
        <v>94</v>
      </c>
      <c r="I69">
        <v>0.20050000000000001</v>
      </c>
      <c r="J69" t="s">
        <v>7</v>
      </c>
      <c r="P69" s="7" t="s">
        <v>147</v>
      </c>
      <c r="Q69" s="9">
        <f t="shared" si="7"/>
        <v>69.739999999999995</v>
      </c>
      <c r="R69" s="7" t="s">
        <v>27</v>
      </c>
      <c r="S69" t="s">
        <v>147</v>
      </c>
      <c r="T69">
        <v>110</v>
      </c>
      <c r="U69" t="s">
        <v>27</v>
      </c>
      <c r="V69" s="11" t="s">
        <v>144</v>
      </c>
      <c r="W69" s="12">
        <f t="shared" si="8"/>
        <v>0.11508222776399998</v>
      </c>
      <c r="X69" s="11" t="s">
        <v>7</v>
      </c>
      <c r="Y69" t="s">
        <v>144</v>
      </c>
      <c r="Z69">
        <v>1.0655761829999999</v>
      </c>
      <c r="AA69" t="s">
        <v>7</v>
      </c>
      <c r="AB69" s="7" t="s">
        <v>148</v>
      </c>
      <c r="AC69" s="9">
        <f t="shared" si="9"/>
        <v>0.45712417022885338</v>
      </c>
      <c r="AD69" s="7" t="s">
        <v>7</v>
      </c>
      <c r="AE69" t="s">
        <v>148</v>
      </c>
      <c r="AF69">
        <v>0.54975700000000005</v>
      </c>
      <c r="AG69" t="s">
        <v>7</v>
      </c>
      <c r="AH69" s="7" t="s">
        <v>68</v>
      </c>
      <c r="AI69" s="9">
        <f t="shared" si="10"/>
        <v>0.44889150783112225</v>
      </c>
      <c r="AJ69" s="7" t="s">
        <v>31</v>
      </c>
      <c r="AK69" t="s">
        <v>68</v>
      </c>
      <c r="AL69">
        <v>0.19994668500000001</v>
      </c>
      <c r="AM69" t="s">
        <v>31</v>
      </c>
    </row>
    <row r="70" spans="2:39" x14ac:dyDescent="0.25">
      <c r="B70" t="s">
        <v>12</v>
      </c>
      <c r="C70">
        <v>1.0955999999999999</v>
      </c>
      <c r="D70" t="s">
        <v>7</v>
      </c>
      <c r="E70" t="s">
        <v>60</v>
      </c>
      <c r="F70">
        <v>4.2500000000000003E-2</v>
      </c>
      <c r="G70" t="s">
        <v>7</v>
      </c>
      <c r="H70" s="2" t="s">
        <v>119</v>
      </c>
      <c r="I70" s="2">
        <v>0.108</v>
      </c>
      <c r="J70" s="2" t="s">
        <v>7</v>
      </c>
      <c r="P70" s="7" t="s">
        <v>30</v>
      </c>
      <c r="Q70" s="9">
        <f t="shared" si="7"/>
        <v>117.29</v>
      </c>
      <c r="R70" s="7" t="s">
        <v>31</v>
      </c>
      <c r="S70" t="s">
        <v>30</v>
      </c>
      <c r="T70">
        <v>185</v>
      </c>
      <c r="U70" t="s">
        <v>31</v>
      </c>
      <c r="V70" s="7" t="s">
        <v>65</v>
      </c>
      <c r="W70" s="9">
        <f t="shared" si="8"/>
        <v>5.0035451003999996E-2</v>
      </c>
      <c r="X70" s="7" t="s">
        <v>7</v>
      </c>
      <c r="Y70" t="s">
        <v>65</v>
      </c>
      <c r="Z70">
        <v>0.46329121299999998</v>
      </c>
      <c r="AA70" t="s">
        <v>7</v>
      </c>
      <c r="AB70" s="11" t="s">
        <v>149</v>
      </c>
      <c r="AC70" s="12">
        <f t="shared" si="9"/>
        <v>2.2450560149627998</v>
      </c>
      <c r="AD70" s="11" t="s">
        <v>7</v>
      </c>
      <c r="AE70" t="s">
        <v>149</v>
      </c>
      <c r="AF70">
        <v>2.7</v>
      </c>
      <c r="AG70" t="s">
        <v>7</v>
      </c>
      <c r="AH70" s="7"/>
      <c r="AI70" s="9"/>
      <c r="AJ70" s="7"/>
    </row>
    <row r="71" spans="2:39" x14ac:dyDescent="0.25">
      <c r="B71" t="s">
        <v>13</v>
      </c>
      <c r="C71">
        <v>1.0017</v>
      </c>
      <c r="D71" t="s">
        <v>7</v>
      </c>
      <c r="E71" t="s">
        <v>59</v>
      </c>
      <c r="F71">
        <v>3.5200000000000002E-2</v>
      </c>
      <c r="G71" t="s">
        <v>7</v>
      </c>
      <c r="H71" s="2" t="s">
        <v>120</v>
      </c>
      <c r="I71" s="2">
        <v>0.63400000000000001</v>
      </c>
      <c r="J71" s="2" t="s">
        <v>7</v>
      </c>
      <c r="P71" s="7"/>
      <c r="Q71" s="9"/>
      <c r="R71" s="7"/>
      <c r="V71" s="7" t="s">
        <v>51</v>
      </c>
      <c r="W71" s="9">
        <f t="shared" si="8"/>
        <v>6.9011999999999996E-5</v>
      </c>
      <c r="X71" s="7" t="s">
        <v>7</v>
      </c>
      <c r="Y71" t="s">
        <v>51</v>
      </c>
      <c r="Z71" s="1">
        <v>6.3900000000000003E-4</v>
      </c>
      <c r="AA71" t="s">
        <v>7</v>
      </c>
      <c r="AB71" s="7" t="s">
        <v>26</v>
      </c>
      <c r="AC71" s="9">
        <f t="shared" si="9"/>
        <v>9.146524505403999</v>
      </c>
      <c r="AD71" s="7" t="s">
        <v>27</v>
      </c>
      <c r="AE71" t="s">
        <v>26</v>
      </c>
      <c r="AF71">
        <v>11</v>
      </c>
      <c r="AG71" t="s">
        <v>27</v>
      </c>
      <c r="AH71" s="7"/>
      <c r="AI71" s="9"/>
      <c r="AJ71" s="7"/>
    </row>
    <row r="72" spans="2:39" x14ac:dyDescent="0.25">
      <c r="B72" t="s">
        <v>14</v>
      </c>
      <c r="C72">
        <v>0.18781</v>
      </c>
      <c r="D72" t="s">
        <v>7</v>
      </c>
      <c r="E72" t="s">
        <v>63</v>
      </c>
      <c r="F72">
        <v>7.3599999999999999E-2</v>
      </c>
      <c r="G72" t="s">
        <v>7</v>
      </c>
      <c r="H72" t="s">
        <v>26</v>
      </c>
      <c r="I72">
        <v>42.410800000000002</v>
      </c>
      <c r="J72" t="s">
        <v>27</v>
      </c>
      <c r="P72" s="7"/>
      <c r="Q72" s="9"/>
      <c r="R72" s="7"/>
      <c r="V72" s="7" t="s">
        <v>70</v>
      </c>
      <c r="W72" s="9">
        <f t="shared" si="8"/>
        <v>1.4868623833200001</v>
      </c>
      <c r="X72" s="7" t="s">
        <v>7</v>
      </c>
      <c r="Y72" t="s">
        <v>70</v>
      </c>
      <c r="Z72">
        <v>13.767244290000001</v>
      </c>
      <c r="AA72" t="s">
        <v>7</v>
      </c>
      <c r="AB72" s="7" t="s">
        <v>150</v>
      </c>
      <c r="AC72" s="9">
        <f t="shared" si="9"/>
        <v>19.224331505903681</v>
      </c>
      <c r="AD72" s="7" t="s">
        <v>31</v>
      </c>
      <c r="AE72" t="s">
        <v>150</v>
      </c>
      <c r="AF72">
        <v>23.12</v>
      </c>
      <c r="AG72" t="s">
        <v>31</v>
      </c>
      <c r="AH72" s="7"/>
      <c r="AI72" s="9"/>
      <c r="AJ72" s="7"/>
    </row>
    <row r="73" spans="2:39" x14ac:dyDescent="0.25">
      <c r="B73" t="s">
        <v>15</v>
      </c>
      <c r="C73">
        <v>1.6069000000000001E-3</v>
      </c>
      <c r="D73" t="s">
        <v>7</v>
      </c>
      <c r="E73" t="s">
        <v>52</v>
      </c>
      <c r="F73">
        <v>4.5999999999999999E-3</v>
      </c>
      <c r="G73" t="s">
        <v>7</v>
      </c>
      <c r="P73" s="7"/>
      <c r="Q73" s="9"/>
      <c r="R73" s="7"/>
      <c r="V73" s="7" t="s">
        <v>147</v>
      </c>
      <c r="W73" s="9">
        <f t="shared" si="8"/>
        <v>13.1193756</v>
      </c>
      <c r="X73" s="7" t="s">
        <v>27</v>
      </c>
      <c r="Y73" t="s">
        <v>147</v>
      </c>
      <c r="Z73">
        <v>121.4757</v>
      </c>
      <c r="AA73" t="s">
        <v>27</v>
      </c>
      <c r="AB73" s="7"/>
      <c r="AC73" s="9"/>
      <c r="AD73" s="7"/>
      <c r="AH73" s="7"/>
      <c r="AI73" s="9"/>
      <c r="AJ73" s="7"/>
    </row>
    <row r="74" spans="2:39" x14ac:dyDescent="0.25">
      <c r="B74" t="s">
        <v>16</v>
      </c>
      <c r="C74">
        <v>2.1556000000000001E-3</v>
      </c>
      <c r="D74" t="s">
        <v>7</v>
      </c>
      <c r="E74" t="s">
        <v>61</v>
      </c>
      <c r="F74">
        <v>6.7000000000000004E-2</v>
      </c>
      <c r="G74" t="s">
        <v>7</v>
      </c>
      <c r="P74" s="7"/>
      <c r="Q74" s="9"/>
      <c r="R74" s="7"/>
      <c r="V74" s="7" t="s">
        <v>66</v>
      </c>
      <c r="W74" s="9">
        <f t="shared" si="8"/>
        <v>5.0035450993200001</v>
      </c>
      <c r="X74" s="7" t="s">
        <v>40</v>
      </c>
      <c r="Y74" t="s">
        <v>66</v>
      </c>
      <c r="Z74">
        <v>46.329121290000003</v>
      </c>
      <c r="AA74" t="s">
        <v>40</v>
      </c>
      <c r="AB74" s="7"/>
      <c r="AC74" s="9"/>
      <c r="AD74" s="7"/>
      <c r="AH74" s="7"/>
      <c r="AI74" s="9"/>
      <c r="AJ74" s="7"/>
    </row>
    <row r="75" spans="2:39" x14ac:dyDescent="0.25">
      <c r="B75" t="s">
        <v>17</v>
      </c>
      <c r="C75" s="1">
        <v>1.63E-4</v>
      </c>
      <c r="D75" t="s">
        <v>7</v>
      </c>
      <c r="E75" t="s">
        <v>54</v>
      </c>
      <c r="F75">
        <v>6.8999999999999999E-3</v>
      </c>
      <c r="G75" t="s">
        <v>7</v>
      </c>
      <c r="P75" s="7"/>
      <c r="Q75" s="9"/>
      <c r="R75" s="7"/>
      <c r="V75" s="7" t="s">
        <v>30</v>
      </c>
      <c r="W75" s="9">
        <f t="shared" si="8"/>
        <v>13.993998901199999</v>
      </c>
      <c r="X75" s="7" t="s">
        <v>31</v>
      </c>
      <c r="Y75" t="s">
        <v>30</v>
      </c>
      <c r="Z75">
        <v>129.5740639</v>
      </c>
      <c r="AA75" t="s">
        <v>31</v>
      </c>
      <c r="AB75" s="7"/>
      <c r="AC75" s="9"/>
      <c r="AD75" s="7"/>
      <c r="AH75" s="7"/>
      <c r="AI75" s="9"/>
      <c r="AJ75" s="7"/>
    </row>
    <row r="76" spans="2:39" x14ac:dyDescent="0.25">
      <c r="B76" t="s">
        <v>18</v>
      </c>
      <c r="C76">
        <v>0.37297000000000002</v>
      </c>
      <c r="D76" t="s">
        <v>7</v>
      </c>
      <c r="E76" t="s">
        <v>58</v>
      </c>
      <c r="F76">
        <v>2.4899999999999999E-2</v>
      </c>
      <c r="G76" t="s">
        <v>7</v>
      </c>
      <c r="P76" s="7"/>
      <c r="Q76" s="9"/>
      <c r="R76" s="7"/>
      <c r="V76" s="7"/>
      <c r="W76" s="9"/>
      <c r="X76" s="7"/>
      <c r="AB76" s="7"/>
      <c r="AC76" s="9"/>
      <c r="AD76" s="7"/>
      <c r="AH76" s="7"/>
      <c r="AI76" s="9"/>
      <c r="AJ76" s="7"/>
    </row>
    <row r="77" spans="2:39" x14ac:dyDescent="0.25">
      <c r="B77" t="s">
        <v>19</v>
      </c>
      <c r="C77">
        <v>0.1104</v>
      </c>
      <c r="D77" t="s">
        <v>7</v>
      </c>
      <c r="E77" t="s">
        <v>69</v>
      </c>
      <c r="F77">
        <v>1.7279</v>
      </c>
      <c r="G77" t="s">
        <v>7</v>
      </c>
      <c r="P77" s="7"/>
      <c r="Q77" s="9"/>
      <c r="R77" s="7"/>
      <c r="V77" s="7"/>
      <c r="W77" s="9"/>
      <c r="X77" s="7"/>
      <c r="AB77" s="7"/>
      <c r="AC77" s="9"/>
      <c r="AD77" s="7"/>
      <c r="AH77" s="7"/>
      <c r="AI77" s="9"/>
      <c r="AJ77" s="7"/>
    </row>
    <row r="78" spans="2:39" x14ac:dyDescent="0.25">
      <c r="B78" t="s">
        <v>20</v>
      </c>
      <c r="C78">
        <v>0.12195</v>
      </c>
      <c r="D78" t="s">
        <v>7</v>
      </c>
      <c r="E78" t="s">
        <v>64</v>
      </c>
      <c r="F78">
        <v>9.5000000000000001E-2</v>
      </c>
      <c r="G78" t="s">
        <v>7</v>
      </c>
      <c r="P78" s="7"/>
      <c r="Q78" s="9"/>
      <c r="R78" s="7"/>
      <c r="V78" s="7"/>
      <c r="W78" s="9"/>
      <c r="X78" s="7"/>
      <c r="AB78" s="7"/>
      <c r="AC78" s="9"/>
      <c r="AD78" s="7"/>
      <c r="AH78" s="7"/>
      <c r="AI78" s="9"/>
      <c r="AJ78" s="7"/>
    </row>
    <row r="79" spans="2:39" x14ac:dyDescent="0.25">
      <c r="B79" t="s">
        <v>21</v>
      </c>
      <c r="C79">
        <v>10.079000000000001</v>
      </c>
      <c r="D79" t="s">
        <v>7</v>
      </c>
      <c r="E79" t="s">
        <v>55</v>
      </c>
      <c r="F79">
        <v>7.1999999999999998E-3</v>
      </c>
      <c r="G79" t="s">
        <v>7</v>
      </c>
      <c r="P79" s="7"/>
      <c r="Q79" s="9"/>
      <c r="R79" s="7"/>
      <c r="V79" s="7"/>
      <c r="W79" s="9"/>
      <c r="X79" s="7"/>
      <c r="AB79" s="7"/>
      <c r="AC79" s="9"/>
      <c r="AD79" s="7"/>
      <c r="AH79" s="7"/>
      <c r="AI79" s="9"/>
      <c r="AJ79" s="7"/>
    </row>
    <row r="80" spans="2:39" x14ac:dyDescent="0.25">
      <c r="B80" t="s">
        <v>25</v>
      </c>
      <c r="C80">
        <v>21.286000000000001</v>
      </c>
      <c r="D80" t="s">
        <v>7</v>
      </c>
      <c r="E80" t="s">
        <v>49</v>
      </c>
      <c r="F80">
        <v>1.5E-3</v>
      </c>
      <c r="G80" t="s">
        <v>7</v>
      </c>
      <c r="P80" s="7"/>
      <c r="Q80" s="9"/>
      <c r="R80" s="7"/>
      <c r="V80" s="7"/>
      <c r="W80" s="9"/>
      <c r="X80" s="7"/>
      <c r="AB80" s="7"/>
      <c r="AC80" s="9"/>
      <c r="AD80" s="7"/>
      <c r="AH80" s="7"/>
      <c r="AI80" s="9"/>
      <c r="AJ80" s="7"/>
    </row>
    <row r="81" spans="2:39" x14ac:dyDescent="0.25">
      <c r="B81" t="s">
        <v>22</v>
      </c>
      <c r="C81">
        <v>10.079000000000001</v>
      </c>
      <c r="D81" t="s">
        <v>7</v>
      </c>
      <c r="E81" t="s">
        <v>46</v>
      </c>
      <c r="F81">
        <v>4.0000000000000002E-4</v>
      </c>
      <c r="G81" t="s">
        <v>7</v>
      </c>
      <c r="P81" s="7"/>
      <c r="Q81" s="9"/>
      <c r="R81" s="7"/>
      <c r="V81" s="7"/>
      <c r="W81" s="9"/>
      <c r="X81" s="7"/>
      <c r="AB81" s="7"/>
      <c r="AC81" s="9"/>
      <c r="AD81" s="7"/>
      <c r="AH81" s="7"/>
      <c r="AI81" s="9"/>
      <c r="AJ81" s="7"/>
    </row>
    <row r="82" spans="2:39" x14ac:dyDescent="0.25">
      <c r="B82" t="s">
        <v>23</v>
      </c>
      <c r="C82">
        <v>1.6433999999999999E-3</v>
      </c>
      <c r="D82" t="s">
        <v>7</v>
      </c>
      <c r="E82" t="s">
        <v>20</v>
      </c>
      <c r="F82">
        <v>1.1000000000000001E-3</v>
      </c>
      <c r="G82" t="s">
        <v>7</v>
      </c>
      <c r="P82" s="7" t="s">
        <v>2</v>
      </c>
      <c r="Q82" s="9" t="s">
        <v>3</v>
      </c>
      <c r="R82" s="7" t="s">
        <v>4</v>
      </c>
      <c r="S82" t="s">
        <v>2</v>
      </c>
      <c r="T82" t="s">
        <v>3</v>
      </c>
      <c r="U82" t="s">
        <v>4</v>
      </c>
      <c r="V82" s="7" t="s">
        <v>2</v>
      </c>
      <c r="W82" s="9" t="s">
        <v>3</v>
      </c>
      <c r="X82" s="7" t="s">
        <v>4</v>
      </c>
      <c r="Y82" t="s">
        <v>2</v>
      </c>
      <c r="Z82" t="s">
        <v>3</v>
      </c>
      <c r="AA82" t="s">
        <v>4</v>
      </c>
      <c r="AB82" s="7" t="s">
        <v>2</v>
      </c>
      <c r="AC82" s="9" t="s">
        <v>3</v>
      </c>
      <c r="AD82" s="7" t="s">
        <v>4</v>
      </c>
      <c r="AE82" t="s">
        <v>2</v>
      </c>
      <c r="AF82" t="s">
        <v>3</v>
      </c>
      <c r="AG82" t="s">
        <v>4</v>
      </c>
      <c r="AH82" s="7" t="s">
        <v>2</v>
      </c>
      <c r="AI82" s="9" t="s">
        <v>3</v>
      </c>
      <c r="AJ82" s="7" t="s">
        <v>4</v>
      </c>
      <c r="AK82" t="s">
        <v>2</v>
      </c>
      <c r="AL82" t="s">
        <v>3</v>
      </c>
      <c r="AM82" t="s">
        <v>4</v>
      </c>
    </row>
    <row r="83" spans="2:39" x14ac:dyDescent="0.25">
      <c r="B83" t="s">
        <v>24</v>
      </c>
      <c r="C83">
        <v>0.11269</v>
      </c>
      <c r="D83" t="s">
        <v>7</v>
      </c>
      <c r="E83" t="s">
        <v>65</v>
      </c>
      <c r="F83">
        <v>0.1464</v>
      </c>
      <c r="G83" t="s">
        <v>7</v>
      </c>
      <c r="P83" s="7" t="s">
        <v>105</v>
      </c>
      <c r="Q83" s="9">
        <f t="shared" ref="Q83:Q95" si="11">$I$71*T83</f>
        <v>6.4668000000000007E-8</v>
      </c>
      <c r="R83" s="7" t="s">
        <v>7</v>
      </c>
      <c r="S83" t="s">
        <v>105</v>
      </c>
      <c r="T83" s="1">
        <v>1.02E-7</v>
      </c>
      <c r="U83" t="s">
        <v>7</v>
      </c>
      <c r="V83" s="7" t="s">
        <v>107</v>
      </c>
      <c r="W83" s="9">
        <f>$I$70*Z83</f>
        <v>1.0141199999999999E-6</v>
      </c>
      <c r="X83" s="7" t="s">
        <v>7</v>
      </c>
      <c r="Y83" t="s">
        <v>107</v>
      </c>
      <c r="Z83" s="1">
        <v>9.3899999999999999E-6</v>
      </c>
      <c r="AA83" t="s">
        <v>7</v>
      </c>
      <c r="AB83" s="7" t="s">
        <v>151</v>
      </c>
      <c r="AC83" s="9">
        <f t="shared" ref="AC83:AC111" si="12">AF83*($Q$67+$W$69)</f>
        <v>2.6109169951789598E-10</v>
      </c>
      <c r="AD83" s="7" t="s">
        <v>7</v>
      </c>
      <c r="AE83" t="s">
        <v>151</v>
      </c>
      <c r="AF83" s="1">
        <v>3.14E-10</v>
      </c>
      <c r="AG83" t="s">
        <v>7</v>
      </c>
      <c r="AH83" s="11" t="s">
        <v>149</v>
      </c>
      <c r="AI83" s="12">
        <f t="shared" ref="AI83" si="13">AL83*$AC$70</f>
        <v>2.2450560149627998</v>
      </c>
      <c r="AJ83" s="11" t="s">
        <v>7</v>
      </c>
      <c r="AK83" t="s">
        <v>149</v>
      </c>
      <c r="AL83">
        <v>1</v>
      </c>
      <c r="AM83" t="s">
        <v>7</v>
      </c>
    </row>
    <row r="84" spans="2:39" x14ac:dyDescent="0.25">
      <c r="B84" t="s">
        <v>26</v>
      </c>
      <c r="C84">
        <v>4.7107000000000001</v>
      </c>
      <c r="D84" t="s">
        <v>27</v>
      </c>
      <c r="E84" t="s">
        <v>62</v>
      </c>
      <c r="F84">
        <v>6.9699999999999998E-2</v>
      </c>
      <c r="G84" t="s">
        <v>7</v>
      </c>
      <c r="P84" s="7" t="s">
        <v>152</v>
      </c>
      <c r="Q84" s="9">
        <f t="shared" si="11"/>
        <v>1.24264E-6</v>
      </c>
      <c r="R84" s="7" t="s">
        <v>7</v>
      </c>
      <c r="S84" t="s">
        <v>152</v>
      </c>
      <c r="T84" s="1">
        <v>1.9599999999999999E-6</v>
      </c>
      <c r="U84" t="s">
        <v>7</v>
      </c>
      <c r="V84" s="7" t="s">
        <v>112</v>
      </c>
      <c r="W84" s="9">
        <f t="shared" ref="W84:W98" si="14">$I$70*Z84</f>
        <v>1.6416E-5</v>
      </c>
      <c r="X84" s="7" t="s">
        <v>7</v>
      </c>
      <c r="Y84" t="s">
        <v>112</v>
      </c>
      <c r="Z84" s="1">
        <v>1.5200000000000001E-4</v>
      </c>
      <c r="AA84" t="s">
        <v>7</v>
      </c>
      <c r="AB84" s="7" t="s">
        <v>153</v>
      </c>
      <c r="AC84" s="9">
        <f t="shared" si="12"/>
        <v>6.5272924879474004E-9</v>
      </c>
      <c r="AD84" s="7" t="s">
        <v>7</v>
      </c>
      <c r="AE84" t="s">
        <v>153</v>
      </c>
      <c r="AF84" s="1">
        <v>7.8500000000000008E-9</v>
      </c>
      <c r="AG84" t="s">
        <v>7</v>
      </c>
    </row>
    <row r="85" spans="2:39" x14ac:dyDescent="0.25">
      <c r="B85" s="2" t="s">
        <v>127</v>
      </c>
      <c r="C85" s="2">
        <v>0.93240999999999996</v>
      </c>
      <c r="D85" s="2" t="s">
        <v>29</v>
      </c>
      <c r="E85" t="s">
        <v>48</v>
      </c>
      <c r="F85">
        <v>1.2999999999999999E-3</v>
      </c>
      <c r="G85" t="s">
        <v>7</v>
      </c>
      <c r="P85" s="7" t="s">
        <v>108</v>
      </c>
      <c r="Q85" s="9">
        <f t="shared" si="11"/>
        <v>1.7752E-6</v>
      </c>
      <c r="R85" s="7" t="s">
        <v>7</v>
      </c>
      <c r="S85" t="s">
        <v>108</v>
      </c>
      <c r="T85" s="1">
        <v>2.7999999999999999E-6</v>
      </c>
      <c r="U85" t="s">
        <v>7</v>
      </c>
      <c r="V85" s="7" t="s">
        <v>154</v>
      </c>
      <c r="W85" s="9">
        <f t="shared" si="14"/>
        <v>2.8914410159999997E-3</v>
      </c>
      <c r="X85" s="7" t="s">
        <v>7</v>
      </c>
      <c r="Y85" t="s">
        <v>154</v>
      </c>
      <c r="Z85">
        <v>2.6772602E-2</v>
      </c>
      <c r="AA85" t="s">
        <v>7</v>
      </c>
      <c r="AB85" s="7" t="s">
        <v>155</v>
      </c>
      <c r="AC85" s="9">
        <f t="shared" si="12"/>
        <v>6.5272924879474004E-9</v>
      </c>
      <c r="AD85" s="7" t="s">
        <v>7</v>
      </c>
      <c r="AE85" t="s">
        <v>155</v>
      </c>
      <c r="AF85" s="1">
        <v>7.8500000000000008E-9</v>
      </c>
      <c r="AG85" t="s">
        <v>7</v>
      </c>
    </row>
    <row r="86" spans="2:39" x14ac:dyDescent="0.25">
      <c r="B86" t="s">
        <v>30</v>
      </c>
      <c r="C86">
        <v>4.86639</v>
      </c>
      <c r="D86" t="s">
        <v>31</v>
      </c>
      <c r="E86" t="s">
        <v>51</v>
      </c>
      <c r="F86">
        <v>2.8999999999999998E-3</v>
      </c>
      <c r="G86" t="s">
        <v>7</v>
      </c>
      <c r="P86" s="7" t="s">
        <v>156</v>
      </c>
      <c r="Q86" s="9">
        <f t="shared" si="11"/>
        <v>3.55674E-6</v>
      </c>
      <c r="R86" s="7" t="s">
        <v>7</v>
      </c>
      <c r="S86" t="s">
        <v>156</v>
      </c>
      <c r="T86" s="1">
        <v>5.6099999999999997E-6</v>
      </c>
      <c r="U86" t="s">
        <v>7</v>
      </c>
      <c r="V86" s="7" t="s">
        <v>113</v>
      </c>
      <c r="W86" s="9">
        <f t="shared" si="14"/>
        <v>1.6227745200000001E-4</v>
      </c>
      <c r="X86" s="7" t="s">
        <v>7</v>
      </c>
      <c r="Y86" t="s">
        <v>113</v>
      </c>
      <c r="Z86">
        <v>1.502569E-3</v>
      </c>
      <c r="AA86" t="s">
        <v>7</v>
      </c>
      <c r="AB86" s="7" t="s">
        <v>103</v>
      </c>
      <c r="AC86" s="9">
        <f t="shared" si="12"/>
        <v>6.5272924879474004E-9</v>
      </c>
      <c r="AD86" s="7" t="s">
        <v>7</v>
      </c>
      <c r="AE86" t="s">
        <v>103</v>
      </c>
      <c r="AF86" s="1">
        <v>7.8500000000000008E-9</v>
      </c>
      <c r="AG86" t="s">
        <v>7</v>
      </c>
    </row>
    <row r="87" spans="2:39" x14ac:dyDescent="0.25">
      <c r="E87" t="s">
        <v>45</v>
      </c>
      <c r="F87">
        <v>0</v>
      </c>
      <c r="G87" t="s">
        <v>7</v>
      </c>
      <c r="P87" s="7" t="s">
        <v>107</v>
      </c>
      <c r="Q87" s="9">
        <f t="shared" si="11"/>
        <v>7.9883999999999996E-6</v>
      </c>
      <c r="R87" s="7" t="s">
        <v>7</v>
      </c>
      <c r="S87" t="s">
        <v>107</v>
      </c>
      <c r="T87" s="1">
        <v>1.26E-5</v>
      </c>
      <c r="U87" t="s">
        <v>7</v>
      </c>
      <c r="V87" s="7" t="s">
        <v>105</v>
      </c>
      <c r="W87" s="9">
        <f t="shared" si="14"/>
        <v>8.2187999999999998E-9</v>
      </c>
      <c r="X87" s="7" t="s">
        <v>7</v>
      </c>
      <c r="Y87" t="s">
        <v>105</v>
      </c>
      <c r="Z87" s="1">
        <v>7.61E-8</v>
      </c>
      <c r="AA87" t="s">
        <v>7</v>
      </c>
      <c r="AB87" s="7" t="s">
        <v>82</v>
      </c>
      <c r="AC87" s="9">
        <f t="shared" si="12"/>
        <v>6.5272924879474004E-9</v>
      </c>
      <c r="AD87" s="7" t="s">
        <v>7</v>
      </c>
      <c r="AE87" t="s">
        <v>82</v>
      </c>
      <c r="AF87" s="1">
        <v>7.8500000000000008E-9</v>
      </c>
      <c r="AG87" t="s">
        <v>7</v>
      </c>
    </row>
    <row r="88" spans="2:39" x14ac:dyDescent="0.25">
      <c r="E88" t="s">
        <v>70</v>
      </c>
      <c r="F88">
        <v>127.97329999999999</v>
      </c>
      <c r="G88" t="s">
        <v>7</v>
      </c>
      <c r="P88" s="7" t="s">
        <v>112</v>
      </c>
      <c r="Q88" s="9">
        <f t="shared" si="11"/>
        <v>1.2997E-4</v>
      </c>
      <c r="R88" s="7" t="s">
        <v>7</v>
      </c>
      <c r="S88" t="s">
        <v>112</v>
      </c>
      <c r="T88" s="1">
        <v>2.05E-4</v>
      </c>
      <c r="U88" t="s">
        <v>7</v>
      </c>
      <c r="V88" s="7" t="s">
        <v>110</v>
      </c>
      <c r="W88" s="9">
        <f t="shared" si="14"/>
        <v>7.3115999999999996E-5</v>
      </c>
      <c r="X88" s="7" t="s">
        <v>7</v>
      </c>
      <c r="Y88" t="s">
        <v>110</v>
      </c>
      <c r="Z88" s="1">
        <v>6.7699999999999998E-4</v>
      </c>
      <c r="AA88" t="s">
        <v>7</v>
      </c>
      <c r="AB88" s="7" t="s">
        <v>157</v>
      </c>
      <c r="AC88" s="9">
        <f t="shared" si="12"/>
        <v>7.8327509855368791E-9</v>
      </c>
      <c r="AD88" s="7" t="s">
        <v>7</v>
      </c>
      <c r="AE88" t="s">
        <v>157</v>
      </c>
      <c r="AF88" s="1">
        <v>9.4199999999999993E-9</v>
      </c>
      <c r="AG88" t="s">
        <v>7</v>
      </c>
    </row>
    <row r="89" spans="2:39" x14ac:dyDescent="0.25">
      <c r="E89" t="s">
        <v>26</v>
      </c>
      <c r="F89">
        <v>28.198899999999998</v>
      </c>
      <c r="G89" t="s">
        <v>27</v>
      </c>
      <c r="P89" s="7" t="s">
        <v>109</v>
      </c>
      <c r="Q89" s="9">
        <f t="shared" si="11"/>
        <v>1.31872E-4</v>
      </c>
      <c r="R89" s="7" t="s">
        <v>7</v>
      </c>
      <c r="S89" t="s">
        <v>109</v>
      </c>
      <c r="T89" s="1">
        <v>2.0799999999999999E-4</v>
      </c>
      <c r="U89" t="s">
        <v>7</v>
      </c>
      <c r="V89" s="7" t="s">
        <v>156</v>
      </c>
      <c r="W89" s="9">
        <f t="shared" si="14"/>
        <v>4.5035999999999996E-7</v>
      </c>
      <c r="X89" s="7" t="s">
        <v>7</v>
      </c>
      <c r="Y89" t="s">
        <v>156</v>
      </c>
      <c r="Z89" s="1">
        <v>4.1699999999999999E-6</v>
      </c>
      <c r="AA89" t="s">
        <v>7</v>
      </c>
      <c r="AB89" s="7" t="s">
        <v>158</v>
      </c>
      <c r="AC89" s="9">
        <f t="shared" si="12"/>
        <v>3.2262286437243198E-8</v>
      </c>
      <c r="AD89" s="7" t="s">
        <v>7</v>
      </c>
      <c r="AE89" t="s">
        <v>158</v>
      </c>
      <c r="AF89" s="1">
        <v>3.8799999999999997E-8</v>
      </c>
      <c r="AG89" t="s">
        <v>7</v>
      </c>
    </row>
    <row r="90" spans="2:39" x14ac:dyDescent="0.25">
      <c r="E90" s="2" t="s">
        <v>129</v>
      </c>
      <c r="F90" s="2">
        <v>1.0025999999999999</v>
      </c>
      <c r="G90" s="2" t="s">
        <v>29</v>
      </c>
      <c r="P90" s="7" t="s">
        <v>110</v>
      </c>
      <c r="Q90" s="9">
        <f t="shared" si="11"/>
        <v>5.7693999999999996E-4</v>
      </c>
      <c r="R90" s="7" t="s">
        <v>7</v>
      </c>
      <c r="S90" t="s">
        <v>110</v>
      </c>
      <c r="T90" s="1">
        <v>9.1E-4</v>
      </c>
      <c r="U90" t="s">
        <v>7</v>
      </c>
      <c r="V90" s="7" t="s">
        <v>109</v>
      </c>
      <c r="W90" s="9">
        <f t="shared" si="14"/>
        <v>1.6631999999999999E-5</v>
      </c>
      <c r="X90" s="7" t="s">
        <v>7</v>
      </c>
      <c r="Y90" t="s">
        <v>109</v>
      </c>
      <c r="Z90" s="1">
        <v>1.54E-4</v>
      </c>
      <c r="AA90" t="s">
        <v>7</v>
      </c>
      <c r="AB90" s="7" t="s">
        <v>159</v>
      </c>
      <c r="AC90" s="9">
        <f t="shared" si="12"/>
        <v>6.5272924879473999E-8</v>
      </c>
      <c r="AD90" s="7" t="s">
        <v>7</v>
      </c>
      <c r="AE90" t="s">
        <v>159</v>
      </c>
      <c r="AF90" s="1">
        <v>7.8499999999999995E-8</v>
      </c>
      <c r="AG90" t="s">
        <v>7</v>
      </c>
    </row>
    <row r="91" spans="2:39" x14ac:dyDescent="0.25">
      <c r="E91" t="s">
        <v>66</v>
      </c>
      <c r="F91">
        <v>0.93100000000000005</v>
      </c>
      <c r="G91" t="s">
        <v>40</v>
      </c>
      <c r="P91" s="7" t="s">
        <v>111</v>
      </c>
      <c r="Q91" s="9">
        <f t="shared" si="11"/>
        <v>5.7693999999999996E-4</v>
      </c>
      <c r="R91" s="7" t="s">
        <v>7</v>
      </c>
      <c r="S91" t="s">
        <v>111</v>
      </c>
      <c r="T91" s="1">
        <v>9.1E-4</v>
      </c>
      <c r="U91" t="s">
        <v>7</v>
      </c>
      <c r="V91" s="7" t="s">
        <v>108</v>
      </c>
      <c r="W91" s="9">
        <f t="shared" si="14"/>
        <v>2.2571999999999999E-7</v>
      </c>
      <c r="X91" s="7" t="s">
        <v>7</v>
      </c>
      <c r="Y91" t="s">
        <v>108</v>
      </c>
      <c r="Z91" s="1">
        <v>2.0899999999999999E-6</v>
      </c>
      <c r="AA91" t="s">
        <v>7</v>
      </c>
      <c r="AB91" s="7" t="s">
        <v>160</v>
      </c>
      <c r="AC91" s="9">
        <f t="shared" si="12"/>
        <v>2.3198912154615598E-7</v>
      </c>
      <c r="AD91" s="7" t="s">
        <v>7</v>
      </c>
      <c r="AE91" t="s">
        <v>160</v>
      </c>
      <c r="AF91" s="1">
        <v>2.79E-7</v>
      </c>
      <c r="AG91" t="s">
        <v>7</v>
      </c>
    </row>
    <row r="92" spans="2:39" x14ac:dyDescent="0.25">
      <c r="E92" t="s">
        <v>30</v>
      </c>
      <c r="F92">
        <v>4</v>
      </c>
      <c r="G92" t="s">
        <v>31</v>
      </c>
      <c r="P92" s="7" t="s">
        <v>113</v>
      </c>
      <c r="Q92" s="9">
        <f t="shared" si="11"/>
        <v>1.28068E-3</v>
      </c>
      <c r="R92" s="7" t="s">
        <v>7</v>
      </c>
      <c r="S92" t="s">
        <v>113</v>
      </c>
      <c r="T92">
        <v>2.0200000000000001E-3</v>
      </c>
      <c r="U92" t="s">
        <v>7</v>
      </c>
      <c r="V92" s="11" t="s">
        <v>119</v>
      </c>
      <c r="W92" s="12">
        <f t="shared" si="14"/>
        <v>0.108</v>
      </c>
      <c r="X92" s="11" t="s">
        <v>7</v>
      </c>
      <c r="Y92" t="s">
        <v>119</v>
      </c>
      <c r="Z92">
        <v>1</v>
      </c>
      <c r="AA92" t="s">
        <v>7</v>
      </c>
      <c r="AB92" s="7" t="s">
        <v>80</v>
      </c>
      <c r="AC92" s="9">
        <f t="shared" si="12"/>
        <v>2.8603676635081601E-7</v>
      </c>
      <c r="AD92" s="7" t="s">
        <v>7</v>
      </c>
      <c r="AE92" t="s">
        <v>80</v>
      </c>
      <c r="AF92" s="1">
        <v>3.4400000000000001E-7</v>
      </c>
      <c r="AG92" t="s">
        <v>7</v>
      </c>
    </row>
    <row r="93" spans="2:39" x14ac:dyDescent="0.25">
      <c r="E93" t="s">
        <v>68</v>
      </c>
      <c r="F93">
        <v>1.0310999999999999</v>
      </c>
      <c r="G93" t="s">
        <v>31</v>
      </c>
      <c r="P93" s="7" t="s">
        <v>161</v>
      </c>
      <c r="Q93" s="9">
        <f t="shared" si="11"/>
        <v>2.1422860000000002E-2</v>
      </c>
      <c r="R93" s="7" t="s">
        <v>7</v>
      </c>
      <c r="S93" t="s">
        <v>161</v>
      </c>
      <c r="T93">
        <v>3.3790000000000001E-2</v>
      </c>
      <c r="U93" t="s">
        <v>7</v>
      </c>
      <c r="V93" s="7" t="s">
        <v>161</v>
      </c>
      <c r="W93" s="9">
        <f t="shared" si="14"/>
        <v>2.7145595879999999E-3</v>
      </c>
      <c r="X93" s="7" t="s">
        <v>7</v>
      </c>
      <c r="Y93" t="s">
        <v>161</v>
      </c>
      <c r="Z93">
        <v>2.5134811E-2</v>
      </c>
      <c r="AA93" t="s">
        <v>7</v>
      </c>
      <c r="AB93" s="7" t="s">
        <v>162</v>
      </c>
      <c r="AC93" s="9">
        <f t="shared" si="12"/>
        <v>6.4441422651709992E-7</v>
      </c>
      <c r="AD93" s="7" t="s">
        <v>7</v>
      </c>
      <c r="AE93" t="s">
        <v>162</v>
      </c>
      <c r="AF93" s="1">
        <v>7.7499999999999999E-7</v>
      </c>
      <c r="AG93" t="s">
        <v>7</v>
      </c>
    </row>
    <row r="94" spans="2:39" x14ac:dyDescent="0.25">
      <c r="P94" s="7" t="s">
        <v>154</v>
      </c>
      <c r="Q94" s="9">
        <f t="shared" si="11"/>
        <v>2.2818294000000003E-2</v>
      </c>
      <c r="R94" s="7" t="s">
        <v>7</v>
      </c>
      <c r="S94" t="s">
        <v>154</v>
      </c>
      <c r="T94">
        <v>3.5991000000000002E-2</v>
      </c>
      <c r="U94" t="s">
        <v>7</v>
      </c>
      <c r="V94" s="7" t="s">
        <v>111</v>
      </c>
      <c r="W94" s="9">
        <f t="shared" si="14"/>
        <v>7.3115999999999996E-5</v>
      </c>
      <c r="X94" s="7" t="s">
        <v>7</v>
      </c>
      <c r="Y94" t="s">
        <v>111</v>
      </c>
      <c r="Z94" s="1">
        <v>6.7699999999999998E-4</v>
      </c>
      <c r="AA94" t="s">
        <v>7</v>
      </c>
      <c r="AB94" s="7" t="s">
        <v>73</v>
      </c>
      <c r="AC94" s="9">
        <f t="shared" si="12"/>
        <v>6.4441422651709992E-7</v>
      </c>
      <c r="AD94" s="7" t="s">
        <v>7</v>
      </c>
      <c r="AE94" t="s">
        <v>73</v>
      </c>
      <c r="AF94" s="1">
        <v>7.7499999999999999E-7</v>
      </c>
      <c r="AG94" t="s">
        <v>7</v>
      </c>
    </row>
    <row r="95" spans="2:39" x14ac:dyDescent="0.25">
      <c r="P95" s="11" t="s">
        <v>120</v>
      </c>
      <c r="Q95" s="12">
        <f t="shared" si="11"/>
        <v>0.63400000000000001</v>
      </c>
      <c r="R95" s="11" t="s">
        <v>7</v>
      </c>
      <c r="S95" t="s">
        <v>120</v>
      </c>
      <c r="T95">
        <v>1</v>
      </c>
      <c r="U95" t="s">
        <v>7</v>
      </c>
      <c r="V95" s="7" t="s">
        <v>37</v>
      </c>
      <c r="W95" s="9">
        <f t="shared" si="14"/>
        <v>1.4229918000000001E-4</v>
      </c>
      <c r="X95" s="7" t="s">
        <v>7</v>
      </c>
      <c r="Y95" t="s">
        <v>37</v>
      </c>
      <c r="Z95">
        <v>1.317585E-3</v>
      </c>
      <c r="AA95" t="s">
        <v>7</v>
      </c>
      <c r="AB95" s="7" t="s">
        <v>79</v>
      </c>
      <c r="AC95" s="9">
        <f t="shared" si="12"/>
        <v>1.2888284530341998E-6</v>
      </c>
      <c r="AD95" s="7" t="s">
        <v>7</v>
      </c>
      <c r="AE95" t="s">
        <v>79</v>
      </c>
      <c r="AF95" s="1">
        <v>1.55E-6</v>
      </c>
      <c r="AG95" t="s">
        <v>7</v>
      </c>
    </row>
    <row r="96" spans="2:39" x14ac:dyDescent="0.25">
      <c r="V96" s="7" t="s">
        <v>152</v>
      </c>
      <c r="W96" s="9">
        <f t="shared" si="14"/>
        <v>1.5767999999999999E-7</v>
      </c>
      <c r="X96" s="7" t="s">
        <v>7</v>
      </c>
      <c r="Y96" t="s">
        <v>152</v>
      </c>
      <c r="Z96" s="1">
        <v>1.46E-6</v>
      </c>
      <c r="AA96" t="s">
        <v>7</v>
      </c>
      <c r="AB96" s="7" t="s">
        <v>163</v>
      </c>
      <c r="AC96" s="9">
        <f t="shared" si="12"/>
        <v>3.2262286437243198E-6</v>
      </c>
      <c r="AD96" s="7" t="s">
        <v>7</v>
      </c>
      <c r="AE96" t="s">
        <v>163</v>
      </c>
      <c r="AF96" s="1">
        <v>3.8800000000000001E-6</v>
      </c>
      <c r="AG96" t="s">
        <v>7</v>
      </c>
    </row>
    <row r="97" spans="2:33" x14ac:dyDescent="0.25">
      <c r="B97" t="s">
        <v>2</v>
      </c>
      <c r="C97" t="s">
        <v>3</v>
      </c>
      <c r="D97" t="s">
        <v>4</v>
      </c>
      <c r="E97" t="s">
        <v>2</v>
      </c>
      <c r="F97" t="s">
        <v>3</v>
      </c>
      <c r="G97" t="s">
        <v>4</v>
      </c>
      <c r="H97" t="s">
        <v>2</v>
      </c>
      <c r="I97" t="s">
        <v>44</v>
      </c>
      <c r="J97" t="s">
        <v>4</v>
      </c>
      <c r="V97" s="7" t="s">
        <v>41</v>
      </c>
      <c r="W97" s="9">
        <f t="shared" si="14"/>
        <v>1.9390967557200001</v>
      </c>
      <c r="X97" s="7" t="s">
        <v>40</v>
      </c>
      <c r="Y97" t="s">
        <v>41</v>
      </c>
      <c r="Z97">
        <v>17.954599590000001</v>
      </c>
      <c r="AA97" t="s">
        <v>40</v>
      </c>
      <c r="AB97" s="7" t="s">
        <v>164</v>
      </c>
      <c r="AC97" s="9">
        <f t="shared" si="12"/>
        <v>5.7124203047386802E-6</v>
      </c>
      <c r="AD97" s="7" t="s">
        <v>7</v>
      </c>
      <c r="AE97" t="s">
        <v>164</v>
      </c>
      <c r="AF97" s="1">
        <v>6.8700000000000003E-6</v>
      </c>
      <c r="AG97" t="s">
        <v>7</v>
      </c>
    </row>
    <row r="98" spans="2:33" x14ac:dyDescent="0.25">
      <c r="B98" t="s">
        <v>35</v>
      </c>
      <c r="C98">
        <v>0.03</v>
      </c>
      <c r="D98" t="s">
        <v>7</v>
      </c>
      <c r="E98" t="s">
        <v>79</v>
      </c>
      <c r="F98">
        <v>6.9999999999999999E-4</v>
      </c>
      <c r="G98" t="s">
        <v>7</v>
      </c>
      <c r="H98" t="s">
        <v>107</v>
      </c>
      <c r="I98">
        <v>5.0000000000000001E-4</v>
      </c>
      <c r="J98" t="s">
        <v>7</v>
      </c>
      <c r="V98" s="7" t="s">
        <v>41</v>
      </c>
      <c r="W98" s="9">
        <f t="shared" si="14"/>
        <v>3.0659352065999999</v>
      </c>
      <c r="X98" s="7" t="s">
        <v>40</v>
      </c>
      <c r="Y98" t="s">
        <v>41</v>
      </c>
      <c r="Z98">
        <v>28.38828895</v>
      </c>
      <c r="AA98" t="s">
        <v>40</v>
      </c>
      <c r="AB98" s="7" t="s">
        <v>165</v>
      </c>
      <c r="AC98" s="9">
        <f t="shared" si="12"/>
        <v>5.1553138121368E-5</v>
      </c>
      <c r="AD98" s="7" t="s">
        <v>7</v>
      </c>
      <c r="AE98" t="s">
        <v>165</v>
      </c>
      <c r="AF98" s="1">
        <v>6.2000000000000003E-5</v>
      </c>
      <c r="AG98" t="s">
        <v>7</v>
      </c>
    </row>
    <row r="99" spans="2:33" x14ac:dyDescent="0.25">
      <c r="B99" t="s">
        <v>36</v>
      </c>
      <c r="C99">
        <v>1.568081E-3</v>
      </c>
      <c r="D99" t="s">
        <v>7</v>
      </c>
      <c r="E99" t="s">
        <v>76</v>
      </c>
      <c r="F99">
        <v>1E-4</v>
      </c>
      <c r="G99" t="s">
        <v>7</v>
      </c>
      <c r="H99" t="s">
        <v>112</v>
      </c>
      <c r="I99">
        <v>2.9600000000000001E-2</v>
      </c>
      <c r="J99" t="s">
        <v>7</v>
      </c>
      <c r="AB99" s="7" t="s">
        <v>84</v>
      </c>
      <c r="AC99" s="9">
        <f t="shared" si="12"/>
        <v>7.9824213865344E-5</v>
      </c>
      <c r="AD99" s="7" t="s">
        <v>7</v>
      </c>
      <c r="AE99" t="s">
        <v>84</v>
      </c>
      <c r="AF99" s="1">
        <v>9.6000000000000002E-5</v>
      </c>
      <c r="AG99" t="s">
        <v>7</v>
      </c>
    </row>
    <row r="100" spans="2:33" x14ac:dyDescent="0.25">
      <c r="B100" t="s">
        <v>36</v>
      </c>
      <c r="C100" s="1">
        <v>3.8800000000000001E-5</v>
      </c>
      <c r="D100" t="s">
        <v>7</v>
      </c>
      <c r="E100" t="s">
        <v>78</v>
      </c>
      <c r="F100">
        <v>2.0000000000000001E-4</v>
      </c>
      <c r="G100" t="s">
        <v>7</v>
      </c>
      <c r="H100" t="s">
        <v>102</v>
      </c>
      <c r="I100">
        <v>0</v>
      </c>
      <c r="J100" t="s">
        <v>7</v>
      </c>
      <c r="AB100" s="7" t="s">
        <v>72</v>
      </c>
      <c r="AC100" s="9">
        <f t="shared" si="12"/>
        <v>4.1575111388199998E-4</v>
      </c>
      <c r="AD100" s="7" t="s">
        <v>7</v>
      </c>
      <c r="AE100" t="s">
        <v>72</v>
      </c>
      <c r="AF100" s="1">
        <v>5.0000000000000001E-4</v>
      </c>
      <c r="AG100" t="s">
        <v>7</v>
      </c>
    </row>
    <row r="101" spans="2:33" x14ac:dyDescent="0.25">
      <c r="B101" t="s">
        <v>37</v>
      </c>
      <c r="C101">
        <v>1.6860999999999999</v>
      </c>
      <c r="D101" t="s">
        <v>7</v>
      </c>
      <c r="E101" t="s">
        <v>72</v>
      </c>
      <c r="F101">
        <v>0</v>
      </c>
      <c r="G101" t="s">
        <v>7</v>
      </c>
      <c r="H101" t="s">
        <v>104</v>
      </c>
      <c r="I101">
        <v>0</v>
      </c>
      <c r="J101" t="s">
        <v>7</v>
      </c>
      <c r="AB101" s="7" t="s">
        <v>166</v>
      </c>
      <c r="AC101" s="9">
        <f t="shared" si="12"/>
        <v>4.1575111388199998E-4</v>
      </c>
      <c r="AD101" s="7" t="s">
        <v>7</v>
      </c>
      <c r="AE101" t="s">
        <v>166</v>
      </c>
      <c r="AF101" s="1">
        <v>5.0000000000000001E-4</v>
      </c>
      <c r="AG101" t="s">
        <v>7</v>
      </c>
    </row>
    <row r="102" spans="2:33" x14ac:dyDescent="0.25">
      <c r="B102" t="s">
        <v>38</v>
      </c>
      <c r="C102">
        <v>0.1104</v>
      </c>
      <c r="D102" t="s">
        <v>7</v>
      </c>
      <c r="E102" t="s">
        <v>80</v>
      </c>
      <c r="F102">
        <v>6.9999999999999999E-4</v>
      </c>
      <c r="G102" t="s">
        <v>7</v>
      </c>
      <c r="H102" t="s">
        <v>113</v>
      </c>
      <c r="I102">
        <v>2.9600000000000001E-2</v>
      </c>
      <c r="J102" t="s">
        <v>7</v>
      </c>
      <c r="AB102" s="7" t="s">
        <v>167</v>
      </c>
      <c r="AC102" s="9">
        <f t="shared" si="12"/>
        <v>5.1553138121367993E-4</v>
      </c>
      <c r="AD102" s="7" t="s">
        <v>7</v>
      </c>
      <c r="AE102" t="s">
        <v>167</v>
      </c>
      <c r="AF102" s="1">
        <v>6.2E-4</v>
      </c>
      <c r="AG102" t="s">
        <v>7</v>
      </c>
    </row>
    <row r="103" spans="2:33" x14ac:dyDescent="0.25">
      <c r="B103" s="2" t="s">
        <v>128</v>
      </c>
      <c r="C103" s="2">
        <v>1</v>
      </c>
      <c r="D103" s="2" t="s">
        <v>29</v>
      </c>
      <c r="E103" t="s">
        <v>77</v>
      </c>
      <c r="F103">
        <v>2.0000000000000001E-4</v>
      </c>
      <c r="G103" t="s">
        <v>7</v>
      </c>
      <c r="H103" t="s">
        <v>105</v>
      </c>
      <c r="I103">
        <v>1E-4</v>
      </c>
      <c r="J103" t="s">
        <v>7</v>
      </c>
      <c r="AB103" s="7" t="s">
        <v>168</v>
      </c>
      <c r="AC103" s="9">
        <f t="shared" si="12"/>
        <v>1.1472236236459907E-3</v>
      </c>
      <c r="AD103" s="7" t="s">
        <v>7</v>
      </c>
      <c r="AE103" t="s">
        <v>168</v>
      </c>
      <c r="AF103">
        <v>1.3797E-3</v>
      </c>
      <c r="AG103" t="s">
        <v>7</v>
      </c>
    </row>
    <row r="104" spans="2:33" x14ac:dyDescent="0.25">
      <c r="B104" t="s">
        <v>39</v>
      </c>
      <c r="C104">
        <v>2.1285999999999999E-2</v>
      </c>
      <c r="D104" t="s">
        <v>40</v>
      </c>
      <c r="E104" t="s">
        <v>74</v>
      </c>
      <c r="F104">
        <v>0</v>
      </c>
      <c r="G104" t="s">
        <v>7</v>
      </c>
      <c r="H104" t="s">
        <v>110</v>
      </c>
      <c r="I104">
        <v>1.11E-2</v>
      </c>
      <c r="J104" t="s">
        <v>7</v>
      </c>
      <c r="AB104" s="7" t="s">
        <v>75</v>
      </c>
      <c r="AC104" s="9">
        <f t="shared" si="12"/>
        <v>6.2474088380820372E-3</v>
      </c>
      <c r="AD104" s="7" t="s">
        <v>7</v>
      </c>
      <c r="AE104" t="s">
        <v>75</v>
      </c>
      <c r="AF104">
        <v>7.5133999999999999E-3</v>
      </c>
      <c r="AG104" t="s">
        <v>7</v>
      </c>
    </row>
    <row r="105" spans="2:33" x14ac:dyDescent="0.25">
      <c r="B105" t="s">
        <v>41</v>
      </c>
      <c r="C105">
        <v>3.1928999999999998E-3</v>
      </c>
      <c r="D105" t="s">
        <v>40</v>
      </c>
      <c r="E105" t="s">
        <v>84</v>
      </c>
      <c r="F105">
        <v>0.18049999999999999</v>
      </c>
      <c r="G105" t="s">
        <v>7</v>
      </c>
      <c r="H105" t="s">
        <v>80</v>
      </c>
      <c r="I105">
        <v>0</v>
      </c>
      <c r="J105" t="s">
        <v>7</v>
      </c>
      <c r="AB105" s="7" t="s">
        <v>169</v>
      </c>
      <c r="AC105" s="9">
        <f t="shared" si="12"/>
        <v>6.4473019736365029E-3</v>
      </c>
      <c r="AD105" s="7" t="s">
        <v>7</v>
      </c>
      <c r="AE105" t="s">
        <v>169</v>
      </c>
      <c r="AF105">
        <v>7.7537999999999999E-3</v>
      </c>
      <c r="AG105" t="s">
        <v>7</v>
      </c>
    </row>
    <row r="106" spans="2:33" x14ac:dyDescent="0.25">
      <c r="E106" t="s">
        <v>83</v>
      </c>
      <c r="F106">
        <v>2.5000000000000001E-3</v>
      </c>
      <c r="G106" t="s">
        <v>7</v>
      </c>
      <c r="H106" t="s">
        <v>103</v>
      </c>
      <c r="I106">
        <v>0</v>
      </c>
      <c r="J106" t="s">
        <v>7</v>
      </c>
      <c r="AB106" s="7" t="s">
        <v>74</v>
      </c>
      <c r="AC106" s="9">
        <f t="shared" si="12"/>
        <v>8.1014925055502042E-3</v>
      </c>
      <c r="AD106" s="7" t="s">
        <v>7</v>
      </c>
      <c r="AE106" t="s">
        <v>74</v>
      </c>
      <c r="AF106">
        <v>9.7432000000000005E-3</v>
      </c>
      <c r="AG106" t="s">
        <v>7</v>
      </c>
    </row>
    <row r="107" spans="2:33" x14ac:dyDescent="0.25">
      <c r="E107" t="s">
        <v>75</v>
      </c>
      <c r="F107">
        <v>1E-4</v>
      </c>
      <c r="G107" t="s">
        <v>7</v>
      </c>
      <c r="H107" t="s">
        <v>106</v>
      </c>
      <c r="I107">
        <v>1E-4</v>
      </c>
      <c r="J107" t="s">
        <v>7</v>
      </c>
      <c r="AB107" s="7" t="s">
        <v>170</v>
      </c>
      <c r="AC107" s="9">
        <f t="shared" si="12"/>
        <v>1.0178418770059124E-2</v>
      </c>
      <c r="AD107" s="7" t="s">
        <v>7</v>
      </c>
      <c r="AE107" t="s">
        <v>170</v>
      </c>
      <c r="AF107">
        <v>1.2241E-2</v>
      </c>
      <c r="AG107" t="s">
        <v>7</v>
      </c>
    </row>
    <row r="108" spans="2:33" x14ac:dyDescent="0.25">
      <c r="E108" t="s">
        <v>81</v>
      </c>
      <c r="F108">
        <v>6.9999999999999999E-4</v>
      </c>
      <c r="G108" t="s">
        <v>7</v>
      </c>
      <c r="H108" t="s">
        <v>109</v>
      </c>
      <c r="I108">
        <v>0.01</v>
      </c>
      <c r="J108" t="s">
        <v>7</v>
      </c>
      <c r="AB108" s="14" t="s">
        <v>171</v>
      </c>
      <c r="AC108" s="9">
        <f t="shared" si="12"/>
        <v>2.0787555694099999E-2</v>
      </c>
      <c r="AD108" s="14" t="s">
        <v>7</v>
      </c>
      <c r="AE108" t="s">
        <v>171</v>
      </c>
      <c r="AF108">
        <v>2.5000000000000001E-2</v>
      </c>
      <c r="AG108" t="s">
        <v>7</v>
      </c>
    </row>
    <row r="109" spans="2:33" x14ac:dyDescent="0.25">
      <c r="E109" t="s">
        <v>73</v>
      </c>
      <c r="F109">
        <v>0</v>
      </c>
      <c r="G109" t="s">
        <v>7</v>
      </c>
      <c r="H109" t="s">
        <v>108</v>
      </c>
      <c r="I109">
        <v>5.0000000000000001E-4</v>
      </c>
      <c r="J109" t="s">
        <v>7</v>
      </c>
      <c r="AB109" s="11" t="s">
        <v>144</v>
      </c>
      <c r="AC109" s="12">
        <f t="shared" si="12"/>
        <v>0.83150222776399996</v>
      </c>
      <c r="AD109" s="11" t="s">
        <v>7</v>
      </c>
      <c r="AE109" t="s">
        <v>144</v>
      </c>
      <c r="AF109">
        <v>1</v>
      </c>
      <c r="AG109" t="s">
        <v>7</v>
      </c>
    </row>
    <row r="110" spans="2:33" x14ac:dyDescent="0.25">
      <c r="E110" t="s">
        <v>82</v>
      </c>
      <c r="F110">
        <v>6.9999999999999999E-4</v>
      </c>
      <c r="G110" t="s">
        <v>7</v>
      </c>
      <c r="H110" t="s">
        <v>111</v>
      </c>
      <c r="I110">
        <v>1.11E-2</v>
      </c>
      <c r="J110" t="s">
        <v>7</v>
      </c>
      <c r="AB110" s="7" t="s">
        <v>172</v>
      </c>
      <c r="AC110" s="9">
        <f t="shared" si="12"/>
        <v>1.338552286254487</v>
      </c>
      <c r="AD110" s="7" t="s">
        <v>7</v>
      </c>
      <c r="AE110" t="s">
        <v>172</v>
      </c>
      <c r="AF110">
        <v>1.6097999999999999</v>
      </c>
      <c r="AG110" t="s">
        <v>7</v>
      </c>
    </row>
    <row r="111" spans="2:33" x14ac:dyDescent="0.25">
      <c r="E111" t="s">
        <v>86</v>
      </c>
      <c r="F111">
        <v>0.2571</v>
      </c>
      <c r="G111" t="s">
        <v>7</v>
      </c>
      <c r="H111" t="s">
        <v>114</v>
      </c>
      <c r="I111">
        <v>7.0000000000000001E-3</v>
      </c>
      <c r="J111" t="s">
        <v>7</v>
      </c>
      <c r="AB111" s="7" t="s">
        <v>173</v>
      </c>
      <c r="AC111" s="9">
        <f t="shared" si="12"/>
        <v>2.9774431771773311</v>
      </c>
      <c r="AD111" s="7" t="s">
        <v>7</v>
      </c>
      <c r="AE111" t="s">
        <v>173</v>
      </c>
      <c r="AF111">
        <v>3.5808</v>
      </c>
      <c r="AG111" t="s">
        <v>7</v>
      </c>
    </row>
    <row r="112" spans="2:33" x14ac:dyDescent="0.25">
      <c r="E112" s="2" t="s">
        <v>127</v>
      </c>
      <c r="F112" s="2">
        <v>0.93240000000000001</v>
      </c>
      <c r="G112" s="2" t="s">
        <v>29</v>
      </c>
      <c r="H112" s="2" t="s">
        <v>129</v>
      </c>
      <c r="I112" s="2">
        <v>1.0025999999999999</v>
      </c>
      <c r="J112" s="2" t="s">
        <v>29</v>
      </c>
    </row>
    <row r="113" spans="1:39" x14ac:dyDescent="0.25">
      <c r="E113" t="s">
        <v>85</v>
      </c>
      <c r="F113">
        <v>0.2026</v>
      </c>
      <c r="G113" t="s">
        <v>40</v>
      </c>
    </row>
    <row r="114" spans="1:39" x14ac:dyDescent="0.25">
      <c r="E114" t="s">
        <v>41</v>
      </c>
      <c r="F114">
        <v>0.38</v>
      </c>
      <c r="G114" t="s">
        <v>40</v>
      </c>
    </row>
    <row r="115" spans="1:39" x14ac:dyDescent="0.25">
      <c r="E115" t="s">
        <v>41</v>
      </c>
      <c r="F115">
        <v>0.47639999999999999</v>
      </c>
      <c r="G115" t="s">
        <v>40</v>
      </c>
    </row>
    <row r="119" spans="1:39" s="3" customFormat="1" x14ac:dyDescent="0.25">
      <c r="O119" s="5"/>
      <c r="Q119" s="10"/>
      <c r="W119" s="10"/>
      <c r="AC119" s="10"/>
      <c r="AI119" s="10"/>
    </row>
    <row r="121" spans="1:39" x14ac:dyDescent="0.25">
      <c r="A121" t="s">
        <v>131</v>
      </c>
    </row>
    <row r="122" spans="1:39" x14ac:dyDescent="0.25">
      <c r="E122" t="s">
        <v>2</v>
      </c>
      <c r="F122" t="s">
        <v>44</v>
      </c>
      <c r="G122" t="s">
        <v>4</v>
      </c>
      <c r="H122" t="s">
        <v>2</v>
      </c>
      <c r="I122" t="s">
        <v>44</v>
      </c>
      <c r="J122" t="s">
        <v>4</v>
      </c>
      <c r="K122" t="s">
        <v>2</v>
      </c>
      <c r="L122" t="s">
        <v>44</v>
      </c>
      <c r="M122" t="s">
        <v>4</v>
      </c>
      <c r="P122" s="7" t="s">
        <v>137</v>
      </c>
      <c r="Q122" s="9"/>
      <c r="R122" s="7"/>
      <c r="S122" t="s">
        <v>137</v>
      </c>
      <c r="V122" s="7" t="s">
        <v>138</v>
      </c>
      <c r="W122" s="9"/>
      <c r="X122" s="7"/>
      <c r="Y122" t="s">
        <v>138</v>
      </c>
      <c r="AB122" s="7" t="s">
        <v>139</v>
      </c>
      <c r="AC122" s="9"/>
      <c r="AD122" s="7"/>
      <c r="AE122" t="s">
        <v>139</v>
      </c>
      <c r="AH122" s="7" t="s">
        <v>140</v>
      </c>
      <c r="AI122" s="9"/>
      <c r="AJ122" s="7"/>
      <c r="AK122" t="s">
        <v>140</v>
      </c>
    </row>
    <row r="123" spans="1:39" x14ac:dyDescent="0.25">
      <c r="B123" t="s">
        <v>2</v>
      </c>
      <c r="C123" t="s">
        <v>44</v>
      </c>
      <c r="D123" t="s">
        <v>4</v>
      </c>
      <c r="E123" t="s">
        <v>71</v>
      </c>
      <c r="F123">
        <v>0</v>
      </c>
      <c r="G123" t="s">
        <v>33</v>
      </c>
      <c r="H123" t="s">
        <v>88</v>
      </c>
      <c r="I123">
        <v>0</v>
      </c>
      <c r="J123" t="s">
        <v>33</v>
      </c>
      <c r="K123" t="s">
        <v>116</v>
      </c>
      <c r="L123">
        <v>0</v>
      </c>
      <c r="M123" t="s">
        <v>33</v>
      </c>
      <c r="P123" s="7" t="s">
        <v>2</v>
      </c>
      <c r="Q123" s="9" t="s">
        <v>3</v>
      </c>
      <c r="R123" s="7" t="s">
        <v>4</v>
      </c>
      <c r="S123" t="s">
        <v>2</v>
      </c>
      <c r="T123" t="s">
        <v>3</v>
      </c>
      <c r="U123" t="s">
        <v>4</v>
      </c>
      <c r="V123" s="7" t="s">
        <v>2</v>
      </c>
      <c r="W123" s="9" t="s">
        <v>3</v>
      </c>
      <c r="X123" s="7" t="s">
        <v>4</v>
      </c>
      <c r="Y123" t="s">
        <v>2</v>
      </c>
      <c r="Z123" t="s">
        <v>3</v>
      </c>
      <c r="AA123" t="s">
        <v>4</v>
      </c>
      <c r="AB123" s="7" t="s">
        <v>2</v>
      </c>
      <c r="AC123" s="9" t="s">
        <v>3</v>
      </c>
      <c r="AD123" s="7" t="s">
        <v>4</v>
      </c>
      <c r="AE123" t="s">
        <v>2</v>
      </c>
      <c r="AF123" t="s">
        <v>3</v>
      </c>
      <c r="AG123" t="s">
        <v>4</v>
      </c>
      <c r="AH123" s="7" t="s">
        <v>2</v>
      </c>
      <c r="AI123" s="9" t="s">
        <v>3</v>
      </c>
      <c r="AJ123" s="7" t="s">
        <v>4</v>
      </c>
      <c r="AK123" t="s">
        <v>2</v>
      </c>
      <c r="AL123" t="s">
        <v>3</v>
      </c>
      <c r="AM123" t="s">
        <v>4</v>
      </c>
    </row>
    <row r="124" spans="1:39" x14ac:dyDescent="0.25">
      <c r="B124" t="s">
        <v>32</v>
      </c>
      <c r="C124">
        <v>0</v>
      </c>
      <c r="D124" t="s">
        <v>33</v>
      </c>
      <c r="E124" t="s">
        <v>50</v>
      </c>
      <c r="F124">
        <v>2.5999999999999999E-3</v>
      </c>
      <c r="G124" t="s">
        <v>7</v>
      </c>
      <c r="H124" t="s">
        <v>50</v>
      </c>
      <c r="I124">
        <v>3.85E-2</v>
      </c>
      <c r="J124" t="s">
        <v>7</v>
      </c>
      <c r="K124" t="s">
        <v>57</v>
      </c>
      <c r="L124">
        <v>0.3004</v>
      </c>
      <c r="M124" t="s">
        <v>7</v>
      </c>
      <c r="P124" s="7" t="s">
        <v>116</v>
      </c>
      <c r="Q124" s="9">
        <f>$L$129*T124</f>
        <v>1.0979E-11</v>
      </c>
      <c r="R124" s="7" t="s">
        <v>33</v>
      </c>
      <c r="S124" t="s">
        <v>116</v>
      </c>
      <c r="T124" s="1">
        <v>9.9999999999999994E-12</v>
      </c>
      <c r="U124" t="s">
        <v>33</v>
      </c>
      <c r="V124" s="7" t="s">
        <v>116</v>
      </c>
      <c r="W124" s="9">
        <f>$L$128*Z124</f>
        <v>2.0008999999999997E-12</v>
      </c>
      <c r="X124" s="7" t="s">
        <v>33</v>
      </c>
      <c r="Y124" t="s">
        <v>116</v>
      </c>
      <c r="Z124" s="1">
        <v>1.0699999999999999E-11</v>
      </c>
      <c r="AA124" t="s">
        <v>33</v>
      </c>
      <c r="AB124" s="7" t="s">
        <v>116</v>
      </c>
      <c r="AC124" s="9">
        <f>AF124*($Q$127+$W$129)</f>
        <v>1.4398897462209997E-11</v>
      </c>
      <c r="AD124" s="7" t="s">
        <v>33</v>
      </c>
      <c r="AE124" t="s">
        <v>116</v>
      </c>
      <c r="AF124" s="1">
        <v>9.9999999999999994E-12</v>
      </c>
      <c r="AG124" t="s">
        <v>33</v>
      </c>
      <c r="AH124" s="7" t="s">
        <v>141</v>
      </c>
      <c r="AI124" s="9">
        <f>AL124*$AC$130</f>
        <v>4.7593376144215271E-2</v>
      </c>
      <c r="AJ124" s="7" t="s">
        <v>7</v>
      </c>
      <c r="AK124" t="s">
        <v>141</v>
      </c>
      <c r="AL124">
        <v>1.2242032E-2</v>
      </c>
      <c r="AM124" t="s">
        <v>7</v>
      </c>
    </row>
    <row r="125" spans="1:39" x14ac:dyDescent="0.25">
      <c r="B125" t="s">
        <v>6</v>
      </c>
      <c r="C125">
        <v>8.0999999999999996E-3</v>
      </c>
      <c r="D125" t="s">
        <v>7</v>
      </c>
      <c r="E125" t="s">
        <v>53</v>
      </c>
      <c r="F125">
        <v>6.3E-3</v>
      </c>
      <c r="G125" t="s">
        <v>7</v>
      </c>
      <c r="H125" t="s">
        <v>89</v>
      </c>
      <c r="I125">
        <v>2E-3</v>
      </c>
      <c r="J125" t="s">
        <v>7</v>
      </c>
      <c r="K125" t="s">
        <v>117</v>
      </c>
      <c r="L125">
        <v>0.38550000000000001</v>
      </c>
      <c r="M125" t="s">
        <v>7</v>
      </c>
      <c r="P125" s="7" t="s">
        <v>60</v>
      </c>
      <c r="Q125" s="9">
        <f t="shared" ref="Q125:Q130" si="15">$L$129*T125</f>
        <v>1.75850643</v>
      </c>
      <c r="R125" s="7" t="s">
        <v>7</v>
      </c>
      <c r="S125" t="s">
        <v>60</v>
      </c>
      <c r="T125">
        <v>1.6016999999999999</v>
      </c>
      <c r="U125" t="s">
        <v>7</v>
      </c>
      <c r="V125" s="7" t="s">
        <v>130</v>
      </c>
      <c r="W125" s="9">
        <f t="shared" ref="W125:W135" si="16">$L$128*Z125</f>
        <v>1.32583E-4</v>
      </c>
      <c r="X125" s="7" t="s">
        <v>7</v>
      </c>
      <c r="Y125" t="s">
        <v>130</v>
      </c>
      <c r="Z125" s="1">
        <v>7.0899999999999999E-4</v>
      </c>
      <c r="AA125" t="s">
        <v>7</v>
      </c>
      <c r="AB125" s="7" t="s">
        <v>142</v>
      </c>
      <c r="AC125" s="9">
        <f t="shared" ref="AC125:AC132" si="17">AF125*($Q$127+$W$129)</f>
        <v>0.24478125685756999</v>
      </c>
      <c r="AD125" s="7" t="s">
        <v>7</v>
      </c>
      <c r="AE125" t="s">
        <v>142</v>
      </c>
      <c r="AF125">
        <v>0.17</v>
      </c>
      <c r="AG125" t="s">
        <v>7</v>
      </c>
      <c r="AH125" s="7" t="s">
        <v>141</v>
      </c>
      <c r="AI125" s="9">
        <f t="shared" ref="AI125:AI129" si="18">AL125*$AC$130</f>
        <v>2.0636246566233009E-2</v>
      </c>
      <c r="AJ125" s="7" t="s">
        <v>7</v>
      </c>
      <c r="AK125" t="s">
        <v>141</v>
      </c>
      <c r="AL125">
        <v>5.3080829999999999E-3</v>
      </c>
      <c r="AM125" t="s">
        <v>7</v>
      </c>
    </row>
    <row r="126" spans="1:39" x14ac:dyDescent="0.25">
      <c r="B126" t="s">
        <v>8</v>
      </c>
      <c r="C126">
        <v>1.2999999999999999E-2</v>
      </c>
      <c r="D126" t="s">
        <v>7</v>
      </c>
      <c r="E126" t="s">
        <v>57</v>
      </c>
      <c r="F126">
        <v>2.3900000000000001E-2</v>
      </c>
      <c r="G126" t="s">
        <v>7</v>
      </c>
      <c r="H126" t="s">
        <v>95</v>
      </c>
      <c r="I126">
        <v>0.23719999999999999</v>
      </c>
      <c r="J126" t="s">
        <v>7</v>
      </c>
      <c r="K126" t="s">
        <v>136</v>
      </c>
      <c r="L126">
        <v>1E-4</v>
      </c>
      <c r="M126" t="s">
        <v>7</v>
      </c>
      <c r="P126" s="7" t="s">
        <v>143</v>
      </c>
      <c r="Q126" s="9">
        <f t="shared" si="15"/>
        <v>5.5047608100000006E-2</v>
      </c>
      <c r="R126" s="7" t="s">
        <v>7</v>
      </c>
      <c r="S126" t="s">
        <v>143</v>
      </c>
      <c r="T126">
        <v>5.0139000000000003E-2</v>
      </c>
      <c r="U126" t="s">
        <v>7</v>
      </c>
      <c r="V126" s="7" t="s">
        <v>60</v>
      </c>
      <c r="W126" s="9">
        <f t="shared" si="16"/>
        <v>0.39852549244199997</v>
      </c>
      <c r="X126" s="7" t="s">
        <v>7</v>
      </c>
      <c r="Y126" t="s">
        <v>60</v>
      </c>
      <c r="Z126">
        <v>2.1311523659999998</v>
      </c>
      <c r="AA126" t="s">
        <v>7</v>
      </c>
      <c r="AB126" s="7" t="s">
        <v>130</v>
      </c>
      <c r="AC126" s="9">
        <f t="shared" si="17"/>
        <v>0.1439889746221</v>
      </c>
      <c r="AD126" s="7" t="s">
        <v>7</v>
      </c>
      <c r="AE126" t="s">
        <v>130</v>
      </c>
      <c r="AF126">
        <v>0.1</v>
      </c>
      <c r="AG126" t="s">
        <v>7</v>
      </c>
      <c r="AH126" s="7" t="s">
        <v>141</v>
      </c>
      <c r="AI126" s="9">
        <f t="shared" si="18"/>
        <v>3.9749807846781189</v>
      </c>
      <c r="AJ126" s="7" t="s">
        <v>7</v>
      </c>
      <c r="AK126" t="s">
        <v>141</v>
      </c>
      <c r="AL126">
        <v>1.0224498849999999</v>
      </c>
      <c r="AM126" t="s">
        <v>7</v>
      </c>
    </row>
    <row r="127" spans="1:39" x14ac:dyDescent="0.25">
      <c r="B127" t="s">
        <v>9</v>
      </c>
      <c r="C127">
        <v>2.6294</v>
      </c>
      <c r="D127" t="s">
        <v>7</v>
      </c>
      <c r="E127" t="s">
        <v>56</v>
      </c>
      <c r="F127">
        <v>2.01E-2</v>
      </c>
      <c r="G127" t="s">
        <v>7</v>
      </c>
      <c r="H127" t="s">
        <v>90</v>
      </c>
      <c r="I127">
        <v>7.4000000000000003E-3</v>
      </c>
      <c r="J127" t="s">
        <v>7</v>
      </c>
      <c r="K127" t="s">
        <v>69</v>
      </c>
      <c r="L127">
        <v>5.2699999999999997E-2</v>
      </c>
      <c r="M127" t="s">
        <v>7</v>
      </c>
      <c r="P127" s="11" t="s">
        <v>144</v>
      </c>
      <c r="Q127" s="12">
        <f t="shared" si="15"/>
        <v>1.2406269999999999</v>
      </c>
      <c r="R127" s="11" t="s">
        <v>7</v>
      </c>
      <c r="S127" t="s">
        <v>144</v>
      </c>
      <c r="T127">
        <v>1.1299999999999999</v>
      </c>
      <c r="U127" t="s">
        <v>7</v>
      </c>
      <c r="V127" s="7" t="s">
        <v>143</v>
      </c>
      <c r="W127" s="9">
        <f t="shared" si="16"/>
        <v>1.2475641232999999E-2</v>
      </c>
      <c r="X127" s="7" t="s">
        <v>7</v>
      </c>
      <c r="Y127" t="s">
        <v>143</v>
      </c>
      <c r="Z127">
        <v>6.6714658999999996E-2</v>
      </c>
      <c r="AA127" t="s">
        <v>7</v>
      </c>
      <c r="AB127" s="7" t="s">
        <v>64</v>
      </c>
      <c r="AC127" s="9">
        <f t="shared" si="17"/>
        <v>2.8797794924419997E-2</v>
      </c>
      <c r="AD127" s="7" t="s">
        <v>7</v>
      </c>
      <c r="AE127" t="s">
        <v>64</v>
      </c>
      <c r="AF127">
        <v>0.02</v>
      </c>
      <c r="AG127" t="s">
        <v>7</v>
      </c>
      <c r="AH127" s="7" t="s">
        <v>68</v>
      </c>
      <c r="AI127" s="9">
        <f t="shared" si="18"/>
        <v>8.2030518842210364E-5</v>
      </c>
      <c r="AJ127" s="7" t="s">
        <v>31</v>
      </c>
      <c r="AK127" t="s">
        <v>68</v>
      </c>
      <c r="AL127" s="1">
        <v>2.1100000000000001E-5</v>
      </c>
      <c r="AM127" t="s">
        <v>31</v>
      </c>
    </row>
    <row r="128" spans="1:39" x14ac:dyDescent="0.25">
      <c r="B128" t="s">
        <v>10</v>
      </c>
      <c r="C128">
        <v>8.8000000000000005E-3</v>
      </c>
      <c r="D128" t="s">
        <v>7</v>
      </c>
      <c r="E128" t="s">
        <v>47</v>
      </c>
      <c r="F128">
        <v>5.9999999999999995E-4</v>
      </c>
      <c r="G128" t="s">
        <v>7</v>
      </c>
      <c r="H128" t="s">
        <v>96</v>
      </c>
      <c r="I128">
        <v>0.29649999999999999</v>
      </c>
      <c r="J128" t="s">
        <v>7</v>
      </c>
      <c r="K128" s="2" t="s">
        <v>119</v>
      </c>
      <c r="L128" s="2">
        <v>0.187</v>
      </c>
      <c r="M128" s="2" t="s">
        <v>7</v>
      </c>
      <c r="P128" s="7" t="s">
        <v>65</v>
      </c>
      <c r="Q128" s="9">
        <f t="shared" si="15"/>
        <v>0.38227780100000003</v>
      </c>
      <c r="R128" s="7" t="s">
        <v>7</v>
      </c>
      <c r="S128" t="s">
        <v>65</v>
      </c>
      <c r="T128">
        <v>0.34819</v>
      </c>
      <c r="U128" t="s">
        <v>7</v>
      </c>
      <c r="V128" s="7" t="s">
        <v>145</v>
      </c>
      <c r="W128" s="9">
        <f t="shared" si="16"/>
        <v>1.2697300000000001E-4</v>
      </c>
      <c r="X128" s="7" t="s">
        <v>7</v>
      </c>
      <c r="Y128" t="s">
        <v>145</v>
      </c>
      <c r="Z128" s="1">
        <v>6.7900000000000002E-4</v>
      </c>
      <c r="AA128" t="s">
        <v>7</v>
      </c>
      <c r="AB128" s="7" t="s">
        <v>146</v>
      </c>
      <c r="AC128" s="9">
        <f t="shared" si="17"/>
        <v>0.71994487311049993</v>
      </c>
      <c r="AD128" s="7" t="s">
        <v>7</v>
      </c>
      <c r="AE128" t="s">
        <v>146</v>
      </c>
      <c r="AF128">
        <v>0.5</v>
      </c>
      <c r="AG128" t="s">
        <v>7</v>
      </c>
      <c r="AH128" s="7" t="s">
        <v>68</v>
      </c>
      <c r="AI128" s="9">
        <f t="shared" si="18"/>
        <v>1.255727847679334E-4</v>
      </c>
      <c r="AJ128" s="7" t="s">
        <v>31</v>
      </c>
      <c r="AK128" t="s">
        <v>68</v>
      </c>
      <c r="AL128" s="1">
        <v>3.2299999999999999E-5</v>
      </c>
      <c r="AM128" t="s">
        <v>31</v>
      </c>
    </row>
    <row r="129" spans="2:39" x14ac:dyDescent="0.25">
      <c r="B129" t="s">
        <v>11</v>
      </c>
      <c r="C129">
        <v>0.11269999999999999</v>
      </c>
      <c r="D129" t="s">
        <v>7</v>
      </c>
      <c r="E129" t="s">
        <v>60</v>
      </c>
      <c r="F129">
        <v>4.2500000000000003E-2</v>
      </c>
      <c r="G129" t="s">
        <v>7</v>
      </c>
      <c r="H129" t="s">
        <v>91</v>
      </c>
      <c r="I129">
        <v>9.9000000000000008E-3</v>
      </c>
      <c r="J129" t="s">
        <v>7</v>
      </c>
      <c r="K129" s="2" t="s">
        <v>120</v>
      </c>
      <c r="L129" s="2">
        <v>1.0979000000000001</v>
      </c>
      <c r="M129" s="2" t="s">
        <v>7</v>
      </c>
      <c r="P129" s="7" t="s">
        <v>147</v>
      </c>
      <c r="Q129" s="9">
        <f t="shared" si="15"/>
        <v>120.76900000000001</v>
      </c>
      <c r="R129" s="7" t="s">
        <v>27</v>
      </c>
      <c r="S129" t="s">
        <v>147</v>
      </c>
      <c r="T129">
        <v>110</v>
      </c>
      <c r="U129" t="s">
        <v>27</v>
      </c>
      <c r="V129" s="11" t="s">
        <v>144</v>
      </c>
      <c r="W129" s="12">
        <f t="shared" si="16"/>
        <v>0.19926274622099999</v>
      </c>
      <c r="X129" s="11" t="s">
        <v>7</v>
      </c>
      <c r="Y129" t="s">
        <v>144</v>
      </c>
      <c r="Z129">
        <v>1.0655761829999999</v>
      </c>
      <c r="AA129" t="s">
        <v>7</v>
      </c>
      <c r="AB129" s="7" t="s">
        <v>148</v>
      </c>
      <c r="AC129" s="9">
        <f t="shared" si="17"/>
        <v>0.79158946721321832</v>
      </c>
      <c r="AD129" s="7" t="s">
        <v>7</v>
      </c>
      <c r="AE129" t="s">
        <v>148</v>
      </c>
      <c r="AF129">
        <v>0.54975700000000005</v>
      </c>
      <c r="AG129" t="s">
        <v>7</v>
      </c>
      <c r="AH129" s="7" t="s">
        <v>68</v>
      </c>
      <c r="AI129" s="9">
        <f t="shared" si="18"/>
        <v>0.77733319011042668</v>
      </c>
      <c r="AJ129" s="7" t="s">
        <v>31</v>
      </c>
      <c r="AK129" t="s">
        <v>68</v>
      </c>
      <c r="AL129">
        <v>0.19994668500000001</v>
      </c>
      <c r="AM129" t="s">
        <v>31</v>
      </c>
    </row>
    <row r="130" spans="2:39" x14ac:dyDescent="0.25">
      <c r="B130" t="s">
        <v>12</v>
      </c>
      <c r="C130">
        <v>1.0955999999999999</v>
      </c>
      <c r="D130" t="s">
        <v>7</v>
      </c>
      <c r="E130" t="s">
        <v>59</v>
      </c>
      <c r="F130">
        <v>3.5200000000000002E-2</v>
      </c>
      <c r="G130" t="s">
        <v>7</v>
      </c>
      <c r="H130" t="s">
        <v>60</v>
      </c>
      <c r="I130">
        <v>2.7000000000000001E-3</v>
      </c>
      <c r="J130" t="s">
        <v>7</v>
      </c>
      <c r="K130" t="s">
        <v>26</v>
      </c>
      <c r="L130">
        <v>21.744</v>
      </c>
      <c r="M130" t="s">
        <v>27</v>
      </c>
      <c r="P130" s="7" t="s">
        <v>30</v>
      </c>
      <c r="Q130" s="9">
        <f t="shared" si="15"/>
        <v>203.11150000000001</v>
      </c>
      <c r="R130" s="7" t="s">
        <v>31</v>
      </c>
      <c r="S130" t="s">
        <v>30</v>
      </c>
      <c r="T130">
        <v>185</v>
      </c>
      <c r="U130" t="s">
        <v>31</v>
      </c>
      <c r="V130" s="7" t="s">
        <v>65</v>
      </c>
      <c r="W130" s="9">
        <f t="shared" si="16"/>
        <v>8.6635456830999991E-2</v>
      </c>
      <c r="X130" s="7" t="s">
        <v>7</v>
      </c>
      <c r="Y130" t="s">
        <v>65</v>
      </c>
      <c r="Z130">
        <v>0.46329121299999998</v>
      </c>
      <c r="AA130" t="s">
        <v>7</v>
      </c>
      <c r="AB130" s="11" t="s">
        <v>149</v>
      </c>
      <c r="AC130" s="12">
        <f t="shared" si="17"/>
        <v>3.8877023147966998</v>
      </c>
      <c r="AD130" s="11" t="s">
        <v>7</v>
      </c>
      <c r="AE130" t="s">
        <v>149</v>
      </c>
      <c r="AF130">
        <v>2.7</v>
      </c>
      <c r="AG130" t="s">
        <v>7</v>
      </c>
      <c r="AH130" s="7"/>
      <c r="AI130" s="9"/>
      <c r="AJ130" s="7"/>
    </row>
    <row r="131" spans="2:39" x14ac:dyDescent="0.25">
      <c r="B131" t="s">
        <v>13</v>
      </c>
      <c r="C131">
        <v>1.0017</v>
      </c>
      <c r="D131" t="s">
        <v>7</v>
      </c>
      <c r="E131" t="s">
        <v>63</v>
      </c>
      <c r="F131">
        <v>7.3599999999999999E-2</v>
      </c>
      <c r="G131" t="s">
        <v>7</v>
      </c>
      <c r="H131" t="s">
        <v>92</v>
      </c>
      <c r="I131">
        <v>9.8799999999999999E-2</v>
      </c>
      <c r="J131" t="s">
        <v>7</v>
      </c>
      <c r="K131" t="s">
        <v>66</v>
      </c>
      <c r="L131">
        <v>5.6345999999999998</v>
      </c>
      <c r="M131" t="s">
        <v>40</v>
      </c>
      <c r="P131" s="7"/>
      <c r="Q131" s="9"/>
      <c r="R131" s="7"/>
      <c r="V131" s="7" t="s">
        <v>51</v>
      </c>
      <c r="W131" s="9">
        <f t="shared" si="16"/>
        <v>1.19493E-4</v>
      </c>
      <c r="X131" s="7" t="s">
        <v>7</v>
      </c>
      <c r="Y131" t="s">
        <v>51</v>
      </c>
      <c r="Z131" s="1">
        <v>6.3900000000000003E-4</v>
      </c>
      <c r="AA131" t="s">
        <v>7</v>
      </c>
      <c r="AB131" s="7" t="s">
        <v>26</v>
      </c>
      <c r="AC131" s="9">
        <f t="shared" si="17"/>
        <v>15.838787208430999</v>
      </c>
      <c r="AD131" s="7" t="s">
        <v>27</v>
      </c>
      <c r="AE131" t="s">
        <v>26</v>
      </c>
      <c r="AF131">
        <v>11</v>
      </c>
      <c r="AG131" t="s">
        <v>27</v>
      </c>
      <c r="AH131" s="7"/>
      <c r="AI131" s="9"/>
      <c r="AJ131" s="7"/>
    </row>
    <row r="132" spans="2:39" x14ac:dyDescent="0.25">
      <c r="B132" t="s">
        <v>14</v>
      </c>
      <c r="C132">
        <v>0.18779999999999999</v>
      </c>
      <c r="D132" t="s">
        <v>7</v>
      </c>
      <c r="E132" t="s">
        <v>52</v>
      </c>
      <c r="F132">
        <v>4.5999999999999999E-3</v>
      </c>
      <c r="G132" t="s">
        <v>7</v>
      </c>
      <c r="H132" t="s">
        <v>93</v>
      </c>
      <c r="I132">
        <v>0.18779999999999999</v>
      </c>
      <c r="J132" t="s">
        <v>7</v>
      </c>
      <c r="P132" s="7"/>
      <c r="Q132" s="9"/>
      <c r="R132" s="7"/>
      <c r="V132" s="7" t="s">
        <v>70</v>
      </c>
      <c r="W132" s="9">
        <f t="shared" si="16"/>
        <v>2.57447468223</v>
      </c>
      <c r="X132" s="7" t="s">
        <v>7</v>
      </c>
      <c r="Y132" t="s">
        <v>70</v>
      </c>
      <c r="Z132">
        <v>13.767244290000001</v>
      </c>
      <c r="AA132" t="s">
        <v>7</v>
      </c>
      <c r="AB132" s="7" t="s">
        <v>150</v>
      </c>
      <c r="AC132" s="9">
        <f t="shared" si="17"/>
        <v>33.290250932629519</v>
      </c>
      <c r="AD132" s="7" t="s">
        <v>31</v>
      </c>
      <c r="AE132" t="s">
        <v>150</v>
      </c>
      <c r="AF132">
        <v>23.12</v>
      </c>
      <c r="AG132" t="s">
        <v>31</v>
      </c>
      <c r="AH132" s="7"/>
      <c r="AI132" s="9"/>
      <c r="AJ132" s="7"/>
    </row>
    <row r="133" spans="2:39" x14ac:dyDescent="0.25">
      <c r="B133" t="s">
        <v>15</v>
      </c>
      <c r="C133">
        <v>1.6000000000000001E-3</v>
      </c>
      <c r="D133" t="s">
        <v>7</v>
      </c>
      <c r="E133" t="s">
        <v>61</v>
      </c>
      <c r="F133">
        <v>6.7000000000000004E-2</v>
      </c>
      <c r="G133" t="s">
        <v>7</v>
      </c>
      <c r="H133" t="s">
        <v>94</v>
      </c>
      <c r="I133">
        <v>0.19769999999999999</v>
      </c>
      <c r="J133" t="s">
        <v>7</v>
      </c>
      <c r="P133" s="7"/>
      <c r="Q133" s="9"/>
      <c r="R133" s="7"/>
      <c r="V133" s="7" t="s">
        <v>147</v>
      </c>
      <c r="W133" s="9">
        <f t="shared" si="16"/>
        <v>22.715955900000001</v>
      </c>
      <c r="X133" s="7" t="s">
        <v>27</v>
      </c>
      <c r="Y133" t="s">
        <v>147</v>
      </c>
      <c r="Z133">
        <v>121.4757</v>
      </c>
      <c r="AA133" t="s">
        <v>27</v>
      </c>
      <c r="AB133" s="7"/>
      <c r="AC133" s="9"/>
      <c r="AD133" s="7"/>
      <c r="AH133" s="7"/>
      <c r="AI133" s="9"/>
      <c r="AJ133" s="7"/>
    </row>
    <row r="134" spans="2:39" x14ac:dyDescent="0.25">
      <c r="B134" t="s">
        <v>16</v>
      </c>
      <c r="C134">
        <v>2.2000000000000001E-3</v>
      </c>
      <c r="D134" t="s">
        <v>7</v>
      </c>
      <c r="E134" t="s">
        <v>54</v>
      </c>
      <c r="F134">
        <v>6.8999999999999999E-3</v>
      </c>
      <c r="G134" t="s">
        <v>7</v>
      </c>
      <c r="H134" t="s">
        <v>100</v>
      </c>
      <c r="I134">
        <v>2.5994000000000002</v>
      </c>
      <c r="J134" t="s">
        <v>7</v>
      </c>
      <c r="P134" s="7"/>
      <c r="Q134" s="9"/>
      <c r="R134" s="7"/>
      <c r="V134" s="7" t="s">
        <v>66</v>
      </c>
      <c r="W134" s="9">
        <f t="shared" si="16"/>
        <v>8.6635456812300013</v>
      </c>
      <c r="X134" s="7" t="s">
        <v>40</v>
      </c>
      <c r="Y134" t="s">
        <v>66</v>
      </c>
      <c r="Z134">
        <v>46.329121290000003</v>
      </c>
      <c r="AA134" t="s">
        <v>40</v>
      </c>
      <c r="AB134" s="7"/>
      <c r="AC134" s="9"/>
      <c r="AD134" s="7"/>
      <c r="AH134" s="7"/>
      <c r="AI134" s="9"/>
      <c r="AJ134" s="7"/>
    </row>
    <row r="135" spans="2:39" x14ac:dyDescent="0.25">
      <c r="B135" t="s">
        <v>17</v>
      </c>
      <c r="C135">
        <v>2.0000000000000001E-4</v>
      </c>
      <c r="D135" t="s">
        <v>7</v>
      </c>
      <c r="E135" t="s">
        <v>58</v>
      </c>
      <c r="F135">
        <v>2.4899999999999999E-2</v>
      </c>
      <c r="G135" t="s">
        <v>7</v>
      </c>
      <c r="H135" s="2" t="s">
        <v>135</v>
      </c>
      <c r="I135" s="2">
        <v>1.1269</v>
      </c>
      <c r="J135" s="2" t="s">
        <v>7</v>
      </c>
      <c r="P135" s="7"/>
      <c r="Q135" s="9"/>
      <c r="R135" s="7"/>
      <c r="V135" s="7" t="s">
        <v>30</v>
      </c>
      <c r="W135" s="9">
        <f t="shared" si="16"/>
        <v>24.230349949299999</v>
      </c>
      <c r="X135" s="7" t="s">
        <v>31</v>
      </c>
      <c r="Y135" t="s">
        <v>30</v>
      </c>
      <c r="Z135">
        <v>129.5740639</v>
      </c>
      <c r="AA135" t="s">
        <v>31</v>
      </c>
      <c r="AB135" s="7"/>
      <c r="AC135" s="9"/>
      <c r="AD135" s="7"/>
      <c r="AH135" s="7"/>
      <c r="AI135" s="9"/>
      <c r="AJ135" s="7"/>
    </row>
    <row r="136" spans="2:39" x14ac:dyDescent="0.25">
      <c r="B136" t="s">
        <v>18</v>
      </c>
      <c r="C136">
        <v>0.373</v>
      </c>
      <c r="D136" t="s">
        <v>7</v>
      </c>
      <c r="E136" t="s">
        <v>69</v>
      </c>
      <c r="F136">
        <v>1.7279</v>
      </c>
      <c r="G136" t="s">
        <v>7</v>
      </c>
      <c r="H136" t="s">
        <v>65</v>
      </c>
      <c r="I136">
        <v>1.4800000000000001E-2</v>
      </c>
      <c r="J136" t="s">
        <v>7</v>
      </c>
      <c r="P136" s="7"/>
      <c r="Q136" s="9"/>
      <c r="R136" s="7"/>
      <c r="V136" s="7"/>
      <c r="W136" s="9"/>
      <c r="X136" s="7"/>
      <c r="AB136" s="7"/>
      <c r="AC136" s="9"/>
      <c r="AD136" s="7"/>
      <c r="AH136" s="7"/>
      <c r="AI136" s="9"/>
      <c r="AJ136" s="7"/>
    </row>
    <row r="137" spans="2:39" x14ac:dyDescent="0.25">
      <c r="B137" t="s">
        <v>19</v>
      </c>
      <c r="C137">
        <v>0.1104</v>
      </c>
      <c r="D137" t="s">
        <v>7</v>
      </c>
      <c r="E137" t="s">
        <v>64</v>
      </c>
      <c r="F137">
        <v>9.5000000000000001E-2</v>
      </c>
      <c r="G137" t="s">
        <v>7</v>
      </c>
      <c r="H137" t="s">
        <v>98</v>
      </c>
      <c r="I137">
        <v>1.4653</v>
      </c>
      <c r="J137" t="s">
        <v>7</v>
      </c>
      <c r="P137" s="7"/>
      <c r="Q137" s="9"/>
      <c r="R137" s="7"/>
      <c r="V137" s="7"/>
      <c r="W137" s="9"/>
      <c r="X137" s="7"/>
      <c r="AB137" s="7"/>
      <c r="AC137" s="9"/>
      <c r="AD137" s="7"/>
      <c r="AH137" s="7"/>
      <c r="AI137" s="9"/>
      <c r="AJ137" s="7"/>
    </row>
    <row r="138" spans="2:39" x14ac:dyDescent="0.25">
      <c r="B138" t="s">
        <v>20</v>
      </c>
      <c r="C138">
        <v>0.122</v>
      </c>
      <c r="D138" t="s">
        <v>7</v>
      </c>
      <c r="E138" t="s">
        <v>55</v>
      </c>
      <c r="F138">
        <v>7.1999999999999998E-3</v>
      </c>
      <c r="G138" t="s">
        <v>7</v>
      </c>
      <c r="H138" t="s">
        <v>25</v>
      </c>
      <c r="I138">
        <v>5.8999999999999999E-3</v>
      </c>
      <c r="J138" t="s">
        <v>7</v>
      </c>
      <c r="P138" s="7"/>
      <c r="Q138" s="9"/>
      <c r="R138" s="7"/>
      <c r="V138" s="7"/>
      <c r="W138" s="9"/>
      <c r="X138" s="7"/>
      <c r="AB138" s="7"/>
      <c r="AC138" s="9"/>
      <c r="AD138" s="7"/>
      <c r="AH138" s="7"/>
      <c r="AI138" s="9"/>
      <c r="AJ138" s="7"/>
    </row>
    <row r="139" spans="2:39" x14ac:dyDescent="0.25">
      <c r="B139" t="s">
        <v>21</v>
      </c>
      <c r="C139">
        <v>10.079000000000001</v>
      </c>
      <c r="D139" t="s">
        <v>7</v>
      </c>
      <c r="E139" t="s">
        <v>49</v>
      </c>
      <c r="F139">
        <v>1.5E-3</v>
      </c>
      <c r="G139" t="s">
        <v>7</v>
      </c>
      <c r="H139" t="s">
        <v>101</v>
      </c>
      <c r="I139">
        <v>2.6783999999999999</v>
      </c>
      <c r="J139" t="s">
        <v>7</v>
      </c>
      <c r="P139" s="7"/>
      <c r="Q139" s="9"/>
      <c r="R139" s="7"/>
      <c r="V139" s="7"/>
      <c r="W139" s="9"/>
      <c r="X139" s="7"/>
      <c r="AB139" s="7"/>
      <c r="AC139" s="9"/>
      <c r="AD139" s="7"/>
      <c r="AH139" s="7"/>
      <c r="AI139" s="9"/>
      <c r="AJ139" s="7"/>
    </row>
    <row r="140" spans="2:39" x14ac:dyDescent="0.25">
      <c r="B140" t="s">
        <v>25</v>
      </c>
      <c r="C140">
        <v>21.286000000000001</v>
      </c>
      <c r="D140" t="s">
        <v>7</v>
      </c>
      <c r="E140" t="s">
        <v>46</v>
      </c>
      <c r="F140">
        <v>4.0000000000000002E-4</v>
      </c>
      <c r="G140" t="s">
        <v>7</v>
      </c>
      <c r="H140" t="s">
        <v>70</v>
      </c>
      <c r="I140">
        <v>64.242999999999995</v>
      </c>
      <c r="J140" t="s">
        <v>7</v>
      </c>
      <c r="P140" s="7"/>
      <c r="Q140" s="9"/>
      <c r="R140" s="7"/>
      <c r="V140" s="7"/>
      <c r="W140" s="9"/>
      <c r="X140" s="7"/>
      <c r="AB140" s="7"/>
      <c r="AC140" s="9"/>
      <c r="AD140" s="7"/>
      <c r="AH140" s="7"/>
      <c r="AI140" s="9"/>
      <c r="AJ140" s="7"/>
    </row>
    <row r="141" spans="2:39" x14ac:dyDescent="0.25">
      <c r="B141" t="s">
        <v>22</v>
      </c>
      <c r="C141">
        <v>10.079000000000001</v>
      </c>
      <c r="D141" t="s">
        <v>7</v>
      </c>
      <c r="E141" t="s">
        <v>20</v>
      </c>
      <c r="F141">
        <v>1.1000000000000001E-3</v>
      </c>
      <c r="G141" t="s">
        <v>7</v>
      </c>
      <c r="H141" t="s">
        <v>99</v>
      </c>
      <c r="I141">
        <v>1.4725999999999999</v>
      </c>
      <c r="J141" t="s">
        <v>7</v>
      </c>
      <c r="P141" s="7"/>
      <c r="Q141" s="9"/>
      <c r="R141" s="7"/>
      <c r="V141" s="7"/>
      <c r="W141" s="9"/>
      <c r="X141" s="7"/>
      <c r="AB141" s="7"/>
      <c r="AC141" s="9"/>
      <c r="AD141" s="7"/>
      <c r="AH141" s="7"/>
      <c r="AI141" s="9"/>
      <c r="AJ141" s="7"/>
    </row>
    <row r="142" spans="2:39" x14ac:dyDescent="0.25">
      <c r="B142" t="s">
        <v>23</v>
      </c>
      <c r="C142">
        <v>1.6000000000000001E-3</v>
      </c>
      <c r="D142" t="s">
        <v>7</v>
      </c>
      <c r="E142" t="s">
        <v>65</v>
      </c>
      <c r="F142">
        <v>0.1464</v>
      </c>
      <c r="G142" t="s">
        <v>7</v>
      </c>
      <c r="H142" t="s">
        <v>26</v>
      </c>
      <c r="I142">
        <v>7.9067999999999996</v>
      </c>
      <c r="J142" t="s">
        <v>27</v>
      </c>
      <c r="P142" s="7" t="s">
        <v>2</v>
      </c>
      <c r="Q142" s="9" t="s">
        <v>3</v>
      </c>
      <c r="R142" s="7" t="s">
        <v>4</v>
      </c>
      <c r="S142" t="s">
        <v>2</v>
      </c>
      <c r="T142" t="s">
        <v>3</v>
      </c>
      <c r="U142" t="s">
        <v>4</v>
      </c>
      <c r="V142" s="7" t="s">
        <v>2</v>
      </c>
      <c r="W142" s="9" t="s">
        <v>3</v>
      </c>
      <c r="X142" s="7" t="s">
        <v>4</v>
      </c>
      <c r="Y142" t="s">
        <v>2</v>
      </c>
      <c r="Z142" t="s">
        <v>3</v>
      </c>
      <c r="AA142" t="s">
        <v>4</v>
      </c>
      <c r="AB142" s="7" t="s">
        <v>2</v>
      </c>
      <c r="AC142" s="9" t="s">
        <v>3</v>
      </c>
      <c r="AD142" s="7" t="s">
        <v>4</v>
      </c>
      <c r="AE142" t="s">
        <v>2</v>
      </c>
      <c r="AF142" t="s">
        <v>3</v>
      </c>
      <c r="AG142" t="s">
        <v>4</v>
      </c>
      <c r="AH142" s="7" t="s">
        <v>2</v>
      </c>
      <c r="AI142" s="9" t="s">
        <v>3</v>
      </c>
      <c r="AJ142" s="7" t="s">
        <v>4</v>
      </c>
      <c r="AK142" t="s">
        <v>2</v>
      </c>
      <c r="AL142" t="s">
        <v>3</v>
      </c>
      <c r="AM142" t="s">
        <v>4</v>
      </c>
    </row>
    <row r="143" spans="2:39" x14ac:dyDescent="0.25">
      <c r="B143" t="s">
        <v>24</v>
      </c>
      <c r="C143">
        <v>0.11269999999999999</v>
      </c>
      <c r="D143" t="s">
        <v>7</v>
      </c>
      <c r="E143" t="s">
        <v>62</v>
      </c>
      <c r="F143">
        <v>6.9699999999999998E-2</v>
      </c>
      <c r="G143" t="s">
        <v>7</v>
      </c>
      <c r="H143" t="s">
        <v>30</v>
      </c>
      <c r="I143">
        <v>3.5581</v>
      </c>
      <c r="J143" t="s">
        <v>31</v>
      </c>
      <c r="P143" s="7" t="s">
        <v>105</v>
      </c>
      <c r="Q143" s="9">
        <f t="shared" ref="Q143:Q154" si="19">$L$129*T143</f>
        <v>1.1198580000000001E-7</v>
      </c>
      <c r="R143" s="7" t="s">
        <v>7</v>
      </c>
      <c r="S143" t="s">
        <v>105</v>
      </c>
      <c r="T143" s="1">
        <v>1.02E-7</v>
      </c>
      <c r="U143" t="s">
        <v>7</v>
      </c>
      <c r="V143" s="7" t="s">
        <v>107</v>
      </c>
      <c r="W143" s="9">
        <f>$L$128*Z143</f>
        <v>1.75593E-6</v>
      </c>
      <c r="X143" s="7" t="s">
        <v>7</v>
      </c>
      <c r="Y143" t="s">
        <v>107</v>
      </c>
      <c r="Z143" s="1">
        <v>9.3899999999999999E-6</v>
      </c>
      <c r="AA143" t="s">
        <v>7</v>
      </c>
      <c r="AB143" s="7" t="s">
        <v>151</v>
      </c>
      <c r="AC143" s="9">
        <f t="shared" ref="AC143:AC170" si="20">AF143*($Q$127+$W$129)</f>
        <v>4.5212538031339393E-10</v>
      </c>
      <c r="AD143" s="7" t="s">
        <v>7</v>
      </c>
      <c r="AE143" t="s">
        <v>151</v>
      </c>
      <c r="AF143" s="1">
        <v>3.14E-10</v>
      </c>
      <c r="AG143" t="s">
        <v>7</v>
      </c>
      <c r="AH143" s="11" t="s">
        <v>149</v>
      </c>
      <c r="AI143" s="12">
        <f t="shared" ref="AI143" si="21">AL143*$AC$130</f>
        <v>3.8877023147966998</v>
      </c>
      <c r="AJ143" s="11" t="s">
        <v>7</v>
      </c>
      <c r="AK143" t="s">
        <v>149</v>
      </c>
      <c r="AL143">
        <v>1</v>
      </c>
      <c r="AM143" t="s">
        <v>7</v>
      </c>
    </row>
    <row r="144" spans="2:39" x14ac:dyDescent="0.25">
      <c r="B144" t="s">
        <v>26</v>
      </c>
      <c r="C144">
        <v>4.7107000000000001</v>
      </c>
      <c r="D144" t="s">
        <v>27</v>
      </c>
      <c r="E144" t="s">
        <v>48</v>
      </c>
      <c r="F144">
        <v>1.2999999999999999E-3</v>
      </c>
      <c r="G144" t="s">
        <v>7</v>
      </c>
      <c r="P144" s="7" t="s">
        <v>152</v>
      </c>
      <c r="Q144" s="9">
        <f t="shared" si="19"/>
        <v>2.1518840000000001E-6</v>
      </c>
      <c r="R144" s="7" t="s">
        <v>7</v>
      </c>
      <c r="S144" t="s">
        <v>152</v>
      </c>
      <c r="T144" s="1">
        <v>1.9599999999999999E-6</v>
      </c>
      <c r="U144" t="s">
        <v>7</v>
      </c>
      <c r="V144" s="7" t="s">
        <v>112</v>
      </c>
      <c r="W144" s="9">
        <f t="shared" ref="W144:W158" si="22">$L$128*Z144</f>
        <v>2.8424000000000001E-5</v>
      </c>
      <c r="X144" s="7" t="s">
        <v>7</v>
      </c>
      <c r="Y144" t="s">
        <v>112</v>
      </c>
      <c r="Z144" s="1">
        <v>1.5200000000000001E-4</v>
      </c>
      <c r="AA144" t="s">
        <v>7</v>
      </c>
      <c r="AB144" s="7" t="s">
        <v>153</v>
      </c>
      <c r="AC144" s="9">
        <f t="shared" si="20"/>
        <v>1.130313450783485E-8</v>
      </c>
      <c r="AD144" s="7" t="s">
        <v>7</v>
      </c>
      <c r="AE144" t="s">
        <v>153</v>
      </c>
      <c r="AF144" s="1">
        <v>7.8500000000000008E-9</v>
      </c>
      <c r="AG144" t="s">
        <v>7</v>
      </c>
    </row>
    <row r="145" spans="2:33" x14ac:dyDescent="0.25">
      <c r="B145" s="2" t="s">
        <v>132</v>
      </c>
      <c r="C145" s="2">
        <v>0.93240000000000001</v>
      </c>
      <c r="D145" s="2" t="s">
        <v>29</v>
      </c>
      <c r="E145" t="s">
        <v>51</v>
      </c>
      <c r="F145">
        <v>2.8999999999999998E-3</v>
      </c>
      <c r="G145" t="s">
        <v>7</v>
      </c>
      <c r="P145" s="7" t="s">
        <v>108</v>
      </c>
      <c r="Q145" s="9">
        <f t="shared" si="19"/>
        <v>3.0741200000000001E-6</v>
      </c>
      <c r="R145" s="7" t="s">
        <v>7</v>
      </c>
      <c r="S145" t="s">
        <v>108</v>
      </c>
      <c r="T145" s="1">
        <v>2.7999999999999999E-6</v>
      </c>
      <c r="U145" t="s">
        <v>7</v>
      </c>
      <c r="V145" s="7" t="s">
        <v>154</v>
      </c>
      <c r="W145" s="9">
        <f t="shared" si="22"/>
        <v>5.0064765739999996E-3</v>
      </c>
      <c r="X145" s="7" t="s">
        <v>7</v>
      </c>
      <c r="Y145" t="s">
        <v>154</v>
      </c>
      <c r="Z145">
        <v>2.6772602E-2</v>
      </c>
      <c r="AA145" t="s">
        <v>7</v>
      </c>
      <c r="AB145" s="7" t="s">
        <v>155</v>
      </c>
      <c r="AC145" s="9">
        <f t="shared" si="20"/>
        <v>1.130313450783485E-8</v>
      </c>
      <c r="AD145" s="7" t="s">
        <v>7</v>
      </c>
      <c r="AE145" t="s">
        <v>155</v>
      </c>
      <c r="AF145" s="1">
        <v>7.8500000000000008E-9</v>
      </c>
      <c r="AG145" t="s">
        <v>7</v>
      </c>
    </row>
    <row r="146" spans="2:33" x14ac:dyDescent="0.25">
      <c r="B146" t="s">
        <v>30</v>
      </c>
      <c r="C146">
        <v>4.8663999999999996</v>
      </c>
      <c r="D146" t="s">
        <v>31</v>
      </c>
      <c r="E146" t="s">
        <v>45</v>
      </c>
      <c r="F146">
        <v>0</v>
      </c>
      <c r="G146" t="s">
        <v>7</v>
      </c>
      <c r="P146" s="7" t="s">
        <v>156</v>
      </c>
      <c r="Q146" s="9">
        <f t="shared" si="19"/>
        <v>6.1592190000000006E-6</v>
      </c>
      <c r="R146" s="7" t="s">
        <v>7</v>
      </c>
      <c r="S146" t="s">
        <v>156</v>
      </c>
      <c r="T146" s="1">
        <v>5.6099999999999997E-6</v>
      </c>
      <c r="U146" t="s">
        <v>7</v>
      </c>
      <c r="V146" s="7" t="s">
        <v>113</v>
      </c>
      <c r="W146" s="9">
        <f t="shared" si="22"/>
        <v>2.8098040300000003E-4</v>
      </c>
      <c r="X146" s="7" t="s">
        <v>7</v>
      </c>
      <c r="Y146" t="s">
        <v>113</v>
      </c>
      <c r="Z146">
        <v>1.502569E-3</v>
      </c>
      <c r="AA146" t="s">
        <v>7</v>
      </c>
      <c r="AB146" s="7" t="s">
        <v>103</v>
      </c>
      <c r="AC146" s="9">
        <f t="shared" si="20"/>
        <v>1.130313450783485E-8</v>
      </c>
      <c r="AD146" s="7" t="s">
        <v>7</v>
      </c>
      <c r="AE146" t="s">
        <v>103</v>
      </c>
      <c r="AF146" s="1">
        <v>7.8500000000000008E-9</v>
      </c>
      <c r="AG146" t="s">
        <v>7</v>
      </c>
    </row>
    <row r="147" spans="2:33" x14ac:dyDescent="0.25">
      <c r="E147" t="s">
        <v>70</v>
      </c>
      <c r="F147">
        <v>127.97329999999999</v>
      </c>
      <c r="G147" t="s">
        <v>7</v>
      </c>
      <c r="P147" s="7" t="s">
        <v>107</v>
      </c>
      <c r="Q147" s="9">
        <f t="shared" si="19"/>
        <v>1.383354E-5</v>
      </c>
      <c r="R147" s="7" t="s">
        <v>7</v>
      </c>
      <c r="S147" t="s">
        <v>107</v>
      </c>
      <c r="T147" s="1">
        <v>1.26E-5</v>
      </c>
      <c r="U147" t="s">
        <v>7</v>
      </c>
      <c r="V147" s="7" t="s">
        <v>105</v>
      </c>
      <c r="W147" s="9">
        <f t="shared" si="22"/>
        <v>1.42307E-8</v>
      </c>
      <c r="X147" s="7" t="s">
        <v>7</v>
      </c>
      <c r="Y147" t="s">
        <v>105</v>
      </c>
      <c r="Z147" s="1">
        <v>7.61E-8</v>
      </c>
      <c r="AA147" t="s">
        <v>7</v>
      </c>
      <c r="AB147" s="7" t="s">
        <v>82</v>
      </c>
      <c r="AC147" s="9">
        <f t="shared" si="20"/>
        <v>1.130313450783485E-8</v>
      </c>
      <c r="AD147" s="7" t="s">
        <v>7</v>
      </c>
      <c r="AE147" t="s">
        <v>82</v>
      </c>
      <c r="AF147" s="1">
        <v>7.8500000000000008E-9</v>
      </c>
      <c r="AG147" t="s">
        <v>7</v>
      </c>
    </row>
    <row r="148" spans="2:33" x14ac:dyDescent="0.25">
      <c r="E148" t="s">
        <v>26</v>
      </c>
      <c r="F148">
        <v>28.198899999999998</v>
      </c>
      <c r="G148" t="s">
        <v>27</v>
      </c>
      <c r="P148" s="7" t="s">
        <v>112</v>
      </c>
      <c r="Q148" s="9">
        <f t="shared" si="19"/>
        <v>2.250695E-4</v>
      </c>
      <c r="R148" s="7" t="s">
        <v>7</v>
      </c>
      <c r="S148" t="s">
        <v>112</v>
      </c>
      <c r="T148" s="1">
        <v>2.05E-4</v>
      </c>
      <c r="U148" t="s">
        <v>7</v>
      </c>
      <c r="V148" s="7" t="s">
        <v>110</v>
      </c>
      <c r="W148" s="9">
        <f t="shared" si="22"/>
        <v>1.26599E-4</v>
      </c>
      <c r="X148" s="7" t="s">
        <v>7</v>
      </c>
      <c r="Y148" t="s">
        <v>110</v>
      </c>
      <c r="Z148" s="1">
        <v>6.7699999999999998E-4</v>
      </c>
      <c r="AA148" t="s">
        <v>7</v>
      </c>
      <c r="AB148" s="7" t="s">
        <v>157</v>
      </c>
      <c r="AC148" s="9">
        <f t="shared" si="20"/>
        <v>1.3563761409401817E-8</v>
      </c>
      <c r="AD148" s="7" t="s">
        <v>7</v>
      </c>
      <c r="AE148" t="s">
        <v>157</v>
      </c>
      <c r="AF148" s="1">
        <v>9.4199999999999993E-9</v>
      </c>
      <c r="AG148" t="s">
        <v>7</v>
      </c>
    </row>
    <row r="149" spans="2:33" x14ac:dyDescent="0.25">
      <c r="E149" s="2" t="s">
        <v>134</v>
      </c>
      <c r="F149" s="2">
        <v>0.98839999999999995</v>
      </c>
      <c r="G149" s="2" t="s">
        <v>29</v>
      </c>
      <c r="P149" s="7" t="s">
        <v>109</v>
      </c>
      <c r="Q149" s="9">
        <f t="shared" si="19"/>
        <v>2.283632E-4</v>
      </c>
      <c r="R149" s="7" t="s">
        <v>7</v>
      </c>
      <c r="S149" t="s">
        <v>109</v>
      </c>
      <c r="T149" s="1">
        <v>2.0799999999999999E-4</v>
      </c>
      <c r="U149" t="s">
        <v>7</v>
      </c>
      <c r="V149" s="7" t="s">
        <v>156</v>
      </c>
      <c r="W149" s="9">
        <f t="shared" si="22"/>
        <v>7.7978999999999997E-7</v>
      </c>
      <c r="X149" s="7" t="s">
        <v>7</v>
      </c>
      <c r="Y149" t="s">
        <v>156</v>
      </c>
      <c r="Z149" s="1">
        <v>4.1699999999999999E-6</v>
      </c>
      <c r="AA149" t="s">
        <v>7</v>
      </c>
      <c r="AB149" s="7" t="s">
        <v>158</v>
      </c>
      <c r="AC149" s="9">
        <f t="shared" si="20"/>
        <v>5.5867722153374789E-8</v>
      </c>
      <c r="AD149" s="7" t="s">
        <v>7</v>
      </c>
      <c r="AE149" t="s">
        <v>158</v>
      </c>
      <c r="AF149" s="1">
        <v>3.8799999999999997E-8</v>
      </c>
      <c r="AG149" t="s">
        <v>7</v>
      </c>
    </row>
    <row r="150" spans="2:33" x14ac:dyDescent="0.25">
      <c r="E150" t="s">
        <v>66</v>
      </c>
      <c r="F150">
        <v>0.93100000000000005</v>
      </c>
      <c r="G150" t="s">
        <v>40</v>
      </c>
      <c r="P150" s="7" t="s">
        <v>110</v>
      </c>
      <c r="Q150" s="9">
        <f t="shared" si="19"/>
        <v>9.990890000000001E-4</v>
      </c>
      <c r="R150" s="7" t="s">
        <v>7</v>
      </c>
      <c r="S150" t="s">
        <v>110</v>
      </c>
      <c r="T150" s="1">
        <v>9.1E-4</v>
      </c>
      <c r="U150" t="s">
        <v>7</v>
      </c>
      <c r="V150" s="7" t="s">
        <v>109</v>
      </c>
      <c r="W150" s="9">
        <f t="shared" si="22"/>
        <v>2.8798000000000001E-5</v>
      </c>
      <c r="X150" s="7" t="s">
        <v>7</v>
      </c>
      <c r="Y150" t="s">
        <v>109</v>
      </c>
      <c r="Z150" s="1">
        <v>1.54E-4</v>
      </c>
      <c r="AA150" t="s">
        <v>7</v>
      </c>
      <c r="AB150" s="7" t="s">
        <v>159</v>
      </c>
      <c r="AC150" s="9">
        <f t="shared" si="20"/>
        <v>1.1303134507834848E-7</v>
      </c>
      <c r="AD150" s="7" t="s">
        <v>7</v>
      </c>
      <c r="AE150" t="s">
        <v>159</v>
      </c>
      <c r="AF150" s="1">
        <v>7.8499999999999995E-8</v>
      </c>
      <c r="AG150" t="s">
        <v>7</v>
      </c>
    </row>
    <row r="151" spans="2:33" x14ac:dyDescent="0.25">
      <c r="E151" t="s">
        <v>30</v>
      </c>
      <c r="F151">
        <v>4</v>
      </c>
      <c r="G151" t="s">
        <v>31</v>
      </c>
      <c r="P151" s="7" t="s">
        <v>111</v>
      </c>
      <c r="Q151" s="9">
        <f t="shared" si="19"/>
        <v>9.990890000000001E-4</v>
      </c>
      <c r="R151" s="7" t="s">
        <v>7</v>
      </c>
      <c r="S151" t="s">
        <v>111</v>
      </c>
      <c r="T151" s="1">
        <v>9.1E-4</v>
      </c>
      <c r="U151" t="s">
        <v>7</v>
      </c>
      <c r="V151" s="7" t="s">
        <v>108</v>
      </c>
      <c r="W151" s="9">
        <f t="shared" si="22"/>
        <v>3.9082999999999996E-7</v>
      </c>
      <c r="X151" s="7" t="s">
        <v>7</v>
      </c>
      <c r="Y151" t="s">
        <v>108</v>
      </c>
      <c r="Z151" s="1">
        <v>2.0899999999999999E-6</v>
      </c>
      <c r="AA151" t="s">
        <v>7</v>
      </c>
      <c r="AB151" s="7" t="s">
        <v>160</v>
      </c>
      <c r="AC151" s="9">
        <f t="shared" si="20"/>
        <v>4.0172923919565898E-7</v>
      </c>
      <c r="AD151" s="7" t="s">
        <v>7</v>
      </c>
      <c r="AE151" t="s">
        <v>160</v>
      </c>
      <c r="AF151" s="1">
        <v>2.79E-7</v>
      </c>
      <c r="AG151" t="s">
        <v>7</v>
      </c>
    </row>
    <row r="152" spans="2:33" x14ac:dyDescent="0.25">
      <c r="E152" t="s">
        <v>68</v>
      </c>
      <c r="F152">
        <v>1.0310999999999999</v>
      </c>
      <c r="G152" t="s">
        <v>31</v>
      </c>
      <c r="P152" s="7" t="s">
        <v>113</v>
      </c>
      <c r="Q152" s="9">
        <f t="shared" si="19"/>
        <v>2.2177580000000002E-3</v>
      </c>
      <c r="R152" s="7" t="s">
        <v>7</v>
      </c>
      <c r="S152" t="s">
        <v>113</v>
      </c>
      <c r="T152">
        <v>2.0200000000000001E-3</v>
      </c>
      <c r="U152" t="s">
        <v>7</v>
      </c>
      <c r="V152" s="11" t="s">
        <v>119</v>
      </c>
      <c r="W152" s="12">
        <f t="shared" si="22"/>
        <v>0.187</v>
      </c>
      <c r="X152" s="11" t="s">
        <v>7</v>
      </c>
      <c r="Y152" t="s">
        <v>119</v>
      </c>
      <c r="Z152">
        <v>1</v>
      </c>
      <c r="AA152" t="s">
        <v>7</v>
      </c>
      <c r="AB152" s="7" t="s">
        <v>80</v>
      </c>
      <c r="AC152" s="9">
        <f t="shared" si="20"/>
        <v>4.9532207270002399E-7</v>
      </c>
      <c r="AD152" s="7" t="s">
        <v>7</v>
      </c>
      <c r="AE152" t="s">
        <v>80</v>
      </c>
      <c r="AF152" s="1">
        <v>3.4400000000000001E-7</v>
      </c>
      <c r="AG152" t="s">
        <v>7</v>
      </c>
    </row>
    <row r="153" spans="2:33" x14ac:dyDescent="0.25">
      <c r="P153" s="7" t="s">
        <v>161</v>
      </c>
      <c r="Q153" s="9">
        <f t="shared" si="19"/>
        <v>3.7098041000000005E-2</v>
      </c>
      <c r="R153" s="7" t="s">
        <v>7</v>
      </c>
      <c r="S153" t="s">
        <v>161</v>
      </c>
      <c r="T153">
        <v>3.3790000000000001E-2</v>
      </c>
      <c r="U153" t="s">
        <v>7</v>
      </c>
      <c r="V153" s="7" t="s">
        <v>161</v>
      </c>
      <c r="W153" s="9">
        <f t="shared" si="22"/>
        <v>4.7002096569999999E-3</v>
      </c>
      <c r="X153" s="7" t="s">
        <v>7</v>
      </c>
      <c r="Y153" t="s">
        <v>161</v>
      </c>
      <c r="Z153">
        <v>2.5134811E-2</v>
      </c>
      <c r="AA153" t="s">
        <v>7</v>
      </c>
      <c r="AB153" s="7" t="s">
        <v>162</v>
      </c>
      <c r="AC153" s="9">
        <f t="shared" si="20"/>
        <v>1.1159145533212749E-6</v>
      </c>
      <c r="AD153" s="7" t="s">
        <v>7</v>
      </c>
      <c r="AE153" t="s">
        <v>162</v>
      </c>
      <c r="AF153" s="1">
        <v>7.7499999999999999E-7</v>
      </c>
      <c r="AG153" t="s">
        <v>7</v>
      </c>
    </row>
    <row r="154" spans="2:33" x14ac:dyDescent="0.25">
      <c r="P154" s="7" t="s">
        <v>154</v>
      </c>
      <c r="Q154" s="9">
        <f t="shared" si="19"/>
        <v>3.9514518900000004E-2</v>
      </c>
      <c r="R154" s="7" t="s">
        <v>7</v>
      </c>
      <c r="S154" t="s">
        <v>154</v>
      </c>
      <c r="T154">
        <v>3.5991000000000002E-2</v>
      </c>
      <c r="U154" t="s">
        <v>7</v>
      </c>
      <c r="V154" s="7" t="s">
        <v>111</v>
      </c>
      <c r="W154" s="9">
        <f t="shared" si="22"/>
        <v>1.26599E-4</v>
      </c>
      <c r="X154" s="7" t="s">
        <v>7</v>
      </c>
      <c r="Y154" t="s">
        <v>111</v>
      </c>
      <c r="Z154" s="1">
        <v>6.7699999999999998E-4</v>
      </c>
      <c r="AA154" t="s">
        <v>7</v>
      </c>
      <c r="AB154" s="7" t="s">
        <v>73</v>
      </c>
      <c r="AC154" s="9">
        <f t="shared" si="20"/>
        <v>1.1159145533212749E-6</v>
      </c>
      <c r="AD154" s="7" t="s">
        <v>7</v>
      </c>
      <c r="AE154" t="s">
        <v>73</v>
      </c>
      <c r="AF154" s="1">
        <v>7.7499999999999999E-7</v>
      </c>
      <c r="AG154" t="s">
        <v>7</v>
      </c>
    </row>
    <row r="155" spans="2:33" x14ac:dyDescent="0.25">
      <c r="P155" s="11" t="s">
        <v>120</v>
      </c>
      <c r="Q155" s="12">
        <f>$L$129*T155</f>
        <v>1.0979000000000001</v>
      </c>
      <c r="R155" s="11" t="s">
        <v>7</v>
      </c>
      <c r="S155" t="s">
        <v>120</v>
      </c>
      <c r="T155">
        <v>1</v>
      </c>
      <c r="U155" t="s">
        <v>7</v>
      </c>
      <c r="V155" s="7" t="s">
        <v>37</v>
      </c>
      <c r="W155" s="9">
        <f t="shared" si="22"/>
        <v>2.4638839499999999E-4</v>
      </c>
      <c r="X155" s="7" t="s">
        <v>7</v>
      </c>
      <c r="Y155" t="s">
        <v>37</v>
      </c>
      <c r="Z155">
        <v>1.317585E-3</v>
      </c>
      <c r="AA155" t="s">
        <v>7</v>
      </c>
      <c r="AB155" s="7" t="s">
        <v>79</v>
      </c>
      <c r="AC155" s="9">
        <f t="shared" si="20"/>
        <v>2.2318291066425498E-6</v>
      </c>
      <c r="AD155" s="7" t="s">
        <v>7</v>
      </c>
      <c r="AE155" t="s">
        <v>79</v>
      </c>
      <c r="AF155" s="1">
        <v>1.55E-6</v>
      </c>
      <c r="AG155" t="s">
        <v>7</v>
      </c>
    </row>
    <row r="156" spans="2:33" x14ac:dyDescent="0.25">
      <c r="E156" t="s">
        <v>2</v>
      </c>
      <c r="F156" t="s">
        <v>44</v>
      </c>
      <c r="G156" t="s">
        <v>4</v>
      </c>
      <c r="H156" t="s">
        <v>2</v>
      </c>
      <c r="I156" t="s">
        <v>44</v>
      </c>
      <c r="J156" t="s">
        <v>4</v>
      </c>
      <c r="K156" t="s">
        <v>2</v>
      </c>
      <c r="L156" t="s">
        <v>44</v>
      </c>
      <c r="M156" t="s">
        <v>4</v>
      </c>
      <c r="V156" s="7" t="s">
        <v>152</v>
      </c>
      <c r="W156" s="9">
        <f t="shared" si="22"/>
        <v>2.7301999999999999E-7</v>
      </c>
      <c r="X156" s="7" t="s">
        <v>7</v>
      </c>
      <c r="Y156" t="s">
        <v>152</v>
      </c>
      <c r="Z156" s="1">
        <v>1.46E-6</v>
      </c>
      <c r="AA156" t="s">
        <v>7</v>
      </c>
      <c r="AB156" s="7" t="s">
        <v>163</v>
      </c>
      <c r="AC156" s="9">
        <f t="shared" si="20"/>
        <v>5.5867722153374792E-6</v>
      </c>
      <c r="AD156" s="7" t="s">
        <v>7</v>
      </c>
      <c r="AE156" t="s">
        <v>163</v>
      </c>
      <c r="AF156" s="1">
        <v>3.8800000000000001E-6</v>
      </c>
      <c r="AG156" t="s">
        <v>7</v>
      </c>
    </row>
    <row r="157" spans="2:33" x14ac:dyDescent="0.25">
      <c r="B157" t="s">
        <v>2</v>
      </c>
      <c r="C157" t="s">
        <v>44</v>
      </c>
      <c r="D157" t="s">
        <v>4</v>
      </c>
      <c r="E157" t="s">
        <v>79</v>
      </c>
      <c r="F157">
        <v>6.9999999999999999E-4</v>
      </c>
      <c r="G157" t="s">
        <v>7</v>
      </c>
      <c r="H157" t="s">
        <v>107</v>
      </c>
      <c r="I157">
        <v>5.0000000000000001E-4</v>
      </c>
      <c r="J157" t="s">
        <v>7</v>
      </c>
      <c r="K157" t="s">
        <v>41</v>
      </c>
      <c r="L157">
        <v>2.1833999999999998</v>
      </c>
      <c r="M157" t="s">
        <v>40</v>
      </c>
      <c r="V157" s="7" t="s">
        <v>41</v>
      </c>
      <c r="W157" s="9">
        <f t="shared" si="22"/>
        <v>3.35751012333</v>
      </c>
      <c r="X157" s="7" t="s">
        <v>40</v>
      </c>
      <c r="Y157" t="s">
        <v>41</v>
      </c>
      <c r="Z157">
        <v>17.954599590000001</v>
      </c>
      <c r="AA157" t="s">
        <v>40</v>
      </c>
      <c r="AB157" s="7" t="s">
        <v>164</v>
      </c>
      <c r="AC157" s="9">
        <f t="shared" si="20"/>
        <v>9.8920425565382692E-6</v>
      </c>
      <c r="AD157" s="7" t="s">
        <v>7</v>
      </c>
      <c r="AE157" t="s">
        <v>164</v>
      </c>
      <c r="AF157" s="1">
        <v>6.8700000000000003E-6</v>
      </c>
      <c r="AG157" t="s">
        <v>7</v>
      </c>
    </row>
    <row r="158" spans="2:33" x14ac:dyDescent="0.25">
      <c r="B158" t="s">
        <v>35</v>
      </c>
      <c r="C158">
        <v>0.03</v>
      </c>
      <c r="D158" t="s">
        <v>7</v>
      </c>
      <c r="E158" t="s">
        <v>76</v>
      </c>
      <c r="F158">
        <v>1E-4</v>
      </c>
      <c r="G158" t="s">
        <v>7</v>
      </c>
      <c r="H158" t="s">
        <v>112</v>
      </c>
      <c r="I158">
        <v>2.92E-2</v>
      </c>
      <c r="J158" t="s">
        <v>7</v>
      </c>
      <c r="K158" t="s">
        <v>41</v>
      </c>
      <c r="L158">
        <v>3.4512</v>
      </c>
      <c r="M158" t="s">
        <v>40</v>
      </c>
      <c r="V158" s="7" t="s">
        <v>41</v>
      </c>
      <c r="W158" s="9">
        <f t="shared" si="22"/>
        <v>5.3086100336499999</v>
      </c>
      <c r="X158" s="7" t="s">
        <v>40</v>
      </c>
      <c r="Y158" t="s">
        <v>41</v>
      </c>
      <c r="Z158">
        <v>28.38828895</v>
      </c>
      <c r="AA158" t="s">
        <v>40</v>
      </c>
      <c r="AB158" s="7" t="s">
        <v>165</v>
      </c>
      <c r="AC158" s="9">
        <f t="shared" si="20"/>
        <v>8.927316426570199E-5</v>
      </c>
      <c r="AD158" s="7" t="s">
        <v>7</v>
      </c>
      <c r="AE158" t="s">
        <v>165</v>
      </c>
      <c r="AF158" s="1">
        <v>6.2000000000000003E-5</v>
      </c>
      <c r="AG158" t="s">
        <v>7</v>
      </c>
    </row>
    <row r="159" spans="2:33" x14ac:dyDescent="0.25">
      <c r="B159" t="s">
        <v>36</v>
      </c>
      <c r="C159">
        <v>0</v>
      </c>
      <c r="D159" t="s">
        <v>7</v>
      </c>
      <c r="E159" t="s">
        <v>78</v>
      </c>
      <c r="F159">
        <v>2.0000000000000001E-4</v>
      </c>
      <c r="G159" t="s">
        <v>7</v>
      </c>
      <c r="H159" t="s">
        <v>102</v>
      </c>
      <c r="I159">
        <v>0</v>
      </c>
      <c r="J159" t="s">
        <v>7</v>
      </c>
      <c r="K159" s="2" t="s">
        <v>135</v>
      </c>
      <c r="L159" s="2">
        <v>1.1269</v>
      </c>
      <c r="M159" s="2" t="s">
        <v>7</v>
      </c>
      <c r="AB159" s="7" t="s">
        <v>84</v>
      </c>
      <c r="AC159" s="9">
        <f t="shared" si="20"/>
        <v>1.3822941563721599E-4</v>
      </c>
      <c r="AD159" s="7" t="s">
        <v>7</v>
      </c>
      <c r="AE159" t="s">
        <v>84</v>
      </c>
      <c r="AF159" s="1">
        <v>9.6000000000000002E-5</v>
      </c>
      <c r="AG159" t="s">
        <v>7</v>
      </c>
    </row>
    <row r="160" spans="2:33" x14ac:dyDescent="0.25">
      <c r="B160" t="s">
        <v>36</v>
      </c>
      <c r="C160">
        <v>1.6000000000000001E-3</v>
      </c>
      <c r="D160" t="s">
        <v>7</v>
      </c>
      <c r="E160" t="s">
        <v>72</v>
      </c>
      <c r="F160">
        <v>0</v>
      </c>
      <c r="G160" t="s">
        <v>7</v>
      </c>
      <c r="H160" t="s">
        <v>104</v>
      </c>
      <c r="I160">
        <v>0</v>
      </c>
      <c r="J160" t="s">
        <v>7</v>
      </c>
      <c r="AB160" s="7" t="s">
        <v>72</v>
      </c>
      <c r="AC160" s="9">
        <f t="shared" si="20"/>
        <v>7.1994487311049995E-4</v>
      </c>
      <c r="AD160" s="7" t="s">
        <v>7</v>
      </c>
      <c r="AE160" t="s">
        <v>72</v>
      </c>
      <c r="AF160" s="1">
        <v>5.0000000000000001E-4</v>
      </c>
      <c r="AG160" t="s">
        <v>7</v>
      </c>
    </row>
    <row r="161" spans="2:33" x14ac:dyDescent="0.25">
      <c r="B161" t="s">
        <v>37</v>
      </c>
      <c r="C161">
        <v>1.6860999999999999</v>
      </c>
      <c r="D161" t="s">
        <v>7</v>
      </c>
      <c r="E161" t="s">
        <v>80</v>
      </c>
      <c r="F161">
        <v>6.9999999999999999E-4</v>
      </c>
      <c r="G161" t="s">
        <v>7</v>
      </c>
      <c r="H161" t="s">
        <v>113</v>
      </c>
      <c r="I161">
        <v>2.92E-2</v>
      </c>
      <c r="J161" t="s">
        <v>7</v>
      </c>
      <c r="AB161" s="7" t="s">
        <v>166</v>
      </c>
      <c r="AC161" s="9">
        <f t="shared" si="20"/>
        <v>7.1994487311049995E-4</v>
      </c>
      <c r="AD161" s="7" t="s">
        <v>7</v>
      </c>
      <c r="AE161" t="s">
        <v>166</v>
      </c>
      <c r="AF161" s="1">
        <v>5.0000000000000001E-4</v>
      </c>
      <c r="AG161" t="s">
        <v>7</v>
      </c>
    </row>
    <row r="162" spans="2:33" x14ac:dyDescent="0.25">
      <c r="B162" t="s">
        <v>38</v>
      </c>
      <c r="C162">
        <v>0.1104</v>
      </c>
      <c r="D162" t="s">
        <v>7</v>
      </c>
      <c r="E162" t="s">
        <v>77</v>
      </c>
      <c r="F162">
        <v>2.0000000000000001E-4</v>
      </c>
      <c r="G162" t="s">
        <v>7</v>
      </c>
      <c r="H162" t="s">
        <v>105</v>
      </c>
      <c r="I162">
        <v>1E-4</v>
      </c>
      <c r="J162" t="s">
        <v>7</v>
      </c>
      <c r="AB162" s="7" t="s">
        <v>167</v>
      </c>
      <c r="AC162" s="9">
        <f t="shared" si="20"/>
        <v>8.9273164265701995E-4</v>
      </c>
      <c r="AD162" s="7" t="s">
        <v>7</v>
      </c>
      <c r="AE162" t="s">
        <v>167</v>
      </c>
      <c r="AF162" s="1">
        <v>6.2E-4</v>
      </c>
      <c r="AG162" t="s">
        <v>7</v>
      </c>
    </row>
    <row r="163" spans="2:33" x14ac:dyDescent="0.25">
      <c r="B163" s="2" t="s">
        <v>133</v>
      </c>
      <c r="C163" s="2">
        <v>1</v>
      </c>
      <c r="D163" s="2" t="s">
        <v>29</v>
      </c>
      <c r="E163" t="s">
        <v>74</v>
      </c>
      <c r="F163">
        <v>0</v>
      </c>
      <c r="G163" t="s">
        <v>7</v>
      </c>
      <c r="H163" t="s">
        <v>110</v>
      </c>
      <c r="I163">
        <v>1.0999999999999999E-2</v>
      </c>
      <c r="J163" t="s">
        <v>7</v>
      </c>
      <c r="AB163" s="7" t="s">
        <v>168</v>
      </c>
      <c r="AC163" s="9">
        <f t="shared" si="20"/>
        <v>1.9866158828611134E-3</v>
      </c>
      <c r="AD163" s="7" t="s">
        <v>7</v>
      </c>
      <c r="AE163" t="s">
        <v>168</v>
      </c>
      <c r="AF163">
        <v>1.3797E-3</v>
      </c>
      <c r="AG163" t="s">
        <v>7</v>
      </c>
    </row>
    <row r="164" spans="2:33" x14ac:dyDescent="0.25">
      <c r="B164" t="s">
        <v>39</v>
      </c>
      <c r="C164">
        <v>2.1299999999999999E-2</v>
      </c>
      <c r="D164" t="s">
        <v>40</v>
      </c>
      <c r="E164" t="s">
        <v>84</v>
      </c>
      <c r="F164">
        <v>0.18049999999999999</v>
      </c>
      <c r="G164" t="s">
        <v>7</v>
      </c>
      <c r="H164" t="s">
        <v>80</v>
      </c>
      <c r="I164">
        <v>0</v>
      </c>
      <c r="J164" t="s">
        <v>7</v>
      </c>
      <c r="AB164" s="7" t="s">
        <v>75</v>
      </c>
      <c r="AC164" s="9">
        <f t="shared" si="20"/>
        <v>1.0818467619256861E-2</v>
      </c>
      <c r="AD164" s="7" t="s">
        <v>7</v>
      </c>
      <c r="AE164" t="s">
        <v>75</v>
      </c>
      <c r="AF164">
        <v>7.5133999999999999E-3</v>
      </c>
      <c r="AG164" t="s">
        <v>7</v>
      </c>
    </row>
    <row r="165" spans="2:33" x14ac:dyDescent="0.25">
      <c r="B165" t="s">
        <v>41</v>
      </c>
      <c r="C165">
        <v>3.2000000000000002E-3</v>
      </c>
      <c r="D165" t="s">
        <v>40</v>
      </c>
      <c r="E165" t="s">
        <v>83</v>
      </c>
      <c r="F165">
        <v>2.5000000000000001E-3</v>
      </c>
      <c r="G165" t="s">
        <v>7</v>
      </c>
      <c r="H165" t="s">
        <v>103</v>
      </c>
      <c r="I165">
        <v>0</v>
      </c>
      <c r="J165" t="s">
        <v>7</v>
      </c>
      <c r="AB165" s="7" t="s">
        <v>169</v>
      </c>
      <c r="AC165" s="9">
        <f t="shared" si="20"/>
        <v>1.1164617114248388E-2</v>
      </c>
      <c r="AD165" s="7" t="s">
        <v>7</v>
      </c>
      <c r="AE165" t="s">
        <v>169</v>
      </c>
      <c r="AF165">
        <v>7.7537999999999999E-3</v>
      </c>
      <c r="AG165" t="s">
        <v>7</v>
      </c>
    </row>
    <row r="166" spans="2:33" x14ac:dyDescent="0.25">
      <c r="E166" t="s">
        <v>75</v>
      </c>
      <c r="F166">
        <v>1E-4</v>
      </c>
      <c r="G166" t="s">
        <v>7</v>
      </c>
      <c r="H166" t="s">
        <v>106</v>
      </c>
      <c r="I166">
        <v>1E-4</v>
      </c>
      <c r="J166" t="s">
        <v>7</v>
      </c>
      <c r="AB166" s="7" t="s">
        <v>74</v>
      </c>
      <c r="AC166" s="9">
        <f t="shared" si="20"/>
        <v>1.4029133775380447E-2</v>
      </c>
      <c r="AD166" s="7" t="s">
        <v>7</v>
      </c>
      <c r="AE166" t="s">
        <v>74</v>
      </c>
      <c r="AF166">
        <v>9.7432000000000005E-3</v>
      </c>
      <c r="AG166" t="s">
        <v>7</v>
      </c>
    </row>
    <row r="167" spans="2:33" x14ac:dyDescent="0.25">
      <c r="E167" t="s">
        <v>81</v>
      </c>
      <c r="F167">
        <v>6.9999999999999999E-4</v>
      </c>
      <c r="G167" t="s">
        <v>7</v>
      </c>
      <c r="H167" t="s">
        <v>109</v>
      </c>
      <c r="I167">
        <v>9.7999999999999997E-3</v>
      </c>
      <c r="J167" t="s">
        <v>7</v>
      </c>
      <c r="AB167" s="7" t="s">
        <v>170</v>
      </c>
      <c r="AC167" s="9">
        <f t="shared" si="20"/>
        <v>1.7625690383491259E-2</v>
      </c>
      <c r="AD167" s="7" t="s">
        <v>7</v>
      </c>
      <c r="AE167" t="s">
        <v>170</v>
      </c>
      <c r="AF167">
        <v>1.2241E-2</v>
      </c>
      <c r="AG167" t="s">
        <v>7</v>
      </c>
    </row>
    <row r="168" spans="2:33" x14ac:dyDescent="0.25">
      <c r="E168" t="s">
        <v>73</v>
      </c>
      <c r="F168">
        <v>0</v>
      </c>
      <c r="G168" t="s">
        <v>7</v>
      </c>
      <c r="H168" t="s">
        <v>108</v>
      </c>
      <c r="I168">
        <v>5.0000000000000001E-4</v>
      </c>
      <c r="J168" t="s">
        <v>7</v>
      </c>
      <c r="AB168" s="14" t="s">
        <v>171</v>
      </c>
      <c r="AC168" s="9">
        <f t="shared" si="20"/>
        <v>3.5997243655525001E-2</v>
      </c>
      <c r="AD168" s="14" t="s">
        <v>7</v>
      </c>
      <c r="AE168" t="s">
        <v>171</v>
      </c>
      <c r="AF168">
        <v>2.5000000000000001E-2</v>
      </c>
      <c r="AG168" t="s">
        <v>7</v>
      </c>
    </row>
    <row r="169" spans="2:33" x14ac:dyDescent="0.25">
      <c r="E169" t="s">
        <v>82</v>
      </c>
      <c r="F169">
        <v>6.9999999999999999E-4</v>
      </c>
      <c r="G169" t="s">
        <v>7</v>
      </c>
      <c r="H169" t="s">
        <v>111</v>
      </c>
      <c r="I169">
        <v>1.0999999999999999E-2</v>
      </c>
      <c r="J169" t="s">
        <v>7</v>
      </c>
      <c r="AB169" s="11" t="s">
        <v>144</v>
      </c>
      <c r="AC169" s="12">
        <f t="shared" si="20"/>
        <v>1.4398897462209999</v>
      </c>
      <c r="AD169" s="11" t="s">
        <v>7</v>
      </c>
      <c r="AE169" t="s">
        <v>144</v>
      </c>
      <c r="AF169">
        <v>1</v>
      </c>
      <c r="AG169" t="s">
        <v>7</v>
      </c>
    </row>
    <row r="170" spans="2:33" x14ac:dyDescent="0.25">
      <c r="E170" t="s">
        <v>86</v>
      </c>
      <c r="F170">
        <v>0.2571</v>
      </c>
      <c r="G170" t="s">
        <v>7</v>
      </c>
      <c r="H170" t="s">
        <v>114</v>
      </c>
      <c r="I170">
        <v>0.16800000000000001</v>
      </c>
      <c r="J170" t="s">
        <v>7</v>
      </c>
      <c r="AB170" s="7" t="s">
        <v>172</v>
      </c>
      <c r="AC170" s="9">
        <f t="shared" si="20"/>
        <v>2.3179345134665654</v>
      </c>
      <c r="AD170" s="7" t="s">
        <v>7</v>
      </c>
      <c r="AE170" t="s">
        <v>172</v>
      </c>
      <c r="AF170">
        <v>1.6097999999999999</v>
      </c>
      <c r="AG170" t="s">
        <v>7</v>
      </c>
    </row>
    <row r="171" spans="2:33" x14ac:dyDescent="0.25">
      <c r="E171" s="2" t="s">
        <v>132</v>
      </c>
      <c r="F171" s="2">
        <v>0.93240000000000001</v>
      </c>
      <c r="G171" s="2" t="s">
        <v>29</v>
      </c>
      <c r="H171" s="2" t="s">
        <v>134</v>
      </c>
      <c r="I171" s="2">
        <v>0.98839999999999995</v>
      </c>
      <c r="J171" s="2" t="s">
        <v>29</v>
      </c>
      <c r="AB171" s="7" t="s">
        <v>173</v>
      </c>
      <c r="AC171" s="9">
        <f>AF171*($Q$127+$W$129)</f>
        <v>5.155957203268156</v>
      </c>
      <c r="AD171" s="7" t="s">
        <v>7</v>
      </c>
      <c r="AE171" t="s">
        <v>173</v>
      </c>
      <c r="AF171">
        <v>3.5808</v>
      </c>
      <c r="AG171" t="s">
        <v>7</v>
      </c>
    </row>
    <row r="172" spans="2:33" x14ac:dyDescent="0.25">
      <c r="E172" t="s">
        <v>85</v>
      </c>
      <c r="F172">
        <v>0.2026</v>
      </c>
      <c r="G172" t="s">
        <v>40</v>
      </c>
      <c r="H172" t="s">
        <v>41</v>
      </c>
      <c r="I172">
        <v>9.5999999999999992E-3</v>
      </c>
      <c r="J172" t="s">
        <v>40</v>
      </c>
    </row>
    <row r="173" spans="2:33" x14ac:dyDescent="0.25">
      <c r="E173" t="s">
        <v>41</v>
      </c>
      <c r="F173">
        <v>0.38</v>
      </c>
      <c r="G173" t="s">
        <v>40</v>
      </c>
      <c r="H173" t="s">
        <v>41</v>
      </c>
      <c r="I173">
        <v>5.4600000000000003E-2</v>
      </c>
      <c r="J173" t="s">
        <v>40</v>
      </c>
    </row>
    <row r="174" spans="2:33" x14ac:dyDescent="0.25">
      <c r="E174" t="s">
        <v>41</v>
      </c>
      <c r="F174">
        <v>0.47639999999999999</v>
      </c>
      <c r="G174" t="s">
        <v>40</v>
      </c>
    </row>
    <row r="222" spans="8:13" x14ac:dyDescent="0.25">
      <c r="H222" t="s">
        <v>174</v>
      </c>
      <c r="K222" t="s">
        <v>115</v>
      </c>
    </row>
    <row r="223" spans="8:13" x14ac:dyDescent="0.25">
      <c r="H223" t="s">
        <v>2</v>
      </c>
      <c r="I223" t="s">
        <v>44</v>
      </c>
      <c r="J223" t="s">
        <v>4</v>
      </c>
      <c r="K223" t="s">
        <v>2</v>
      </c>
      <c r="L223" t="s">
        <v>44</v>
      </c>
      <c r="M223" t="s">
        <v>4</v>
      </c>
    </row>
    <row r="224" spans="8:13" x14ac:dyDescent="0.25">
      <c r="H224" t="s">
        <v>116</v>
      </c>
      <c r="I224">
        <v>0</v>
      </c>
      <c r="J224" t="s">
        <v>33</v>
      </c>
      <c r="K224" t="s">
        <v>116</v>
      </c>
      <c r="L224">
        <v>0</v>
      </c>
      <c r="M224" t="s">
        <v>33</v>
      </c>
    </row>
    <row r="225" spans="8:14" x14ac:dyDescent="0.25">
      <c r="K225" t="s">
        <v>50</v>
      </c>
      <c r="L225">
        <v>0.1147</v>
      </c>
      <c r="M225" t="s">
        <v>7</v>
      </c>
    </row>
    <row r="226" spans="8:14" x14ac:dyDescent="0.25">
      <c r="K226" t="s">
        <v>8</v>
      </c>
      <c r="L226">
        <v>5.21E-2</v>
      </c>
      <c r="M226" t="s">
        <v>7</v>
      </c>
    </row>
    <row r="227" spans="8:14" x14ac:dyDescent="0.25">
      <c r="H227" t="s">
        <v>57</v>
      </c>
      <c r="I227">
        <v>0.3004</v>
      </c>
      <c r="J227" t="s">
        <v>7</v>
      </c>
      <c r="K227" t="s">
        <v>57</v>
      </c>
      <c r="L227">
        <v>6.1553000000000004</v>
      </c>
      <c r="M227" t="s">
        <v>7</v>
      </c>
    </row>
    <row r="228" spans="8:14" x14ac:dyDescent="0.25">
      <c r="H228" t="s">
        <v>117</v>
      </c>
      <c r="I228">
        <v>0.38550000000000001</v>
      </c>
      <c r="J228" t="s">
        <v>7</v>
      </c>
      <c r="K228" t="s">
        <v>117</v>
      </c>
      <c r="L228">
        <v>0.3574</v>
      </c>
      <c r="M228" t="s">
        <v>7</v>
      </c>
    </row>
    <row r="229" spans="8:14" x14ac:dyDescent="0.25">
      <c r="H229" t="s">
        <v>136</v>
      </c>
      <c r="I229">
        <v>1E-4</v>
      </c>
      <c r="J229" t="s">
        <v>7</v>
      </c>
      <c r="K229" t="s">
        <v>59</v>
      </c>
      <c r="L229">
        <v>5.3800000000000001E-2</v>
      </c>
      <c r="M229" t="s">
        <v>7</v>
      </c>
    </row>
    <row r="230" spans="8:14" x14ac:dyDescent="0.25">
      <c r="K230" t="s">
        <v>118</v>
      </c>
      <c r="L230">
        <v>0.2029</v>
      </c>
      <c r="M230" t="s">
        <v>7</v>
      </c>
    </row>
    <row r="231" spans="8:14" x14ac:dyDescent="0.25">
      <c r="H231" t="s">
        <v>69</v>
      </c>
      <c r="I231">
        <v>5.2699999999999997E-2</v>
      </c>
      <c r="J231" t="s">
        <v>7</v>
      </c>
      <c r="K231" t="s">
        <v>58</v>
      </c>
      <c r="L231">
        <v>0.10059999999999999</v>
      </c>
      <c r="M231" t="s">
        <v>7</v>
      </c>
    </row>
    <row r="232" spans="8:14" x14ac:dyDescent="0.25">
      <c r="H232" s="2" t="s">
        <v>119</v>
      </c>
      <c r="I232" s="2">
        <v>0.187</v>
      </c>
      <c r="J232" s="2">
        <f>I232/L251</f>
        <v>1.7314814814814814</v>
      </c>
      <c r="K232" s="2" t="s">
        <v>119</v>
      </c>
      <c r="L232" s="2">
        <v>0.16539999999999999</v>
      </c>
      <c r="M232" s="2" t="s">
        <v>7</v>
      </c>
      <c r="N232">
        <f>L232/L251</f>
        <v>1.5314814814814814</v>
      </c>
    </row>
    <row r="233" spans="8:14" x14ac:dyDescent="0.25">
      <c r="H233" s="2" t="s">
        <v>120</v>
      </c>
      <c r="I233" s="2">
        <v>1.0979000000000001</v>
      </c>
      <c r="J233" s="2">
        <f>I233/L252</f>
        <v>1.7317034700315459</v>
      </c>
      <c r="K233" s="2" t="s">
        <v>120</v>
      </c>
      <c r="L233" s="2">
        <v>0.97119999999999995</v>
      </c>
      <c r="M233" s="2" t="s">
        <v>7</v>
      </c>
      <c r="N233">
        <f>L233/L252</f>
        <v>1.5318611987381703</v>
      </c>
    </row>
    <row r="234" spans="8:14" x14ac:dyDescent="0.25">
      <c r="K234" t="s">
        <v>65</v>
      </c>
      <c r="L234">
        <v>4.41E-2</v>
      </c>
      <c r="M234" t="s">
        <v>7</v>
      </c>
    </row>
    <row r="235" spans="8:14" x14ac:dyDescent="0.25">
      <c r="K235" t="s">
        <v>25</v>
      </c>
      <c r="L235">
        <v>99.932199999999995</v>
      </c>
      <c r="M235" t="s">
        <v>7</v>
      </c>
    </row>
    <row r="236" spans="8:14" x14ac:dyDescent="0.25">
      <c r="H236" t="s">
        <v>26</v>
      </c>
      <c r="I236">
        <v>21.744</v>
      </c>
      <c r="J236" t="s">
        <v>27</v>
      </c>
      <c r="K236" t="s">
        <v>26</v>
      </c>
      <c r="L236">
        <v>90.9315</v>
      </c>
      <c r="M236" t="s">
        <v>27</v>
      </c>
    </row>
    <row r="237" spans="8:14" x14ac:dyDescent="0.25">
      <c r="K237" t="s">
        <v>66</v>
      </c>
      <c r="L237">
        <v>2.4782999999999999</v>
      </c>
      <c r="M237" t="s">
        <v>40</v>
      </c>
    </row>
    <row r="238" spans="8:14" x14ac:dyDescent="0.25">
      <c r="H238" t="s">
        <v>66</v>
      </c>
      <c r="I238">
        <v>5.6345999999999998</v>
      </c>
      <c r="J238" t="s">
        <v>40</v>
      </c>
      <c r="K238" t="s">
        <v>121</v>
      </c>
      <c r="L238">
        <v>2.1785000000000001</v>
      </c>
      <c r="M238" t="s">
        <v>40</v>
      </c>
    </row>
    <row r="239" spans="8:14" x14ac:dyDescent="0.25">
      <c r="K239" t="s">
        <v>30</v>
      </c>
      <c r="L239">
        <v>65.225899999999996</v>
      </c>
      <c r="M239" t="s">
        <v>31</v>
      </c>
    </row>
    <row r="241" spans="11:13" x14ac:dyDescent="0.25">
      <c r="K241">
        <f>L236/I236</f>
        <v>4.1819122516556293</v>
      </c>
    </row>
    <row r="243" spans="11:13" x14ac:dyDescent="0.25">
      <c r="K243" t="s">
        <v>175</v>
      </c>
    </row>
    <row r="244" spans="11:13" x14ac:dyDescent="0.25">
      <c r="K244" t="s">
        <v>2</v>
      </c>
      <c r="L244" t="s">
        <v>44</v>
      </c>
      <c r="M244" t="s">
        <v>4</v>
      </c>
    </row>
    <row r="245" spans="11:13" x14ac:dyDescent="0.25">
      <c r="K245" t="s">
        <v>88</v>
      </c>
      <c r="L245">
        <v>0</v>
      </c>
      <c r="M245" t="s">
        <v>33</v>
      </c>
    </row>
    <row r="246" spans="11:13" x14ac:dyDescent="0.25">
      <c r="K246" t="s">
        <v>57</v>
      </c>
      <c r="L246">
        <v>5.2237</v>
      </c>
      <c r="M246" t="s">
        <v>7</v>
      </c>
    </row>
    <row r="247" spans="11:13" x14ac:dyDescent="0.25">
      <c r="K247" t="s">
        <v>130</v>
      </c>
      <c r="L247">
        <v>6.6E-3</v>
      </c>
      <c r="M247" t="s">
        <v>7</v>
      </c>
    </row>
    <row r="248" spans="11:13" x14ac:dyDescent="0.25">
      <c r="K248" t="s">
        <v>92</v>
      </c>
      <c r="L248">
        <v>0.1003</v>
      </c>
      <c r="M248" t="s">
        <v>7</v>
      </c>
    </row>
    <row r="249" spans="11:13" x14ac:dyDescent="0.25">
      <c r="K249" t="s">
        <v>93</v>
      </c>
      <c r="L249">
        <v>0.1905</v>
      </c>
      <c r="M249" t="s">
        <v>7</v>
      </c>
    </row>
    <row r="250" spans="11:13" x14ac:dyDescent="0.25">
      <c r="K250" t="s">
        <v>94</v>
      </c>
      <c r="L250">
        <v>0.20050000000000001</v>
      </c>
      <c r="M250" t="s">
        <v>7</v>
      </c>
    </row>
    <row r="251" spans="11:13" x14ac:dyDescent="0.25">
      <c r="K251" s="2" t="s">
        <v>119</v>
      </c>
      <c r="L251" s="2">
        <v>0.108</v>
      </c>
      <c r="M251" s="2" t="s">
        <v>7</v>
      </c>
    </row>
    <row r="252" spans="11:13" x14ac:dyDescent="0.25">
      <c r="K252" s="2" t="s">
        <v>120</v>
      </c>
      <c r="L252" s="2">
        <v>0.63400000000000001</v>
      </c>
      <c r="M252" s="2" t="s">
        <v>7</v>
      </c>
    </row>
    <row r="253" spans="11:13" x14ac:dyDescent="0.25">
      <c r="K253" t="s">
        <v>26</v>
      </c>
      <c r="L253">
        <v>42.410800000000002</v>
      </c>
      <c r="M253" t="s">
        <v>27</v>
      </c>
    </row>
  </sheetData>
  <sortState xmlns:xlrd2="http://schemas.microsoft.com/office/spreadsheetml/2017/richdata2" ref="AH4:AJ9">
    <sortCondition ref="AJ4:AJ9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7E28DB-B477-4C17-988C-883C8F23E5DD}">
  <dimension ref="C1:N144"/>
  <sheetViews>
    <sheetView tabSelected="1" topLeftCell="A88" zoomScale="70" zoomScaleNormal="70" workbookViewId="0">
      <selection activeCell="H121" sqref="H121"/>
    </sheetView>
  </sheetViews>
  <sheetFormatPr defaultRowHeight="15" x14ac:dyDescent="0.25"/>
  <cols>
    <col min="3" max="3" width="21.42578125" bestFit="1" customWidth="1"/>
    <col min="4" max="4" width="68.85546875" bestFit="1" customWidth="1"/>
    <col min="5" max="5" width="14.85546875" bestFit="1" customWidth="1"/>
    <col min="6" max="6" width="7.42578125" bestFit="1" customWidth="1"/>
    <col min="7" max="7" width="21.42578125" bestFit="1" customWidth="1"/>
    <col min="8" max="8" width="68.85546875" bestFit="1" customWidth="1"/>
    <col min="9" max="9" width="14.85546875" bestFit="1" customWidth="1"/>
    <col min="10" max="10" width="7.42578125" bestFit="1" customWidth="1"/>
    <col min="11" max="11" width="21.42578125" bestFit="1" customWidth="1"/>
    <col min="12" max="12" width="68.85546875" bestFit="1" customWidth="1"/>
    <col min="13" max="13" width="11.140625" bestFit="1" customWidth="1"/>
    <col min="14" max="14" width="7.42578125" bestFit="1" customWidth="1"/>
  </cols>
  <sheetData>
    <row r="1" spans="3:14" x14ac:dyDescent="0.25">
      <c r="C1" s="20" t="s">
        <v>186</v>
      </c>
      <c r="D1" s="20"/>
      <c r="E1" s="20"/>
      <c r="F1" s="20"/>
      <c r="G1" s="20" t="s">
        <v>185</v>
      </c>
      <c r="H1" s="20"/>
      <c r="I1" s="20"/>
      <c r="J1" s="20"/>
      <c r="K1" s="20" t="s">
        <v>184</v>
      </c>
      <c r="L1" s="20"/>
      <c r="M1" s="20"/>
      <c r="N1" s="20"/>
    </row>
    <row r="2" spans="3:14" x14ac:dyDescent="0.25">
      <c r="C2" s="19" t="s">
        <v>176</v>
      </c>
      <c r="D2" s="19" t="s">
        <v>2</v>
      </c>
      <c r="E2" s="19" t="s">
        <v>3</v>
      </c>
      <c r="F2" s="19" t="s">
        <v>4</v>
      </c>
      <c r="G2" s="19" t="s">
        <v>176</v>
      </c>
      <c r="H2" s="19" t="s">
        <v>2</v>
      </c>
      <c r="I2" s="19" t="s">
        <v>3</v>
      </c>
      <c r="J2" s="19" t="s">
        <v>4</v>
      </c>
      <c r="K2" s="19" t="s">
        <v>176</v>
      </c>
      <c r="L2" s="19" t="s">
        <v>2</v>
      </c>
      <c r="M2" s="19" t="s">
        <v>3</v>
      </c>
      <c r="N2" s="19" t="s">
        <v>4</v>
      </c>
    </row>
    <row r="3" spans="3:14" x14ac:dyDescent="0.25">
      <c r="C3" s="6" t="s">
        <v>177</v>
      </c>
      <c r="D3" s="6"/>
      <c r="E3" s="6"/>
      <c r="F3" s="6"/>
      <c r="G3" s="6" t="s">
        <v>177</v>
      </c>
      <c r="H3" s="6"/>
      <c r="I3" s="6"/>
      <c r="J3" s="6"/>
      <c r="K3" s="6" t="s">
        <v>177</v>
      </c>
      <c r="L3" s="6"/>
      <c r="M3" s="6"/>
      <c r="N3" s="6"/>
    </row>
    <row r="4" spans="3:14" x14ac:dyDescent="0.25">
      <c r="C4" s="6" t="s">
        <v>5</v>
      </c>
      <c r="D4" s="6" t="s">
        <v>6</v>
      </c>
      <c r="E4" s="6">
        <v>8.1385999999999993E-3</v>
      </c>
      <c r="F4" s="6" t="s">
        <v>7</v>
      </c>
      <c r="G4" s="6" t="s">
        <v>5</v>
      </c>
      <c r="H4" s="6" t="s">
        <v>6</v>
      </c>
      <c r="I4" s="6">
        <v>8.1385999999999993E-3</v>
      </c>
      <c r="J4" s="6" t="s">
        <v>7</v>
      </c>
      <c r="K4" s="6" t="s">
        <v>5</v>
      </c>
      <c r="L4" s="6" t="s">
        <v>6</v>
      </c>
      <c r="M4" s="6">
        <v>8.1385999999999993E-3</v>
      </c>
      <c r="N4" s="6" t="s">
        <v>7</v>
      </c>
    </row>
    <row r="5" spans="3:14" x14ac:dyDescent="0.25">
      <c r="C5" s="6"/>
      <c r="D5" s="6" t="s">
        <v>8</v>
      </c>
      <c r="E5" s="6">
        <v>1.2959E-2</v>
      </c>
      <c r="F5" s="6" t="s">
        <v>7</v>
      </c>
      <c r="G5" s="6"/>
      <c r="H5" s="6" t="s">
        <v>8</v>
      </c>
      <c r="I5" s="6">
        <v>1.2959E-2</v>
      </c>
      <c r="J5" s="6" t="s">
        <v>7</v>
      </c>
      <c r="K5" s="6"/>
      <c r="L5" s="6" t="s">
        <v>8</v>
      </c>
      <c r="M5" s="6">
        <v>1.2959E-2</v>
      </c>
      <c r="N5" s="6" t="s">
        <v>7</v>
      </c>
    </row>
    <row r="6" spans="3:14" x14ac:dyDescent="0.25">
      <c r="C6" s="6"/>
      <c r="D6" s="6" t="s">
        <v>9</v>
      </c>
      <c r="E6" s="6">
        <v>2.6294</v>
      </c>
      <c r="F6" s="6" t="s">
        <v>7</v>
      </c>
      <c r="G6" s="6"/>
      <c r="H6" s="6" t="s">
        <v>9</v>
      </c>
      <c r="I6" s="6">
        <v>2.6294</v>
      </c>
      <c r="J6" s="6" t="s">
        <v>7</v>
      </c>
      <c r="K6" s="6"/>
      <c r="L6" s="6" t="s">
        <v>9</v>
      </c>
      <c r="M6" s="6">
        <v>2.6294</v>
      </c>
      <c r="N6" s="6" t="s">
        <v>7</v>
      </c>
    </row>
    <row r="7" spans="3:14" x14ac:dyDescent="0.25">
      <c r="C7" s="6"/>
      <c r="D7" s="6" t="s">
        <v>10</v>
      </c>
      <c r="E7" s="6">
        <v>8.7647000000000003E-3</v>
      </c>
      <c r="F7" s="6" t="s">
        <v>7</v>
      </c>
      <c r="G7" s="6"/>
      <c r="H7" s="6" t="s">
        <v>10</v>
      </c>
      <c r="I7" s="6">
        <v>8.7647000000000003E-3</v>
      </c>
      <c r="J7" s="6" t="s">
        <v>7</v>
      </c>
      <c r="K7" s="6"/>
      <c r="L7" s="6" t="s">
        <v>10</v>
      </c>
      <c r="M7" s="6">
        <v>8.7647000000000003E-3</v>
      </c>
      <c r="N7" s="6" t="s">
        <v>7</v>
      </c>
    </row>
    <row r="8" spans="3:14" x14ac:dyDescent="0.25">
      <c r="C8" s="6"/>
      <c r="D8" s="6" t="s">
        <v>11</v>
      </c>
      <c r="E8" s="6">
        <v>0.11269</v>
      </c>
      <c r="F8" s="6" t="s">
        <v>7</v>
      </c>
      <c r="G8" s="6"/>
      <c r="H8" s="6" t="s">
        <v>11</v>
      </c>
      <c r="I8" s="6">
        <v>0.11269</v>
      </c>
      <c r="J8" s="6" t="s">
        <v>7</v>
      </c>
      <c r="K8" s="6"/>
      <c r="L8" s="6" t="s">
        <v>11</v>
      </c>
      <c r="M8" s="6">
        <v>0.11269</v>
      </c>
      <c r="N8" s="6" t="s">
        <v>7</v>
      </c>
    </row>
    <row r="9" spans="3:14" x14ac:dyDescent="0.25">
      <c r="C9" s="6"/>
      <c r="D9" s="6" t="s">
        <v>12</v>
      </c>
      <c r="E9" s="6">
        <v>1.0955999999999999</v>
      </c>
      <c r="F9" s="6" t="s">
        <v>7</v>
      </c>
      <c r="G9" s="6"/>
      <c r="H9" s="6" t="s">
        <v>12</v>
      </c>
      <c r="I9" s="6">
        <v>1.0955999999999999</v>
      </c>
      <c r="J9" s="6" t="s">
        <v>7</v>
      </c>
      <c r="K9" s="6"/>
      <c r="L9" s="6" t="s">
        <v>12</v>
      </c>
      <c r="M9" s="6">
        <v>1.0955999999999999</v>
      </c>
      <c r="N9" s="6" t="s">
        <v>7</v>
      </c>
    </row>
    <row r="10" spans="3:14" x14ac:dyDescent="0.25">
      <c r="C10" s="6"/>
      <c r="D10" s="6" t="s">
        <v>26</v>
      </c>
      <c r="E10" s="6">
        <v>4.7107000000000001</v>
      </c>
      <c r="F10" s="6" t="s">
        <v>27</v>
      </c>
      <c r="G10" s="6"/>
      <c r="H10" s="6" t="s">
        <v>26</v>
      </c>
      <c r="I10" s="6">
        <v>4.7107000000000001</v>
      </c>
      <c r="J10" s="6" t="s">
        <v>27</v>
      </c>
      <c r="K10" s="6"/>
      <c r="L10" s="6" t="s">
        <v>26</v>
      </c>
      <c r="M10" s="6">
        <v>4.7107000000000001</v>
      </c>
      <c r="N10" s="6" t="s">
        <v>27</v>
      </c>
    </row>
    <row r="11" spans="3:14" x14ac:dyDescent="0.25">
      <c r="C11" s="6"/>
      <c r="D11" s="6" t="s">
        <v>13</v>
      </c>
      <c r="E11" s="6">
        <v>1.0017</v>
      </c>
      <c r="F11" s="6" t="s">
        <v>7</v>
      </c>
      <c r="G11" s="6"/>
      <c r="H11" s="6" t="s">
        <v>13</v>
      </c>
      <c r="I11" s="6">
        <v>1.0017</v>
      </c>
      <c r="J11" s="6" t="s">
        <v>7</v>
      </c>
      <c r="K11" s="6"/>
      <c r="L11" s="6" t="s">
        <v>13</v>
      </c>
      <c r="M11" s="6">
        <v>1.0017</v>
      </c>
      <c r="N11" s="6" t="s">
        <v>7</v>
      </c>
    </row>
    <row r="12" spans="3:14" x14ac:dyDescent="0.25">
      <c r="C12" s="6"/>
      <c r="D12" s="6" t="s">
        <v>14</v>
      </c>
      <c r="E12" s="6">
        <v>0.18781</v>
      </c>
      <c r="F12" s="6" t="s">
        <v>7</v>
      </c>
      <c r="G12" s="6"/>
      <c r="H12" s="6" t="s">
        <v>14</v>
      </c>
      <c r="I12" s="6">
        <v>0.18781</v>
      </c>
      <c r="J12" s="6" t="s">
        <v>7</v>
      </c>
      <c r="K12" s="6"/>
      <c r="L12" s="6" t="s">
        <v>14</v>
      </c>
      <c r="M12" s="6">
        <v>0.18781</v>
      </c>
      <c r="N12" s="6" t="s">
        <v>7</v>
      </c>
    </row>
    <row r="13" spans="3:14" x14ac:dyDescent="0.25">
      <c r="C13" s="6"/>
      <c r="D13" s="6" t="s">
        <v>30</v>
      </c>
      <c r="E13" s="6">
        <v>4.86639</v>
      </c>
      <c r="F13" s="6" t="s">
        <v>31</v>
      </c>
      <c r="G13" s="6"/>
      <c r="H13" s="6" t="s">
        <v>30</v>
      </c>
      <c r="I13" s="6">
        <v>4.86639</v>
      </c>
      <c r="J13" s="6" t="s">
        <v>31</v>
      </c>
      <c r="K13" s="6"/>
      <c r="L13" s="6" t="s">
        <v>30</v>
      </c>
      <c r="M13" s="6">
        <v>4.86639</v>
      </c>
      <c r="N13" s="6" t="s">
        <v>31</v>
      </c>
    </row>
    <row r="14" spans="3:14" x14ac:dyDescent="0.25">
      <c r="C14" s="6"/>
      <c r="D14" s="6" t="s">
        <v>15</v>
      </c>
      <c r="E14" s="6">
        <v>1.6069000000000001E-3</v>
      </c>
      <c r="F14" s="6" t="s">
        <v>7</v>
      </c>
      <c r="G14" s="6"/>
      <c r="H14" s="6" t="s">
        <v>15</v>
      </c>
      <c r="I14" s="6">
        <v>1.6069000000000001E-3</v>
      </c>
      <c r="J14" s="6" t="s">
        <v>7</v>
      </c>
      <c r="K14" s="6"/>
      <c r="L14" s="6" t="s">
        <v>15</v>
      </c>
      <c r="M14" s="6">
        <v>1.6069000000000001E-3</v>
      </c>
      <c r="N14" s="6" t="s">
        <v>7</v>
      </c>
    </row>
    <row r="15" spans="3:14" x14ac:dyDescent="0.25">
      <c r="C15" s="6"/>
      <c r="D15" s="6" t="s">
        <v>16</v>
      </c>
      <c r="E15" s="6">
        <v>2.1556000000000001E-3</v>
      </c>
      <c r="F15" s="6" t="s">
        <v>7</v>
      </c>
      <c r="G15" s="6"/>
      <c r="H15" s="6" t="s">
        <v>16</v>
      </c>
      <c r="I15" s="6">
        <v>2.1556000000000001E-3</v>
      </c>
      <c r="J15" s="6" t="s">
        <v>7</v>
      </c>
      <c r="K15" s="6"/>
      <c r="L15" s="6" t="s">
        <v>16</v>
      </c>
      <c r="M15" s="6">
        <v>2.1556000000000001E-3</v>
      </c>
      <c r="N15" s="6" t="s">
        <v>7</v>
      </c>
    </row>
    <row r="16" spans="3:14" x14ac:dyDescent="0.25">
      <c r="C16" s="6"/>
      <c r="D16" s="6" t="s">
        <v>17</v>
      </c>
      <c r="E16" s="17">
        <v>1.63E-4</v>
      </c>
      <c r="F16" s="6" t="s">
        <v>7</v>
      </c>
      <c r="G16" s="6"/>
      <c r="H16" s="6" t="s">
        <v>17</v>
      </c>
      <c r="I16" s="17">
        <v>1.63E-4</v>
      </c>
      <c r="J16" s="6" t="s">
        <v>7</v>
      </c>
      <c r="K16" s="6"/>
      <c r="L16" s="6" t="s">
        <v>17</v>
      </c>
      <c r="M16" s="17">
        <v>1.63E-4</v>
      </c>
      <c r="N16" s="6" t="s">
        <v>7</v>
      </c>
    </row>
    <row r="17" spans="3:14" x14ac:dyDescent="0.25">
      <c r="C17" s="6"/>
      <c r="D17" s="18" t="s">
        <v>28</v>
      </c>
      <c r="E17" s="18">
        <v>0.93240999999999996</v>
      </c>
      <c r="F17" s="18" t="s">
        <v>29</v>
      </c>
      <c r="G17" s="6"/>
      <c r="H17" s="18" t="s">
        <v>127</v>
      </c>
      <c r="I17" s="18">
        <v>0.93240999999999996</v>
      </c>
      <c r="J17" s="18" t="s">
        <v>29</v>
      </c>
      <c r="K17" s="6"/>
      <c r="L17" s="18" t="s">
        <v>132</v>
      </c>
      <c r="M17" s="18">
        <v>0.93240999999999996</v>
      </c>
      <c r="N17" s="18" t="s">
        <v>29</v>
      </c>
    </row>
    <row r="18" spans="3:14" x14ac:dyDescent="0.25">
      <c r="C18" s="6"/>
      <c r="D18" s="6" t="s">
        <v>32</v>
      </c>
      <c r="E18" s="17">
        <v>3.9999999999999998E-6</v>
      </c>
      <c r="F18" s="6" t="s">
        <v>33</v>
      </c>
      <c r="G18" s="6"/>
      <c r="H18" s="6" t="s">
        <v>32</v>
      </c>
      <c r="I18" s="17">
        <v>3.9999999999999998E-6</v>
      </c>
      <c r="J18" s="6" t="s">
        <v>33</v>
      </c>
      <c r="K18" s="6"/>
      <c r="L18" s="6" t="s">
        <v>32</v>
      </c>
      <c r="M18" s="17">
        <v>3.9999999999999998E-6</v>
      </c>
      <c r="N18" s="6" t="s">
        <v>33</v>
      </c>
    </row>
    <row r="19" spans="3:14" x14ac:dyDescent="0.25">
      <c r="C19" s="6"/>
      <c r="D19" s="6" t="s">
        <v>18</v>
      </c>
      <c r="E19" s="6">
        <v>0.37297000000000002</v>
      </c>
      <c r="F19" s="6" t="s">
        <v>7</v>
      </c>
      <c r="G19" s="6"/>
      <c r="H19" s="6" t="s">
        <v>18</v>
      </c>
      <c r="I19" s="6">
        <v>0.37297000000000002</v>
      </c>
      <c r="J19" s="6" t="s">
        <v>7</v>
      </c>
      <c r="K19" s="6"/>
      <c r="L19" s="6" t="s">
        <v>18</v>
      </c>
      <c r="M19" s="6">
        <v>0.37297000000000002</v>
      </c>
      <c r="N19" s="6" t="s">
        <v>7</v>
      </c>
    </row>
    <row r="20" spans="3:14" x14ac:dyDescent="0.25">
      <c r="C20" s="6"/>
      <c r="D20" s="6" t="s">
        <v>19</v>
      </c>
      <c r="E20" s="6">
        <v>0.1104</v>
      </c>
      <c r="F20" s="6" t="s">
        <v>7</v>
      </c>
      <c r="G20" s="6"/>
      <c r="H20" s="6" t="s">
        <v>19</v>
      </c>
      <c r="I20" s="6">
        <v>0.1104</v>
      </c>
      <c r="J20" s="6" t="s">
        <v>7</v>
      </c>
      <c r="K20" s="6"/>
      <c r="L20" s="6" t="s">
        <v>19</v>
      </c>
      <c r="M20" s="6">
        <v>0.1104</v>
      </c>
      <c r="N20" s="6" t="s">
        <v>7</v>
      </c>
    </row>
    <row r="21" spans="3:14" x14ac:dyDescent="0.25">
      <c r="C21" s="6"/>
      <c r="D21" s="6" t="s">
        <v>20</v>
      </c>
      <c r="E21" s="6">
        <v>0.12195</v>
      </c>
      <c r="F21" s="6" t="s">
        <v>7</v>
      </c>
      <c r="G21" s="6"/>
      <c r="H21" s="6" t="s">
        <v>20</v>
      </c>
      <c r="I21" s="6">
        <v>0.12195</v>
      </c>
      <c r="J21" s="6" t="s">
        <v>7</v>
      </c>
      <c r="K21" s="6"/>
      <c r="L21" s="6" t="s">
        <v>20</v>
      </c>
      <c r="M21" s="6">
        <v>0.12195</v>
      </c>
      <c r="N21" s="6" t="s">
        <v>7</v>
      </c>
    </row>
    <row r="22" spans="3:14" x14ac:dyDescent="0.25">
      <c r="C22" s="6"/>
      <c r="D22" s="6" t="s">
        <v>21</v>
      </c>
      <c r="E22" s="6">
        <v>10.079000000000001</v>
      </c>
      <c r="F22" s="6" t="s">
        <v>7</v>
      </c>
      <c r="G22" s="6"/>
      <c r="H22" s="6" t="s">
        <v>21</v>
      </c>
      <c r="I22" s="6">
        <v>10.079000000000001</v>
      </c>
      <c r="J22" s="6" t="s">
        <v>7</v>
      </c>
      <c r="K22" s="6"/>
      <c r="L22" s="6" t="s">
        <v>21</v>
      </c>
      <c r="M22" s="6">
        <v>10.079000000000001</v>
      </c>
      <c r="N22" s="6" t="s">
        <v>7</v>
      </c>
    </row>
    <row r="23" spans="3:14" x14ac:dyDescent="0.25">
      <c r="C23" s="6"/>
      <c r="D23" s="6" t="s">
        <v>25</v>
      </c>
      <c r="E23" s="6">
        <v>21.286000000000001</v>
      </c>
      <c r="F23" s="6" t="s">
        <v>7</v>
      </c>
      <c r="G23" s="6"/>
      <c r="H23" s="6" t="s">
        <v>25</v>
      </c>
      <c r="I23" s="6">
        <v>21.286000000000001</v>
      </c>
      <c r="J23" s="6" t="s">
        <v>7</v>
      </c>
      <c r="K23" s="6"/>
      <c r="L23" s="6" t="s">
        <v>25</v>
      </c>
      <c r="M23" s="6">
        <v>21.286000000000001</v>
      </c>
      <c r="N23" s="6" t="s">
        <v>7</v>
      </c>
    </row>
    <row r="24" spans="3:14" x14ac:dyDescent="0.25">
      <c r="C24" s="6"/>
      <c r="D24" s="6" t="s">
        <v>22</v>
      </c>
      <c r="E24" s="6">
        <v>10.079000000000001</v>
      </c>
      <c r="F24" s="6" t="s">
        <v>7</v>
      </c>
      <c r="G24" s="6"/>
      <c r="H24" s="6" t="s">
        <v>22</v>
      </c>
      <c r="I24" s="6">
        <v>10.079000000000001</v>
      </c>
      <c r="J24" s="6" t="s">
        <v>7</v>
      </c>
      <c r="K24" s="6"/>
      <c r="L24" s="6" t="s">
        <v>22</v>
      </c>
      <c r="M24" s="6">
        <v>10.079000000000001</v>
      </c>
      <c r="N24" s="6" t="s">
        <v>7</v>
      </c>
    </row>
    <row r="25" spans="3:14" x14ac:dyDescent="0.25">
      <c r="C25" s="6"/>
      <c r="D25" s="6" t="s">
        <v>23</v>
      </c>
      <c r="E25" s="6">
        <v>1.6433999999999999E-3</v>
      </c>
      <c r="F25" s="6" t="s">
        <v>7</v>
      </c>
      <c r="G25" s="6"/>
      <c r="H25" s="6" t="s">
        <v>23</v>
      </c>
      <c r="I25" s="6">
        <v>1.6433999999999999E-3</v>
      </c>
      <c r="J25" s="6" t="s">
        <v>7</v>
      </c>
      <c r="K25" s="6"/>
      <c r="L25" s="6" t="s">
        <v>23</v>
      </c>
      <c r="M25" s="6">
        <v>1.6433999999999999E-3</v>
      </c>
      <c r="N25" s="6" t="s">
        <v>7</v>
      </c>
    </row>
    <row r="26" spans="3:14" x14ac:dyDescent="0.25">
      <c r="C26" s="6"/>
      <c r="D26" s="6" t="s">
        <v>24</v>
      </c>
      <c r="E26" s="6">
        <v>0.11269</v>
      </c>
      <c r="F26" s="6" t="s">
        <v>7</v>
      </c>
      <c r="G26" s="6"/>
      <c r="H26" s="6" t="s">
        <v>24</v>
      </c>
      <c r="I26" s="6">
        <v>0.11269</v>
      </c>
      <c r="J26" s="6" t="s">
        <v>7</v>
      </c>
      <c r="K26" s="6"/>
      <c r="L26" s="6" t="s">
        <v>24</v>
      </c>
      <c r="M26" s="6">
        <v>0.11269</v>
      </c>
      <c r="N26" s="6" t="s">
        <v>7</v>
      </c>
    </row>
    <row r="27" spans="3:14" x14ac:dyDescent="0.25">
      <c r="C27" s="6" t="s">
        <v>34</v>
      </c>
      <c r="D27" s="6" t="s">
        <v>35</v>
      </c>
      <c r="E27" s="6">
        <v>0.03</v>
      </c>
      <c r="F27" s="6" t="s">
        <v>7</v>
      </c>
      <c r="G27" s="6" t="s">
        <v>34</v>
      </c>
      <c r="H27" s="6" t="s">
        <v>35</v>
      </c>
      <c r="I27" s="6">
        <v>0.03</v>
      </c>
      <c r="J27" s="6" t="s">
        <v>7</v>
      </c>
      <c r="K27" s="6" t="s">
        <v>34</v>
      </c>
      <c r="L27" s="6" t="s">
        <v>35</v>
      </c>
      <c r="M27" s="6">
        <v>0.03</v>
      </c>
      <c r="N27" s="6" t="s">
        <v>7</v>
      </c>
    </row>
    <row r="28" spans="3:14" x14ac:dyDescent="0.25">
      <c r="C28" s="6"/>
      <c r="D28" s="18" t="s">
        <v>42</v>
      </c>
      <c r="E28" s="18">
        <v>1</v>
      </c>
      <c r="F28" s="18" t="s">
        <v>29</v>
      </c>
      <c r="G28" s="6"/>
      <c r="H28" s="18" t="s">
        <v>128</v>
      </c>
      <c r="I28" s="18">
        <v>1</v>
      </c>
      <c r="J28" s="18" t="s">
        <v>29</v>
      </c>
      <c r="K28" s="6"/>
      <c r="L28" s="18" t="s">
        <v>133</v>
      </c>
      <c r="M28" s="18">
        <v>1</v>
      </c>
      <c r="N28" s="18" t="s">
        <v>29</v>
      </c>
    </row>
    <row r="29" spans="3:14" x14ac:dyDescent="0.25">
      <c r="C29" s="6"/>
      <c r="D29" s="6" t="s">
        <v>36</v>
      </c>
      <c r="E29" s="17">
        <v>1.6068810000000001E-3</v>
      </c>
      <c r="F29" s="6" t="s">
        <v>7</v>
      </c>
      <c r="G29" s="6"/>
      <c r="H29" s="6" t="s">
        <v>36</v>
      </c>
      <c r="I29" s="17">
        <v>1.6068810000000001E-3</v>
      </c>
      <c r="J29" s="6" t="s">
        <v>7</v>
      </c>
      <c r="K29" s="6"/>
      <c r="L29" s="6" t="s">
        <v>36</v>
      </c>
      <c r="M29" s="17">
        <v>1.6068810000000001E-3</v>
      </c>
      <c r="N29" s="6" t="s">
        <v>7</v>
      </c>
    </row>
    <row r="30" spans="3:14" x14ac:dyDescent="0.25">
      <c r="C30" s="6"/>
      <c r="D30" s="6" t="s">
        <v>37</v>
      </c>
      <c r="E30" s="6">
        <v>1.6860999999999999</v>
      </c>
      <c r="F30" s="6" t="s">
        <v>7</v>
      </c>
      <c r="G30" s="6"/>
      <c r="H30" s="6" t="s">
        <v>37</v>
      </c>
      <c r="I30" s="6">
        <v>1.6860999999999999</v>
      </c>
      <c r="J30" s="6" t="s">
        <v>7</v>
      </c>
      <c r="K30" s="6"/>
      <c r="L30" s="6" t="s">
        <v>37</v>
      </c>
      <c r="M30" s="6">
        <v>1.6860999999999999</v>
      </c>
      <c r="N30" s="6" t="s">
        <v>7</v>
      </c>
    </row>
    <row r="31" spans="3:14" x14ac:dyDescent="0.25">
      <c r="C31" s="6"/>
      <c r="D31" s="6" t="s">
        <v>38</v>
      </c>
      <c r="E31" s="6">
        <v>0.1104</v>
      </c>
      <c r="F31" s="6" t="s">
        <v>7</v>
      </c>
      <c r="G31" s="6"/>
      <c r="H31" s="6" t="s">
        <v>38</v>
      </c>
      <c r="I31" s="6">
        <v>0.1104</v>
      </c>
      <c r="J31" s="6" t="s">
        <v>7</v>
      </c>
      <c r="K31" s="6"/>
      <c r="L31" s="6" t="s">
        <v>38</v>
      </c>
      <c r="M31" s="6">
        <v>0.1104</v>
      </c>
      <c r="N31" s="6" t="s">
        <v>7</v>
      </c>
    </row>
    <row r="32" spans="3:14" x14ac:dyDescent="0.25">
      <c r="C32" s="6"/>
      <c r="D32" s="6" t="s">
        <v>39</v>
      </c>
      <c r="E32" s="6">
        <v>2.1285999999999999E-2</v>
      </c>
      <c r="F32" s="6" t="s">
        <v>40</v>
      </c>
      <c r="G32" s="6"/>
      <c r="H32" s="6" t="s">
        <v>39</v>
      </c>
      <c r="I32" s="6">
        <v>2.1285999999999999E-2</v>
      </c>
      <c r="J32" s="6" t="s">
        <v>40</v>
      </c>
      <c r="K32" s="6"/>
      <c r="L32" s="6" t="s">
        <v>39</v>
      </c>
      <c r="M32" s="6">
        <v>2.1285999999999999E-2</v>
      </c>
      <c r="N32" s="6" t="s">
        <v>40</v>
      </c>
    </row>
    <row r="33" spans="3:14" x14ac:dyDescent="0.25">
      <c r="C33" s="6"/>
      <c r="D33" s="6" t="s">
        <v>41</v>
      </c>
      <c r="E33" s="6">
        <v>3.1928999999999998E-3</v>
      </c>
      <c r="F33" s="6" t="s">
        <v>40</v>
      </c>
      <c r="G33" s="6"/>
      <c r="H33" s="6" t="s">
        <v>41</v>
      </c>
      <c r="I33" s="6">
        <v>3.1928999999999998E-3</v>
      </c>
      <c r="J33" s="6" t="s">
        <v>40</v>
      </c>
      <c r="K33" s="6"/>
      <c r="L33" s="6" t="s">
        <v>41</v>
      </c>
      <c r="M33" s="6">
        <v>3.1928999999999998E-3</v>
      </c>
      <c r="N33" s="6" t="s">
        <v>40</v>
      </c>
    </row>
    <row r="34" spans="3:14" x14ac:dyDescent="0.25">
      <c r="C34" s="6" t="s">
        <v>178</v>
      </c>
      <c r="D34" s="6"/>
      <c r="E34" s="6"/>
      <c r="F34" s="6"/>
      <c r="G34" s="6" t="s">
        <v>178</v>
      </c>
      <c r="H34" s="6"/>
      <c r="I34" s="6"/>
      <c r="J34" s="6"/>
      <c r="K34" s="6" t="s">
        <v>178</v>
      </c>
      <c r="L34" s="6"/>
      <c r="M34" s="6"/>
      <c r="N34" s="6"/>
    </row>
    <row r="35" spans="3:14" x14ac:dyDescent="0.25">
      <c r="C35" s="6" t="s">
        <v>5</v>
      </c>
      <c r="D35" s="6" t="s">
        <v>50</v>
      </c>
      <c r="E35" s="6">
        <v>2.5999999999999999E-3</v>
      </c>
      <c r="F35" s="6" t="s">
        <v>7</v>
      </c>
      <c r="G35" s="6" t="s">
        <v>5</v>
      </c>
      <c r="H35" s="6" t="s">
        <v>50</v>
      </c>
      <c r="I35" s="6">
        <v>2.5999999999999999E-3</v>
      </c>
      <c r="J35" s="6" t="s">
        <v>7</v>
      </c>
      <c r="K35" s="6" t="s">
        <v>5</v>
      </c>
      <c r="L35" s="6" t="s">
        <v>50</v>
      </c>
      <c r="M35" s="6">
        <v>2.5999999999999999E-3</v>
      </c>
      <c r="N35" s="6" t="s">
        <v>7</v>
      </c>
    </row>
    <row r="36" spans="3:14" x14ac:dyDescent="0.25">
      <c r="C36" s="6"/>
      <c r="D36" s="6" t="s">
        <v>53</v>
      </c>
      <c r="E36" s="6">
        <v>6.3E-3</v>
      </c>
      <c r="F36" s="6" t="s">
        <v>7</v>
      </c>
      <c r="G36" s="6"/>
      <c r="H36" s="6" t="s">
        <v>53</v>
      </c>
      <c r="I36" s="6">
        <v>6.3E-3</v>
      </c>
      <c r="J36" s="6" t="s">
        <v>7</v>
      </c>
      <c r="K36" s="6"/>
      <c r="L36" s="6" t="s">
        <v>53</v>
      </c>
      <c r="M36" s="6">
        <v>6.3E-3</v>
      </c>
      <c r="N36" s="6" t="s">
        <v>7</v>
      </c>
    </row>
    <row r="37" spans="3:14" x14ac:dyDescent="0.25">
      <c r="C37" s="6"/>
      <c r="D37" s="6" t="s">
        <v>57</v>
      </c>
      <c r="E37" s="6">
        <v>2.3900000000000001E-2</v>
      </c>
      <c r="F37" s="6" t="s">
        <v>7</v>
      </c>
      <c r="G37" s="6"/>
      <c r="H37" s="6" t="s">
        <v>57</v>
      </c>
      <c r="I37" s="6">
        <v>2.3900000000000001E-2</v>
      </c>
      <c r="J37" s="6" t="s">
        <v>7</v>
      </c>
      <c r="K37" s="6"/>
      <c r="L37" s="6" t="s">
        <v>57</v>
      </c>
      <c r="M37" s="6">
        <v>2.3900000000000001E-2</v>
      </c>
      <c r="N37" s="6" t="s">
        <v>7</v>
      </c>
    </row>
    <row r="38" spans="3:14" x14ac:dyDescent="0.25">
      <c r="C38" s="6"/>
      <c r="D38" s="6" t="s">
        <v>56</v>
      </c>
      <c r="E38" s="6">
        <v>2.01E-2</v>
      </c>
      <c r="F38" s="6" t="s">
        <v>7</v>
      </c>
      <c r="G38" s="6"/>
      <c r="H38" s="6" t="s">
        <v>56</v>
      </c>
      <c r="I38" s="6">
        <v>2.01E-2</v>
      </c>
      <c r="J38" s="6" t="s">
        <v>7</v>
      </c>
      <c r="K38" s="6"/>
      <c r="L38" s="6" t="s">
        <v>56</v>
      </c>
      <c r="M38" s="6">
        <v>2.01E-2</v>
      </c>
      <c r="N38" s="6" t="s">
        <v>7</v>
      </c>
    </row>
    <row r="39" spans="3:14" x14ac:dyDescent="0.25">
      <c r="C39" s="6"/>
      <c r="D39" s="6" t="s">
        <v>26</v>
      </c>
      <c r="E39" s="6">
        <v>28.198899999999998</v>
      </c>
      <c r="F39" s="6" t="s">
        <v>27</v>
      </c>
      <c r="G39" s="6"/>
      <c r="H39" s="6" t="s">
        <v>26</v>
      </c>
      <c r="I39" s="6">
        <v>28.198899999999998</v>
      </c>
      <c r="J39" s="6" t="s">
        <v>27</v>
      </c>
      <c r="K39" s="6"/>
      <c r="L39" s="6" t="s">
        <v>26</v>
      </c>
      <c r="M39" s="6">
        <v>28.198899999999998</v>
      </c>
      <c r="N39" s="6" t="s">
        <v>27</v>
      </c>
    </row>
    <row r="40" spans="3:14" x14ac:dyDescent="0.25">
      <c r="C40" s="6"/>
      <c r="D40" s="6" t="s">
        <v>47</v>
      </c>
      <c r="E40" s="6">
        <v>5.9999999999999995E-4</v>
      </c>
      <c r="F40" s="6" t="s">
        <v>7</v>
      </c>
      <c r="G40" s="6"/>
      <c r="H40" s="6" t="s">
        <v>47</v>
      </c>
      <c r="I40" s="6">
        <v>5.9999999999999995E-4</v>
      </c>
      <c r="J40" s="6" t="s">
        <v>7</v>
      </c>
      <c r="K40" s="6"/>
      <c r="L40" s="6" t="s">
        <v>47</v>
      </c>
      <c r="M40" s="6">
        <v>5.9999999999999995E-4</v>
      </c>
      <c r="N40" s="6" t="s">
        <v>7</v>
      </c>
    </row>
    <row r="41" spans="3:14" x14ac:dyDescent="0.25">
      <c r="C41" s="6"/>
      <c r="D41" s="6" t="s">
        <v>30</v>
      </c>
      <c r="E41" s="6">
        <v>4</v>
      </c>
      <c r="F41" s="6" t="s">
        <v>31</v>
      </c>
      <c r="G41" s="6"/>
      <c r="H41" s="6" t="s">
        <v>30</v>
      </c>
      <c r="I41" s="6">
        <v>4</v>
      </c>
      <c r="J41" s="6" t="s">
        <v>31</v>
      </c>
      <c r="K41" s="6"/>
      <c r="L41" s="6" t="s">
        <v>30</v>
      </c>
      <c r="M41" s="6">
        <v>4</v>
      </c>
      <c r="N41" s="6" t="s">
        <v>31</v>
      </c>
    </row>
    <row r="42" spans="3:14" x14ac:dyDescent="0.25">
      <c r="C42" s="6"/>
      <c r="D42" s="6" t="s">
        <v>68</v>
      </c>
      <c r="E42" s="6">
        <v>1.0310999999999999</v>
      </c>
      <c r="F42" s="6" t="s">
        <v>31</v>
      </c>
      <c r="G42" s="6"/>
      <c r="H42" s="6" t="s">
        <v>68</v>
      </c>
      <c r="I42" s="6">
        <v>1.0310999999999999</v>
      </c>
      <c r="J42" s="6" t="s">
        <v>31</v>
      </c>
      <c r="K42" s="6"/>
      <c r="L42" s="6" t="s">
        <v>68</v>
      </c>
      <c r="M42" s="6">
        <v>1.0310999999999999</v>
      </c>
      <c r="N42" s="6" t="s">
        <v>31</v>
      </c>
    </row>
    <row r="43" spans="3:14" x14ac:dyDescent="0.25">
      <c r="C43" s="6"/>
      <c r="D43" s="6" t="s">
        <v>60</v>
      </c>
      <c r="E43" s="6">
        <v>4.2500000000000003E-2</v>
      </c>
      <c r="F43" s="6" t="s">
        <v>7</v>
      </c>
      <c r="G43" s="6"/>
      <c r="H43" s="6" t="s">
        <v>60</v>
      </c>
      <c r="I43" s="6">
        <v>4.2500000000000003E-2</v>
      </c>
      <c r="J43" s="6" t="s">
        <v>7</v>
      </c>
      <c r="K43" s="6"/>
      <c r="L43" s="6" t="s">
        <v>60</v>
      </c>
      <c r="M43" s="6">
        <v>4.2500000000000003E-2</v>
      </c>
      <c r="N43" s="6" t="s">
        <v>7</v>
      </c>
    </row>
    <row r="44" spans="3:14" x14ac:dyDescent="0.25">
      <c r="C44" s="6"/>
      <c r="D44" s="6" t="s">
        <v>59</v>
      </c>
      <c r="E44" s="6">
        <v>3.5200000000000002E-2</v>
      </c>
      <c r="F44" s="6" t="s">
        <v>7</v>
      </c>
      <c r="G44" s="6"/>
      <c r="H44" s="6" t="s">
        <v>59</v>
      </c>
      <c r="I44" s="6">
        <v>3.5200000000000002E-2</v>
      </c>
      <c r="J44" s="6" t="s">
        <v>7</v>
      </c>
      <c r="K44" s="6"/>
      <c r="L44" s="6" t="s">
        <v>59</v>
      </c>
      <c r="M44" s="6">
        <v>3.5200000000000002E-2</v>
      </c>
      <c r="N44" s="6" t="s">
        <v>7</v>
      </c>
    </row>
    <row r="45" spans="3:14" x14ac:dyDescent="0.25">
      <c r="C45" s="6"/>
      <c r="D45" s="6" t="s">
        <v>63</v>
      </c>
      <c r="E45" s="6">
        <v>7.3599999999999999E-2</v>
      </c>
      <c r="F45" s="6" t="s">
        <v>7</v>
      </c>
      <c r="G45" s="6"/>
      <c r="H45" s="6" t="s">
        <v>63</v>
      </c>
      <c r="I45" s="6">
        <v>7.3599999999999999E-2</v>
      </c>
      <c r="J45" s="6" t="s">
        <v>7</v>
      </c>
      <c r="K45" s="6"/>
      <c r="L45" s="6" t="s">
        <v>63</v>
      </c>
      <c r="M45" s="6">
        <v>7.3599999999999999E-2</v>
      </c>
      <c r="N45" s="6" t="s">
        <v>7</v>
      </c>
    </row>
    <row r="46" spans="3:14" x14ac:dyDescent="0.25">
      <c r="C46" s="6"/>
      <c r="D46" s="6" t="s">
        <v>52</v>
      </c>
      <c r="E46" s="6">
        <v>4.5999999999999999E-3</v>
      </c>
      <c r="F46" s="6" t="s">
        <v>7</v>
      </c>
      <c r="G46" s="6"/>
      <c r="H46" s="6" t="s">
        <v>52</v>
      </c>
      <c r="I46" s="6">
        <v>4.5999999999999999E-3</v>
      </c>
      <c r="J46" s="6" t="s">
        <v>7</v>
      </c>
      <c r="K46" s="6"/>
      <c r="L46" s="6" t="s">
        <v>52</v>
      </c>
      <c r="M46" s="6">
        <v>4.5999999999999999E-3</v>
      </c>
      <c r="N46" s="6" t="s">
        <v>7</v>
      </c>
    </row>
    <row r="47" spans="3:14" x14ac:dyDescent="0.25">
      <c r="C47" s="6"/>
      <c r="D47" s="6" t="s">
        <v>61</v>
      </c>
      <c r="E47" s="6">
        <v>6.7000000000000004E-2</v>
      </c>
      <c r="F47" s="6" t="s">
        <v>7</v>
      </c>
      <c r="G47" s="6"/>
      <c r="H47" s="6" t="s">
        <v>61</v>
      </c>
      <c r="I47" s="6">
        <v>6.7000000000000004E-2</v>
      </c>
      <c r="J47" s="6" t="s">
        <v>7</v>
      </c>
      <c r="K47" s="6"/>
      <c r="L47" s="6" t="s">
        <v>61</v>
      </c>
      <c r="M47" s="6">
        <v>6.7000000000000004E-2</v>
      </c>
      <c r="N47" s="6" t="s">
        <v>7</v>
      </c>
    </row>
    <row r="48" spans="3:14" x14ac:dyDescent="0.25">
      <c r="C48" s="6"/>
      <c r="D48" s="6" t="s">
        <v>54</v>
      </c>
      <c r="E48" s="6">
        <v>6.8999999999999999E-3</v>
      </c>
      <c r="F48" s="6" t="s">
        <v>7</v>
      </c>
      <c r="G48" s="6"/>
      <c r="H48" s="6" t="s">
        <v>54</v>
      </c>
      <c r="I48" s="6">
        <v>6.8999999999999999E-3</v>
      </c>
      <c r="J48" s="6" t="s">
        <v>7</v>
      </c>
      <c r="K48" s="6"/>
      <c r="L48" s="6" t="s">
        <v>54</v>
      </c>
      <c r="M48" s="6">
        <v>6.8999999999999999E-3</v>
      </c>
      <c r="N48" s="6" t="s">
        <v>7</v>
      </c>
    </row>
    <row r="49" spans="3:14" x14ac:dyDescent="0.25">
      <c r="C49" s="6"/>
      <c r="D49" s="6" t="s">
        <v>58</v>
      </c>
      <c r="E49" s="6">
        <v>2.4899999999999999E-2</v>
      </c>
      <c r="F49" s="6" t="s">
        <v>7</v>
      </c>
      <c r="G49" s="6"/>
      <c r="H49" s="18" t="s">
        <v>129</v>
      </c>
      <c r="I49" s="18">
        <v>1.0025999999999999</v>
      </c>
      <c r="J49" s="18" t="s">
        <v>29</v>
      </c>
      <c r="K49" s="6"/>
      <c r="L49" s="18" t="s">
        <v>134</v>
      </c>
      <c r="M49" s="18">
        <v>0.98839999999999995</v>
      </c>
      <c r="N49" s="18" t="s">
        <v>29</v>
      </c>
    </row>
    <row r="50" spans="3:14" x14ac:dyDescent="0.25">
      <c r="C50" s="6"/>
      <c r="D50" s="6" t="s">
        <v>69</v>
      </c>
      <c r="E50" s="6">
        <v>1.7279</v>
      </c>
      <c r="F50" s="6" t="s">
        <v>7</v>
      </c>
      <c r="G50" s="6"/>
      <c r="H50" s="6" t="s">
        <v>58</v>
      </c>
      <c r="I50" s="6">
        <v>2.4899999999999999E-2</v>
      </c>
      <c r="J50" s="6" t="s">
        <v>7</v>
      </c>
      <c r="K50" s="6"/>
      <c r="L50" s="6" t="s">
        <v>58</v>
      </c>
      <c r="M50" s="6">
        <v>2.4899999999999999E-2</v>
      </c>
      <c r="N50" s="6" t="s">
        <v>7</v>
      </c>
    </row>
    <row r="51" spans="3:14" x14ac:dyDescent="0.25">
      <c r="C51" s="6"/>
      <c r="D51" s="6" t="s">
        <v>64</v>
      </c>
      <c r="E51" s="6">
        <v>9.5000000000000001E-2</v>
      </c>
      <c r="F51" s="6" t="s">
        <v>7</v>
      </c>
      <c r="G51" s="6"/>
      <c r="H51" s="6" t="s">
        <v>69</v>
      </c>
      <c r="I51" s="6">
        <v>1.7279</v>
      </c>
      <c r="J51" s="6" t="s">
        <v>7</v>
      </c>
      <c r="K51" s="6"/>
      <c r="L51" s="6" t="s">
        <v>69</v>
      </c>
      <c r="M51" s="6">
        <v>1.7279</v>
      </c>
      <c r="N51" s="6" t="s">
        <v>7</v>
      </c>
    </row>
    <row r="52" spans="3:14" x14ac:dyDescent="0.25">
      <c r="C52" s="6"/>
      <c r="D52" s="6" t="s">
        <v>55</v>
      </c>
      <c r="E52" s="6">
        <v>7.1999999999999998E-3</v>
      </c>
      <c r="F52" s="6" t="s">
        <v>7</v>
      </c>
      <c r="G52" s="6"/>
      <c r="H52" s="6" t="s">
        <v>64</v>
      </c>
      <c r="I52" s="6">
        <v>9.5000000000000001E-2</v>
      </c>
      <c r="J52" s="6" t="s">
        <v>7</v>
      </c>
      <c r="K52" s="6"/>
      <c r="L52" s="6" t="s">
        <v>64</v>
      </c>
      <c r="M52" s="6">
        <v>9.5000000000000001E-2</v>
      </c>
      <c r="N52" s="6" t="s">
        <v>7</v>
      </c>
    </row>
    <row r="53" spans="3:14" x14ac:dyDescent="0.25">
      <c r="C53" s="6"/>
      <c r="D53" s="6" t="s">
        <v>49</v>
      </c>
      <c r="E53" s="6">
        <v>1.5E-3</v>
      </c>
      <c r="F53" s="6" t="s">
        <v>7</v>
      </c>
      <c r="G53" s="6"/>
      <c r="H53" s="6" t="s">
        <v>55</v>
      </c>
      <c r="I53" s="6">
        <v>7.1999999999999998E-3</v>
      </c>
      <c r="J53" s="6" t="s">
        <v>7</v>
      </c>
      <c r="K53" s="6"/>
      <c r="L53" s="6" t="s">
        <v>55</v>
      </c>
      <c r="M53" s="6">
        <v>7.1999999999999998E-3</v>
      </c>
      <c r="N53" s="6" t="s">
        <v>7</v>
      </c>
    </row>
    <row r="54" spans="3:14" x14ac:dyDescent="0.25">
      <c r="C54" s="6"/>
      <c r="D54" s="6" t="s">
        <v>71</v>
      </c>
      <c r="E54" s="6">
        <v>0</v>
      </c>
      <c r="F54" s="6" t="s">
        <v>33</v>
      </c>
      <c r="G54" s="6"/>
      <c r="H54" s="6" t="s">
        <v>49</v>
      </c>
      <c r="I54" s="6">
        <v>1.5E-3</v>
      </c>
      <c r="J54" s="6" t="s">
        <v>7</v>
      </c>
      <c r="K54" s="6"/>
      <c r="L54" s="6" t="s">
        <v>49</v>
      </c>
      <c r="M54" s="6">
        <v>1.5E-3</v>
      </c>
      <c r="N54" s="6" t="s">
        <v>7</v>
      </c>
    </row>
    <row r="55" spans="3:14" x14ac:dyDescent="0.25">
      <c r="C55" s="6"/>
      <c r="D55" s="6" t="s">
        <v>46</v>
      </c>
      <c r="E55" s="6">
        <v>4.0000000000000002E-4</v>
      </c>
      <c r="F55" s="6" t="s">
        <v>7</v>
      </c>
      <c r="G55" s="6"/>
      <c r="H55" s="6" t="s">
        <v>71</v>
      </c>
      <c r="I55" s="6">
        <v>0</v>
      </c>
      <c r="J55" s="6" t="s">
        <v>33</v>
      </c>
      <c r="K55" s="6"/>
      <c r="L55" s="6" t="s">
        <v>71</v>
      </c>
      <c r="M55" s="6">
        <v>0</v>
      </c>
      <c r="N55" s="6" t="s">
        <v>33</v>
      </c>
    </row>
    <row r="56" spans="3:14" x14ac:dyDescent="0.25">
      <c r="C56" s="6"/>
      <c r="D56" s="6" t="s">
        <v>20</v>
      </c>
      <c r="E56" s="6">
        <v>1.1000000000000001E-3</v>
      </c>
      <c r="F56" s="6" t="s">
        <v>7</v>
      </c>
      <c r="G56" s="6"/>
      <c r="H56" s="6" t="s">
        <v>46</v>
      </c>
      <c r="I56" s="6">
        <v>4.0000000000000002E-4</v>
      </c>
      <c r="J56" s="6" t="s">
        <v>7</v>
      </c>
      <c r="K56" s="6"/>
      <c r="L56" s="6" t="s">
        <v>46</v>
      </c>
      <c r="M56" s="6">
        <v>4.0000000000000002E-4</v>
      </c>
      <c r="N56" s="6" t="s">
        <v>7</v>
      </c>
    </row>
    <row r="57" spans="3:14" x14ac:dyDescent="0.25">
      <c r="C57" s="6"/>
      <c r="D57" s="18" t="s">
        <v>67</v>
      </c>
      <c r="E57" s="18">
        <v>0.98839999999999995</v>
      </c>
      <c r="F57" s="18" t="s">
        <v>29</v>
      </c>
      <c r="G57" s="6"/>
      <c r="H57" s="6" t="s">
        <v>20</v>
      </c>
      <c r="I57" s="6">
        <v>1.1000000000000001E-3</v>
      </c>
      <c r="J57" s="6" t="s">
        <v>7</v>
      </c>
      <c r="K57" s="6"/>
      <c r="L57" s="6" t="s">
        <v>20</v>
      </c>
      <c r="M57" s="6">
        <v>1.1000000000000001E-3</v>
      </c>
      <c r="N57" s="6" t="s">
        <v>7</v>
      </c>
    </row>
    <row r="58" spans="3:14" x14ac:dyDescent="0.25">
      <c r="C58" s="6"/>
      <c r="D58" s="6" t="s">
        <v>65</v>
      </c>
      <c r="E58" s="6">
        <v>0.1464</v>
      </c>
      <c r="F58" s="6" t="s">
        <v>7</v>
      </c>
      <c r="G58" s="6"/>
      <c r="H58" s="6" t="s">
        <v>65</v>
      </c>
      <c r="I58" s="6">
        <v>0.1464</v>
      </c>
      <c r="J58" s="6" t="s">
        <v>7</v>
      </c>
      <c r="K58" s="6"/>
      <c r="L58" s="6" t="s">
        <v>65</v>
      </c>
      <c r="M58" s="6">
        <v>0.1464</v>
      </c>
      <c r="N58" s="6" t="s">
        <v>7</v>
      </c>
    </row>
    <row r="59" spans="3:14" x14ac:dyDescent="0.25">
      <c r="C59" s="6"/>
      <c r="D59" s="6" t="s">
        <v>62</v>
      </c>
      <c r="E59" s="6">
        <v>6.9699999999999998E-2</v>
      </c>
      <c r="F59" s="6" t="s">
        <v>7</v>
      </c>
      <c r="G59" s="6"/>
      <c r="H59" s="6" t="s">
        <v>62</v>
      </c>
      <c r="I59" s="6">
        <v>6.9699999999999998E-2</v>
      </c>
      <c r="J59" s="6" t="s">
        <v>7</v>
      </c>
      <c r="K59" s="6"/>
      <c r="L59" s="6" t="s">
        <v>62</v>
      </c>
      <c r="M59" s="6">
        <v>6.9699999999999998E-2</v>
      </c>
      <c r="N59" s="6" t="s">
        <v>7</v>
      </c>
    </row>
    <row r="60" spans="3:14" x14ac:dyDescent="0.25">
      <c r="C60" s="6"/>
      <c r="D60" s="6" t="s">
        <v>48</v>
      </c>
      <c r="E60" s="6">
        <v>1.2999999999999999E-3</v>
      </c>
      <c r="F60" s="6" t="s">
        <v>7</v>
      </c>
      <c r="G60" s="6"/>
      <c r="H60" s="6" t="s">
        <v>48</v>
      </c>
      <c r="I60" s="6">
        <v>1.2999999999999999E-3</v>
      </c>
      <c r="J60" s="6" t="s">
        <v>7</v>
      </c>
      <c r="K60" s="6"/>
      <c r="L60" s="6" t="s">
        <v>48</v>
      </c>
      <c r="M60" s="6">
        <v>1.2999999999999999E-3</v>
      </c>
      <c r="N60" s="6" t="s">
        <v>7</v>
      </c>
    </row>
    <row r="61" spans="3:14" x14ac:dyDescent="0.25">
      <c r="C61" s="6"/>
      <c r="D61" s="6" t="s">
        <v>51</v>
      </c>
      <c r="E61" s="6">
        <v>2.8999999999999998E-3</v>
      </c>
      <c r="F61" s="6" t="s">
        <v>7</v>
      </c>
      <c r="G61" s="6"/>
      <c r="H61" s="6" t="s">
        <v>51</v>
      </c>
      <c r="I61" s="6">
        <v>2.8999999999999998E-3</v>
      </c>
      <c r="J61" s="6" t="s">
        <v>7</v>
      </c>
      <c r="K61" s="6"/>
      <c r="L61" s="6" t="s">
        <v>51</v>
      </c>
      <c r="M61" s="6">
        <v>2.8999999999999998E-3</v>
      </c>
      <c r="N61" s="6" t="s">
        <v>7</v>
      </c>
    </row>
    <row r="62" spans="3:14" x14ac:dyDescent="0.25">
      <c r="C62" s="6"/>
      <c r="D62" s="6" t="s">
        <v>45</v>
      </c>
      <c r="E62" s="6">
        <v>0</v>
      </c>
      <c r="F62" s="6" t="s">
        <v>7</v>
      </c>
      <c r="G62" s="6"/>
      <c r="H62" s="6" t="s">
        <v>45</v>
      </c>
      <c r="I62" s="6">
        <v>0</v>
      </c>
      <c r="J62" s="6" t="s">
        <v>7</v>
      </c>
      <c r="K62" s="6"/>
      <c r="L62" s="6" t="s">
        <v>45</v>
      </c>
      <c r="M62" s="6">
        <v>0</v>
      </c>
      <c r="N62" s="6" t="s">
        <v>7</v>
      </c>
    </row>
    <row r="63" spans="3:14" x14ac:dyDescent="0.25">
      <c r="C63" s="6"/>
      <c r="D63" s="6" t="s">
        <v>70</v>
      </c>
      <c r="E63" s="6">
        <v>127.97329999999999</v>
      </c>
      <c r="F63" s="6" t="s">
        <v>7</v>
      </c>
      <c r="G63" s="6"/>
      <c r="H63" s="6" t="s">
        <v>70</v>
      </c>
      <c r="I63" s="6">
        <v>127.97329999999999</v>
      </c>
      <c r="J63" s="6" t="s">
        <v>7</v>
      </c>
      <c r="K63" s="6"/>
      <c r="L63" s="6" t="s">
        <v>70</v>
      </c>
      <c r="M63" s="6">
        <v>127.97329999999999</v>
      </c>
      <c r="N63" s="6" t="s">
        <v>7</v>
      </c>
    </row>
    <row r="64" spans="3:14" x14ac:dyDescent="0.25">
      <c r="C64" s="6"/>
      <c r="D64" s="6" t="s">
        <v>66</v>
      </c>
      <c r="E64" s="6">
        <v>0.93100000000000005</v>
      </c>
      <c r="F64" s="6" t="s">
        <v>40</v>
      </c>
      <c r="G64" s="6"/>
      <c r="H64" s="6" t="s">
        <v>66</v>
      </c>
      <c r="I64" s="6">
        <v>0.93100000000000005</v>
      </c>
      <c r="J64" s="6" t="s">
        <v>40</v>
      </c>
      <c r="K64" s="6"/>
      <c r="L64" s="6" t="s">
        <v>66</v>
      </c>
      <c r="M64" s="6">
        <v>0.93100000000000005</v>
      </c>
      <c r="N64" s="6" t="s">
        <v>40</v>
      </c>
    </row>
    <row r="65" spans="3:14" x14ac:dyDescent="0.25">
      <c r="C65" s="6" t="s">
        <v>34</v>
      </c>
      <c r="D65" s="6" t="s">
        <v>79</v>
      </c>
      <c r="E65" s="6">
        <v>6.9999999999999999E-4</v>
      </c>
      <c r="F65" s="6" t="s">
        <v>7</v>
      </c>
      <c r="G65" s="6" t="s">
        <v>34</v>
      </c>
      <c r="H65" s="6" t="s">
        <v>79</v>
      </c>
      <c r="I65" s="6">
        <v>6.9999999999999999E-4</v>
      </c>
      <c r="J65" s="6" t="s">
        <v>7</v>
      </c>
      <c r="K65" s="6" t="s">
        <v>34</v>
      </c>
      <c r="L65" s="6" t="s">
        <v>79</v>
      </c>
      <c r="M65" s="6">
        <v>6.9999999999999999E-4</v>
      </c>
      <c r="N65" s="6" t="s">
        <v>7</v>
      </c>
    </row>
    <row r="66" spans="3:14" x14ac:dyDescent="0.25">
      <c r="C66" s="6"/>
      <c r="D66" s="6" t="s">
        <v>76</v>
      </c>
      <c r="E66" s="6">
        <v>1E-4</v>
      </c>
      <c r="F66" s="6" t="s">
        <v>7</v>
      </c>
      <c r="G66" s="6"/>
      <c r="H66" s="6" t="s">
        <v>76</v>
      </c>
      <c r="I66" s="6">
        <v>1E-4</v>
      </c>
      <c r="J66" s="6" t="s">
        <v>7</v>
      </c>
      <c r="K66" s="6"/>
      <c r="L66" s="6" t="s">
        <v>76</v>
      </c>
      <c r="M66" s="6">
        <v>1E-4</v>
      </c>
      <c r="N66" s="6" t="s">
        <v>7</v>
      </c>
    </row>
    <row r="67" spans="3:14" x14ac:dyDescent="0.25">
      <c r="C67" s="6"/>
      <c r="D67" s="6" t="s">
        <v>78</v>
      </c>
      <c r="E67" s="6">
        <v>2.0000000000000001E-4</v>
      </c>
      <c r="F67" s="6" t="s">
        <v>7</v>
      </c>
      <c r="G67" s="6"/>
      <c r="H67" s="6" t="s">
        <v>78</v>
      </c>
      <c r="I67" s="6">
        <v>2.0000000000000001E-4</v>
      </c>
      <c r="J67" s="6" t="s">
        <v>7</v>
      </c>
      <c r="K67" s="6"/>
      <c r="L67" s="6" t="s">
        <v>78</v>
      </c>
      <c r="M67" s="6">
        <v>2.0000000000000001E-4</v>
      </c>
      <c r="N67" s="6" t="s">
        <v>7</v>
      </c>
    </row>
    <row r="68" spans="3:14" x14ac:dyDescent="0.25">
      <c r="C68" s="6"/>
      <c r="D68" s="6" t="s">
        <v>72</v>
      </c>
      <c r="E68" s="6">
        <v>0</v>
      </c>
      <c r="F68" s="6" t="s">
        <v>7</v>
      </c>
      <c r="G68" s="6"/>
      <c r="H68" s="6" t="s">
        <v>72</v>
      </c>
      <c r="I68" s="6">
        <v>0</v>
      </c>
      <c r="J68" s="6" t="s">
        <v>7</v>
      </c>
      <c r="K68" s="6"/>
      <c r="L68" s="6" t="s">
        <v>72</v>
      </c>
      <c r="M68" s="6">
        <v>0</v>
      </c>
      <c r="N68" s="6" t="s">
        <v>7</v>
      </c>
    </row>
    <row r="69" spans="3:14" x14ac:dyDescent="0.25">
      <c r="C69" s="6"/>
      <c r="D69" s="6" t="s">
        <v>80</v>
      </c>
      <c r="E69" s="6">
        <v>6.9999999999999999E-4</v>
      </c>
      <c r="F69" s="6" t="s">
        <v>7</v>
      </c>
      <c r="G69" s="6"/>
      <c r="H69" s="6" t="s">
        <v>80</v>
      </c>
      <c r="I69" s="6">
        <v>6.9999999999999999E-4</v>
      </c>
      <c r="J69" s="6" t="s">
        <v>7</v>
      </c>
      <c r="K69" s="6"/>
      <c r="L69" s="6" t="s">
        <v>80</v>
      </c>
      <c r="M69" s="6">
        <v>6.9999999999999999E-4</v>
      </c>
      <c r="N69" s="6" t="s">
        <v>7</v>
      </c>
    </row>
    <row r="70" spans="3:14" x14ac:dyDescent="0.25">
      <c r="C70" s="6"/>
      <c r="D70" s="6" t="s">
        <v>77</v>
      </c>
      <c r="E70" s="6">
        <v>2.0000000000000001E-4</v>
      </c>
      <c r="F70" s="6" t="s">
        <v>7</v>
      </c>
      <c r="G70" s="6"/>
      <c r="H70" s="6" t="s">
        <v>77</v>
      </c>
      <c r="I70" s="6">
        <v>2.0000000000000001E-4</v>
      </c>
      <c r="J70" s="6" t="s">
        <v>7</v>
      </c>
      <c r="K70" s="6"/>
      <c r="L70" s="6" t="s">
        <v>77</v>
      </c>
      <c r="M70" s="6">
        <v>2.0000000000000001E-4</v>
      </c>
      <c r="N70" s="6" t="s">
        <v>7</v>
      </c>
    </row>
    <row r="71" spans="3:14" x14ac:dyDescent="0.25">
      <c r="C71" s="6"/>
      <c r="D71" s="6" t="s">
        <v>74</v>
      </c>
      <c r="E71" s="6">
        <v>0</v>
      </c>
      <c r="F71" s="6" t="s">
        <v>7</v>
      </c>
      <c r="G71" s="6"/>
      <c r="H71" s="6" t="s">
        <v>74</v>
      </c>
      <c r="I71" s="6">
        <v>0</v>
      </c>
      <c r="J71" s="6" t="s">
        <v>7</v>
      </c>
      <c r="K71" s="6"/>
      <c r="L71" s="6" t="s">
        <v>74</v>
      </c>
      <c r="M71" s="6">
        <v>0</v>
      </c>
      <c r="N71" s="6" t="s">
        <v>7</v>
      </c>
    </row>
    <row r="72" spans="3:14" x14ac:dyDescent="0.25">
      <c r="C72" s="6"/>
      <c r="D72" s="6" t="s">
        <v>84</v>
      </c>
      <c r="E72" s="6">
        <v>0.18049999999999999</v>
      </c>
      <c r="F72" s="6" t="s">
        <v>7</v>
      </c>
      <c r="G72" s="6"/>
      <c r="H72" s="6" t="s">
        <v>84</v>
      </c>
      <c r="I72" s="6">
        <v>0.18049999999999999</v>
      </c>
      <c r="J72" s="6" t="s">
        <v>7</v>
      </c>
      <c r="K72" s="6"/>
      <c r="L72" s="6" t="s">
        <v>84</v>
      </c>
      <c r="M72" s="6">
        <v>0.18049999999999999</v>
      </c>
      <c r="N72" s="6" t="s">
        <v>7</v>
      </c>
    </row>
    <row r="73" spans="3:14" x14ac:dyDescent="0.25">
      <c r="C73" s="6"/>
      <c r="D73" s="6" t="s">
        <v>83</v>
      </c>
      <c r="E73" s="6">
        <v>2.5000000000000001E-3</v>
      </c>
      <c r="F73" s="6" t="s">
        <v>7</v>
      </c>
      <c r="G73" s="6"/>
      <c r="H73" s="6" t="s">
        <v>83</v>
      </c>
      <c r="I73" s="6">
        <v>2.5000000000000001E-3</v>
      </c>
      <c r="J73" s="6" t="s">
        <v>7</v>
      </c>
      <c r="K73" s="6"/>
      <c r="L73" s="6" t="s">
        <v>83</v>
      </c>
      <c r="M73" s="6">
        <v>2.5000000000000001E-3</v>
      </c>
      <c r="N73" s="6" t="s">
        <v>7</v>
      </c>
    </row>
    <row r="74" spans="3:14" x14ac:dyDescent="0.25">
      <c r="C74" s="6"/>
      <c r="D74" s="18" t="s">
        <v>28</v>
      </c>
      <c r="E74" s="18">
        <v>0.93240000000000001</v>
      </c>
      <c r="F74" s="18" t="s">
        <v>29</v>
      </c>
      <c r="G74" s="6"/>
      <c r="H74" s="18" t="s">
        <v>127</v>
      </c>
      <c r="I74" s="18">
        <v>0.93240000000000001</v>
      </c>
      <c r="J74" s="18" t="s">
        <v>29</v>
      </c>
      <c r="K74" s="6"/>
      <c r="L74" s="18" t="s">
        <v>132</v>
      </c>
      <c r="M74" s="18">
        <v>0.93240000000000001</v>
      </c>
      <c r="N74" s="18" t="s">
        <v>29</v>
      </c>
    </row>
    <row r="75" spans="3:14" x14ac:dyDescent="0.25">
      <c r="C75" s="6"/>
      <c r="D75" s="6" t="s">
        <v>75</v>
      </c>
      <c r="E75" s="6">
        <v>1E-4</v>
      </c>
      <c r="F75" s="6" t="s">
        <v>7</v>
      </c>
      <c r="G75" s="6"/>
      <c r="H75" s="6" t="s">
        <v>75</v>
      </c>
      <c r="I75" s="6">
        <v>1E-4</v>
      </c>
      <c r="J75" s="6" t="s">
        <v>7</v>
      </c>
      <c r="K75" s="6"/>
      <c r="L75" s="6" t="s">
        <v>75</v>
      </c>
      <c r="M75" s="6">
        <v>1E-4</v>
      </c>
      <c r="N75" s="6" t="s">
        <v>7</v>
      </c>
    </row>
    <row r="76" spans="3:14" x14ac:dyDescent="0.25">
      <c r="C76" s="6"/>
      <c r="D76" s="6" t="s">
        <v>81</v>
      </c>
      <c r="E76" s="6">
        <v>6.9999999999999999E-4</v>
      </c>
      <c r="F76" s="6" t="s">
        <v>7</v>
      </c>
      <c r="G76" s="6"/>
      <c r="H76" s="6" t="s">
        <v>81</v>
      </c>
      <c r="I76" s="6">
        <v>6.9999999999999999E-4</v>
      </c>
      <c r="J76" s="6" t="s">
        <v>7</v>
      </c>
      <c r="K76" s="6"/>
      <c r="L76" s="6" t="s">
        <v>81</v>
      </c>
      <c r="M76" s="6">
        <v>6.9999999999999999E-4</v>
      </c>
      <c r="N76" s="6" t="s">
        <v>7</v>
      </c>
    </row>
    <row r="77" spans="3:14" x14ac:dyDescent="0.25">
      <c r="C77" s="6"/>
      <c r="D77" s="6" t="s">
        <v>73</v>
      </c>
      <c r="E77" s="6">
        <v>0</v>
      </c>
      <c r="F77" s="6" t="s">
        <v>7</v>
      </c>
      <c r="G77" s="6"/>
      <c r="H77" s="6" t="s">
        <v>73</v>
      </c>
      <c r="I77" s="6">
        <v>0</v>
      </c>
      <c r="J77" s="6" t="s">
        <v>7</v>
      </c>
      <c r="K77" s="6"/>
      <c r="L77" s="6" t="s">
        <v>73</v>
      </c>
      <c r="M77" s="6">
        <v>0</v>
      </c>
      <c r="N77" s="6" t="s">
        <v>7</v>
      </c>
    </row>
    <row r="78" spans="3:14" x14ac:dyDescent="0.25">
      <c r="C78" s="6"/>
      <c r="D78" s="6" t="s">
        <v>82</v>
      </c>
      <c r="E78" s="6">
        <v>6.9999999999999999E-4</v>
      </c>
      <c r="F78" s="6" t="s">
        <v>7</v>
      </c>
      <c r="G78" s="6"/>
      <c r="H78" s="6" t="s">
        <v>82</v>
      </c>
      <c r="I78" s="6">
        <v>6.9999999999999999E-4</v>
      </c>
      <c r="J78" s="6" t="s">
        <v>7</v>
      </c>
      <c r="K78" s="6"/>
      <c r="L78" s="6" t="s">
        <v>82</v>
      </c>
      <c r="M78" s="6">
        <v>6.9999999999999999E-4</v>
      </c>
      <c r="N78" s="6" t="s">
        <v>7</v>
      </c>
    </row>
    <row r="79" spans="3:14" x14ac:dyDescent="0.25">
      <c r="C79" s="6"/>
      <c r="D79" s="6" t="s">
        <v>86</v>
      </c>
      <c r="E79" s="6">
        <v>0.2571</v>
      </c>
      <c r="F79" s="6" t="s">
        <v>7</v>
      </c>
      <c r="G79" s="6"/>
      <c r="H79" s="6" t="s">
        <v>86</v>
      </c>
      <c r="I79" s="6">
        <v>0.2571</v>
      </c>
      <c r="J79" s="6" t="s">
        <v>7</v>
      </c>
      <c r="K79" s="6"/>
      <c r="L79" s="6" t="s">
        <v>86</v>
      </c>
      <c r="M79" s="6">
        <v>0.2571</v>
      </c>
      <c r="N79" s="6" t="s">
        <v>7</v>
      </c>
    </row>
    <row r="80" spans="3:14" x14ac:dyDescent="0.25">
      <c r="C80" s="6"/>
      <c r="D80" s="6" t="s">
        <v>85</v>
      </c>
      <c r="E80" s="6">
        <v>0.2026</v>
      </c>
      <c r="F80" s="6" t="s">
        <v>40</v>
      </c>
      <c r="G80" s="6"/>
      <c r="H80" s="6" t="s">
        <v>85</v>
      </c>
      <c r="I80" s="6">
        <v>0.2026</v>
      </c>
      <c r="J80" s="6" t="s">
        <v>40</v>
      </c>
      <c r="K80" s="6"/>
      <c r="L80" s="6" t="s">
        <v>85</v>
      </c>
      <c r="M80" s="6">
        <v>0.2026</v>
      </c>
      <c r="N80" s="6" t="s">
        <v>40</v>
      </c>
    </row>
    <row r="81" spans="3:14" x14ac:dyDescent="0.25">
      <c r="C81" s="6"/>
      <c r="D81" s="6" t="s">
        <v>41</v>
      </c>
      <c r="E81" s="6">
        <v>0.85640000000000005</v>
      </c>
      <c r="F81" s="6" t="s">
        <v>40</v>
      </c>
      <c r="G81" s="6"/>
      <c r="H81" s="6" t="s">
        <v>41</v>
      </c>
      <c r="I81" s="6">
        <v>0.85640000000000005</v>
      </c>
      <c r="J81" s="6" t="s">
        <v>40</v>
      </c>
      <c r="K81" s="6"/>
      <c r="L81" s="6" t="s">
        <v>41</v>
      </c>
      <c r="M81" s="6">
        <v>0.85640000000000005</v>
      </c>
      <c r="N81" s="6" t="s">
        <v>40</v>
      </c>
    </row>
    <row r="82" spans="3:14" x14ac:dyDescent="0.25">
      <c r="C82" s="6" t="s">
        <v>183</v>
      </c>
      <c r="D82" s="6"/>
      <c r="E82" s="6"/>
      <c r="F82" s="6"/>
      <c r="G82" s="6" t="s">
        <v>183</v>
      </c>
      <c r="H82" s="6"/>
      <c r="I82" s="6"/>
      <c r="J82" s="6"/>
      <c r="K82" s="6" t="s">
        <v>183</v>
      </c>
      <c r="L82" s="6"/>
      <c r="M82" s="6"/>
      <c r="N82" s="6"/>
    </row>
    <row r="83" spans="3:14" x14ac:dyDescent="0.25">
      <c r="C83" s="6" t="s">
        <v>5</v>
      </c>
      <c r="D83" s="6" t="s">
        <v>88</v>
      </c>
      <c r="E83" s="6">
        <v>0</v>
      </c>
      <c r="F83" s="6" t="s">
        <v>33</v>
      </c>
      <c r="G83" s="6" t="s">
        <v>5</v>
      </c>
      <c r="H83" s="6" t="s">
        <v>57</v>
      </c>
      <c r="I83" s="6">
        <v>5.2237</v>
      </c>
      <c r="J83" s="6" t="s">
        <v>7</v>
      </c>
      <c r="K83" s="6" t="s">
        <v>5</v>
      </c>
      <c r="L83" s="6" t="s">
        <v>88</v>
      </c>
      <c r="M83" s="6">
        <v>0</v>
      </c>
      <c r="N83" s="6" t="s">
        <v>33</v>
      </c>
    </row>
    <row r="84" spans="3:14" x14ac:dyDescent="0.25">
      <c r="C84" s="6"/>
      <c r="D84" s="6" t="s">
        <v>89</v>
      </c>
      <c r="E84" s="6">
        <v>2E-3</v>
      </c>
      <c r="F84" s="6" t="s">
        <v>7</v>
      </c>
      <c r="G84" s="6"/>
      <c r="H84" s="6" t="s">
        <v>26</v>
      </c>
      <c r="I84" s="6">
        <v>42.410800000000002</v>
      </c>
      <c r="J84" s="6" t="s">
        <v>27</v>
      </c>
      <c r="K84" s="6"/>
      <c r="L84" s="6" t="s">
        <v>50</v>
      </c>
      <c r="M84" s="6">
        <v>3.85E-2</v>
      </c>
      <c r="N84" s="6" t="s">
        <v>7</v>
      </c>
    </row>
    <row r="85" spans="3:14" x14ac:dyDescent="0.25">
      <c r="C85" s="6"/>
      <c r="D85" s="6" t="s">
        <v>60</v>
      </c>
      <c r="E85" s="6">
        <v>2.7000000000000001E-3</v>
      </c>
      <c r="F85" s="6" t="s">
        <v>7</v>
      </c>
      <c r="G85" s="6"/>
      <c r="H85" s="6" t="s">
        <v>130</v>
      </c>
      <c r="I85" s="6">
        <v>6.6E-3</v>
      </c>
      <c r="J85" s="6" t="s">
        <v>7</v>
      </c>
      <c r="K85" s="6"/>
      <c r="L85" s="6" t="s">
        <v>89</v>
      </c>
      <c r="M85" s="6">
        <v>2E-3</v>
      </c>
      <c r="N85" s="6" t="s">
        <v>7</v>
      </c>
    </row>
    <row r="86" spans="3:14" x14ac:dyDescent="0.25">
      <c r="C86" s="6"/>
      <c r="D86" s="6" t="s">
        <v>25</v>
      </c>
      <c r="E86" s="6">
        <v>5.8999999999999999E-3</v>
      </c>
      <c r="F86" s="6" t="s">
        <v>7</v>
      </c>
      <c r="G86" s="6"/>
      <c r="H86" s="6" t="s">
        <v>92</v>
      </c>
      <c r="I86" s="6">
        <v>0.1003</v>
      </c>
      <c r="J86" s="6" t="s">
        <v>7</v>
      </c>
      <c r="K86" s="6"/>
      <c r="L86" s="6" t="s">
        <v>95</v>
      </c>
      <c r="M86" s="6">
        <v>0.23719999999999999</v>
      </c>
      <c r="N86" s="6" t="s">
        <v>7</v>
      </c>
    </row>
    <row r="87" spans="3:14" x14ac:dyDescent="0.25">
      <c r="C87" s="6"/>
      <c r="D87" s="6" t="s">
        <v>90</v>
      </c>
      <c r="E87" s="6">
        <v>7.4000000000000003E-3</v>
      </c>
      <c r="F87" s="6" t="s">
        <v>7</v>
      </c>
      <c r="G87" s="6"/>
      <c r="H87" s="6" t="s">
        <v>93</v>
      </c>
      <c r="I87" s="6">
        <v>0.1905</v>
      </c>
      <c r="J87" s="6" t="s">
        <v>7</v>
      </c>
      <c r="K87" s="6"/>
      <c r="L87" s="6" t="s">
        <v>90</v>
      </c>
      <c r="M87" s="6">
        <v>7.4000000000000003E-3</v>
      </c>
      <c r="N87" s="6" t="s">
        <v>7</v>
      </c>
    </row>
    <row r="88" spans="3:14" x14ac:dyDescent="0.25">
      <c r="C88" s="6"/>
      <c r="D88" s="6" t="s">
        <v>91</v>
      </c>
      <c r="E88" s="6">
        <v>9.9000000000000008E-3</v>
      </c>
      <c r="F88" s="6" t="s">
        <v>7</v>
      </c>
      <c r="G88" s="6"/>
      <c r="H88" s="6" t="s">
        <v>94</v>
      </c>
      <c r="I88" s="6">
        <v>0.20050000000000001</v>
      </c>
      <c r="J88" s="6" t="s">
        <v>7</v>
      </c>
      <c r="K88" s="6"/>
      <c r="L88" s="6" t="s">
        <v>96</v>
      </c>
      <c r="M88" s="6">
        <v>0.29649999999999999</v>
      </c>
      <c r="N88" s="6" t="s">
        <v>7</v>
      </c>
    </row>
    <row r="89" spans="3:14" x14ac:dyDescent="0.25">
      <c r="C89" s="6"/>
      <c r="D89" s="6" t="s">
        <v>65</v>
      </c>
      <c r="E89" s="6">
        <v>1.4800000000000001E-2</v>
      </c>
      <c r="F89" s="6" t="s">
        <v>7</v>
      </c>
      <c r="G89" s="6"/>
      <c r="H89" s="18" t="s">
        <v>119</v>
      </c>
      <c r="I89" s="18">
        <v>0.108</v>
      </c>
      <c r="J89" s="18" t="s">
        <v>7</v>
      </c>
      <c r="K89" s="6"/>
      <c r="L89" s="6" t="s">
        <v>91</v>
      </c>
      <c r="M89" s="6">
        <v>9.9000000000000008E-3</v>
      </c>
      <c r="N89" s="6" t="s">
        <v>7</v>
      </c>
    </row>
    <row r="90" spans="3:14" x14ac:dyDescent="0.25">
      <c r="C90" s="6"/>
      <c r="D90" s="6" t="s">
        <v>50</v>
      </c>
      <c r="E90" s="6">
        <v>3.85E-2</v>
      </c>
      <c r="F90" s="6" t="s">
        <v>7</v>
      </c>
      <c r="G90" s="6"/>
      <c r="H90" s="18" t="s">
        <v>120</v>
      </c>
      <c r="I90" s="18">
        <v>0.63400000000000001</v>
      </c>
      <c r="J90" s="18" t="s">
        <v>7</v>
      </c>
      <c r="K90" s="6"/>
      <c r="L90" s="6" t="s">
        <v>60</v>
      </c>
      <c r="M90" s="6">
        <v>2.7000000000000001E-3</v>
      </c>
      <c r="N90" s="6" t="s">
        <v>7</v>
      </c>
    </row>
    <row r="91" spans="3:14" x14ac:dyDescent="0.25">
      <c r="C91" s="6"/>
      <c r="D91" s="6" t="s">
        <v>92</v>
      </c>
      <c r="E91" s="6">
        <v>9.8799999999999999E-2</v>
      </c>
      <c r="F91" s="6" t="s">
        <v>7</v>
      </c>
      <c r="G91" s="6" t="s">
        <v>34</v>
      </c>
      <c r="H91" s="6" t="s">
        <v>107</v>
      </c>
      <c r="I91" s="6">
        <v>5.0000000000000001E-4</v>
      </c>
      <c r="J91" s="6" t="s">
        <v>7</v>
      </c>
      <c r="K91" s="6"/>
      <c r="L91" s="6" t="s">
        <v>92</v>
      </c>
      <c r="M91" s="6">
        <v>9.8799999999999999E-2</v>
      </c>
      <c r="N91" s="6" t="s">
        <v>7</v>
      </c>
    </row>
    <row r="92" spans="3:14" x14ac:dyDescent="0.25">
      <c r="C92" s="6"/>
      <c r="D92" s="6" t="s">
        <v>93</v>
      </c>
      <c r="E92" s="6">
        <v>0.18779999999999999</v>
      </c>
      <c r="F92" s="6" t="s">
        <v>7</v>
      </c>
      <c r="G92" s="6"/>
      <c r="H92" s="6" t="s">
        <v>112</v>
      </c>
      <c r="I92" s="6">
        <v>2.9600000000000001E-2</v>
      </c>
      <c r="J92" s="6" t="s">
        <v>7</v>
      </c>
      <c r="K92" s="6"/>
      <c r="L92" s="6" t="s">
        <v>93</v>
      </c>
      <c r="M92" s="6">
        <v>0.18779999999999999</v>
      </c>
      <c r="N92" s="6" t="s">
        <v>7</v>
      </c>
    </row>
    <row r="93" spans="3:14" x14ac:dyDescent="0.25">
      <c r="C93" s="6"/>
      <c r="D93" s="6" t="s">
        <v>94</v>
      </c>
      <c r="E93" s="6">
        <v>0.19769999999999999</v>
      </c>
      <c r="F93" s="6" t="s">
        <v>7</v>
      </c>
      <c r="G93" s="6"/>
      <c r="H93" s="6" t="s">
        <v>113</v>
      </c>
      <c r="I93" s="6">
        <v>2.9600000000000001E-2</v>
      </c>
      <c r="J93" s="6" t="s">
        <v>7</v>
      </c>
      <c r="K93" s="6"/>
      <c r="L93" s="6" t="s">
        <v>94</v>
      </c>
      <c r="M93" s="6">
        <v>0.19769999999999999</v>
      </c>
      <c r="N93" s="6" t="s">
        <v>7</v>
      </c>
    </row>
    <row r="94" spans="3:14" x14ac:dyDescent="0.25">
      <c r="C94" s="6"/>
      <c r="D94" s="6" t="s">
        <v>95</v>
      </c>
      <c r="E94" s="6">
        <v>0.23719999999999999</v>
      </c>
      <c r="F94" s="6" t="s">
        <v>7</v>
      </c>
      <c r="G94" s="6"/>
      <c r="H94" s="6" t="s">
        <v>105</v>
      </c>
      <c r="I94" s="6">
        <v>1E-4</v>
      </c>
      <c r="J94" s="6" t="s">
        <v>7</v>
      </c>
      <c r="K94" s="6"/>
      <c r="L94" s="6" t="s">
        <v>100</v>
      </c>
      <c r="M94" s="6">
        <v>2.5994000000000002</v>
      </c>
      <c r="N94" s="6" t="s">
        <v>7</v>
      </c>
    </row>
    <row r="95" spans="3:14" x14ac:dyDescent="0.25">
      <c r="C95" s="6"/>
      <c r="D95" s="6" t="s">
        <v>96</v>
      </c>
      <c r="E95" s="6">
        <v>0.29649999999999999</v>
      </c>
      <c r="F95" s="6" t="s">
        <v>7</v>
      </c>
      <c r="G95" s="6"/>
      <c r="H95" s="6" t="s">
        <v>110</v>
      </c>
      <c r="I95" s="6">
        <v>1.11E-2</v>
      </c>
      <c r="J95" s="6" t="s">
        <v>7</v>
      </c>
      <c r="K95" s="6"/>
      <c r="L95" s="18" t="s">
        <v>135</v>
      </c>
      <c r="M95" s="18">
        <v>1.1269</v>
      </c>
      <c r="N95" s="18" t="s">
        <v>7</v>
      </c>
    </row>
    <row r="96" spans="3:14" x14ac:dyDescent="0.25">
      <c r="C96" s="6"/>
      <c r="D96" s="18" t="s">
        <v>97</v>
      </c>
      <c r="E96" s="18">
        <v>1.0623</v>
      </c>
      <c r="F96" s="18" t="s">
        <v>7</v>
      </c>
      <c r="G96" s="6"/>
      <c r="H96" s="18" t="s">
        <v>129</v>
      </c>
      <c r="I96" s="18">
        <v>1.0025999999999999</v>
      </c>
      <c r="J96" s="18" t="s">
        <v>29</v>
      </c>
      <c r="K96" s="6"/>
      <c r="L96" s="6" t="s">
        <v>65</v>
      </c>
      <c r="M96" s="6">
        <v>1.4800000000000001E-2</v>
      </c>
      <c r="N96" s="6" t="s">
        <v>7</v>
      </c>
    </row>
    <row r="97" spans="3:14" x14ac:dyDescent="0.25">
      <c r="C97" s="6"/>
      <c r="D97" s="6" t="s">
        <v>98</v>
      </c>
      <c r="E97" s="6">
        <v>1.4653</v>
      </c>
      <c r="F97" s="6" t="s">
        <v>7</v>
      </c>
      <c r="G97" s="6"/>
      <c r="H97" s="6" t="s">
        <v>106</v>
      </c>
      <c r="I97" s="6">
        <v>1E-4</v>
      </c>
      <c r="J97" s="6" t="s">
        <v>7</v>
      </c>
      <c r="K97" s="6"/>
      <c r="L97" s="6" t="s">
        <v>98</v>
      </c>
      <c r="M97" s="6">
        <v>1.4653</v>
      </c>
      <c r="N97" s="6" t="s">
        <v>7</v>
      </c>
    </row>
    <row r="98" spans="3:14" x14ac:dyDescent="0.25">
      <c r="C98" s="6"/>
      <c r="D98" s="6" t="s">
        <v>99</v>
      </c>
      <c r="E98" s="6">
        <v>1.4725999999999999</v>
      </c>
      <c r="F98" s="6" t="s">
        <v>7</v>
      </c>
      <c r="G98" s="6"/>
      <c r="H98" s="6" t="s">
        <v>109</v>
      </c>
      <c r="I98" s="6">
        <v>0.01</v>
      </c>
      <c r="J98" s="6" t="s">
        <v>7</v>
      </c>
      <c r="K98" s="6"/>
      <c r="L98" s="6" t="s">
        <v>25</v>
      </c>
      <c r="M98" s="6">
        <v>5.8999999999999999E-3</v>
      </c>
      <c r="N98" s="6" t="s">
        <v>7</v>
      </c>
    </row>
    <row r="99" spans="3:14" x14ac:dyDescent="0.25">
      <c r="C99" s="6"/>
      <c r="D99" s="6" t="s">
        <v>100</v>
      </c>
      <c r="E99" s="6">
        <v>2.5994000000000002</v>
      </c>
      <c r="F99" s="6" t="s">
        <v>7</v>
      </c>
      <c r="G99" s="6"/>
      <c r="H99" s="6" t="s">
        <v>108</v>
      </c>
      <c r="I99" s="6">
        <v>5.0000000000000001E-4</v>
      </c>
      <c r="J99" s="6" t="s">
        <v>7</v>
      </c>
      <c r="K99" s="6"/>
      <c r="L99" s="6" t="s">
        <v>101</v>
      </c>
      <c r="M99" s="6">
        <v>2.6783999999999999</v>
      </c>
      <c r="N99" s="6" t="s">
        <v>7</v>
      </c>
    </row>
    <row r="100" spans="3:14" x14ac:dyDescent="0.25">
      <c r="C100" s="6"/>
      <c r="D100" s="6" t="s">
        <v>101</v>
      </c>
      <c r="E100" s="6">
        <v>2.6783999999999999</v>
      </c>
      <c r="F100" s="6" t="s">
        <v>7</v>
      </c>
      <c r="G100" s="6"/>
      <c r="H100" s="6" t="s">
        <v>111</v>
      </c>
      <c r="I100" s="6">
        <v>1.11E-2</v>
      </c>
      <c r="J100" s="6" t="s">
        <v>7</v>
      </c>
      <c r="K100" s="6"/>
      <c r="L100" s="6" t="s">
        <v>70</v>
      </c>
      <c r="M100" s="6">
        <v>64.242999999999995</v>
      </c>
      <c r="N100" s="6" t="s">
        <v>7</v>
      </c>
    </row>
    <row r="101" spans="3:14" x14ac:dyDescent="0.25">
      <c r="C101" s="6"/>
      <c r="D101" s="6" t="s">
        <v>70</v>
      </c>
      <c r="E101" s="6">
        <v>64.242999999999995</v>
      </c>
      <c r="F101" s="6" t="s">
        <v>7</v>
      </c>
      <c r="G101" s="6"/>
      <c r="H101" s="6" t="s">
        <v>114</v>
      </c>
      <c r="I101" s="6">
        <v>7.0000000000000001E-3</v>
      </c>
      <c r="J101" s="6" t="s">
        <v>7</v>
      </c>
      <c r="K101" s="6"/>
      <c r="L101" s="6" t="s">
        <v>99</v>
      </c>
      <c r="M101" s="6">
        <v>1.4725999999999999</v>
      </c>
      <c r="N101" s="6" t="s">
        <v>7</v>
      </c>
    </row>
    <row r="102" spans="3:14" x14ac:dyDescent="0.25">
      <c r="C102" s="6"/>
      <c r="D102" s="6" t="s">
        <v>26</v>
      </c>
      <c r="E102" s="6">
        <v>7.9067999999999996</v>
      </c>
      <c r="F102" s="6" t="s">
        <v>27</v>
      </c>
      <c r="G102" s="6"/>
      <c r="H102" s="6"/>
      <c r="I102" s="6"/>
      <c r="J102" s="6"/>
      <c r="K102" s="6"/>
      <c r="L102" s="6" t="s">
        <v>26</v>
      </c>
      <c r="M102" s="6">
        <v>7.9067999999999996</v>
      </c>
      <c r="N102" s="6" t="s">
        <v>27</v>
      </c>
    </row>
    <row r="103" spans="3:14" x14ac:dyDescent="0.25">
      <c r="C103" s="6"/>
      <c r="D103" s="6" t="s">
        <v>30</v>
      </c>
      <c r="E103" s="6">
        <v>3.5581</v>
      </c>
      <c r="F103" s="6" t="s">
        <v>31</v>
      </c>
      <c r="G103" s="6"/>
      <c r="H103" s="6"/>
      <c r="I103" s="6"/>
      <c r="J103" s="6"/>
      <c r="K103" s="6"/>
      <c r="L103" s="6" t="s">
        <v>30</v>
      </c>
      <c r="M103" s="6">
        <v>3.5581</v>
      </c>
      <c r="N103" s="6" t="s">
        <v>31</v>
      </c>
    </row>
    <row r="104" spans="3:14" x14ac:dyDescent="0.25">
      <c r="C104" s="6" t="s">
        <v>34</v>
      </c>
      <c r="D104" s="6" t="s">
        <v>107</v>
      </c>
      <c r="E104" s="6">
        <v>5.0000000000000001E-4</v>
      </c>
      <c r="F104" s="6" t="s">
        <v>7</v>
      </c>
      <c r="G104" s="6"/>
      <c r="H104" s="6"/>
      <c r="I104" s="6"/>
      <c r="J104" s="6"/>
      <c r="K104" s="6" t="s">
        <v>34</v>
      </c>
      <c r="L104" s="6" t="s">
        <v>107</v>
      </c>
      <c r="M104" s="6">
        <v>5.0000000000000001E-4</v>
      </c>
      <c r="N104" s="6" t="s">
        <v>7</v>
      </c>
    </row>
    <row r="105" spans="3:14" x14ac:dyDescent="0.25">
      <c r="C105" s="6"/>
      <c r="D105" s="6" t="s">
        <v>112</v>
      </c>
      <c r="E105" s="6">
        <v>2.92E-2</v>
      </c>
      <c r="F105" s="6" t="s">
        <v>7</v>
      </c>
      <c r="G105" s="6"/>
      <c r="H105" s="6"/>
      <c r="I105" s="6"/>
      <c r="J105" s="6"/>
      <c r="K105" s="6"/>
      <c r="L105" s="6" t="s">
        <v>112</v>
      </c>
      <c r="M105" s="6">
        <v>2.92E-2</v>
      </c>
      <c r="N105" s="6" t="s">
        <v>7</v>
      </c>
    </row>
    <row r="106" spans="3:14" x14ac:dyDescent="0.25">
      <c r="C106" s="6"/>
      <c r="D106" s="6" t="s">
        <v>113</v>
      </c>
      <c r="E106" s="6">
        <v>2.92E-2</v>
      </c>
      <c r="F106" s="6" t="s">
        <v>7</v>
      </c>
      <c r="G106" s="6"/>
      <c r="H106" s="6"/>
      <c r="I106" s="6"/>
      <c r="J106" s="6"/>
      <c r="K106" s="6"/>
      <c r="L106" s="6" t="s">
        <v>113</v>
      </c>
      <c r="M106" s="6">
        <v>2.92E-2</v>
      </c>
      <c r="N106" s="6" t="s">
        <v>7</v>
      </c>
    </row>
    <row r="107" spans="3:14" x14ac:dyDescent="0.25">
      <c r="C107" s="6"/>
      <c r="D107" s="6" t="s">
        <v>105</v>
      </c>
      <c r="E107" s="6">
        <v>1E-4</v>
      </c>
      <c r="F107" s="6" t="s">
        <v>7</v>
      </c>
      <c r="G107" s="6"/>
      <c r="H107" s="6"/>
      <c r="I107" s="6"/>
      <c r="J107" s="6"/>
      <c r="K107" s="6"/>
      <c r="L107" s="6" t="s">
        <v>105</v>
      </c>
      <c r="M107" s="6">
        <v>1E-4</v>
      </c>
      <c r="N107" s="6" t="s">
        <v>7</v>
      </c>
    </row>
    <row r="108" spans="3:14" x14ac:dyDescent="0.25">
      <c r="C108" s="6"/>
      <c r="D108" s="6" t="s">
        <v>110</v>
      </c>
      <c r="E108" s="6">
        <v>1.0999999999999999E-2</v>
      </c>
      <c r="F108" s="6" t="s">
        <v>7</v>
      </c>
      <c r="G108" s="6"/>
      <c r="H108" s="6"/>
      <c r="I108" s="6"/>
      <c r="J108" s="6"/>
      <c r="K108" s="6"/>
      <c r="L108" s="6" t="s">
        <v>110</v>
      </c>
      <c r="M108" s="6">
        <v>1.0999999999999999E-2</v>
      </c>
      <c r="N108" s="6" t="s">
        <v>7</v>
      </c>
    </row>
    <row r="109" spans="3:14" x14ac:dyDescent="0.25">
      <c r="C109" s="6"/>
      <c r="D109" s="6" t="s">
        <v>106</v>
      </c>
      <c r="E109" s="6">
        <v>1E-4</v>
      </c>
      <c r="F109" s="6" t="s">
        <v>7</v>
      </c>
      <c r="G109" s="6"/>
      <c r="H109" s="6"/>
      <c r="I109" s="6"/>
      <c r="J109" s="6"/>
      <c r="K109" s="6"/>
      <c r="L109" s="18" t="s">
        <v>134</v>
      </c>
      <c r="M109" s="18">
        <v>0.98839999999999995</v>
      </c>
      <c r="N109" s="18" t="s">
        <v>29</v>
      </c>
    </row>
    <row r="110" spans="3:14" x14ac:dyDescent="0.25">
      <c r="C110" s="6"/>
      <c r="D110" s="6" t="s">
        <v>109</v>
      </c>
      <c r="E110" s="6">
        <v>9.7999999999999997E-3</v>
      </c>
      <c r="F110" s="6" t="s">
        <v>7</v>
      </c>
      <c r="G110" s="6"/>
      <c r="H110" s="6"/>
      <c r="I110" s="6"/>
      <c r="J110" s="6"/>
      <c r="K110" s="6"/>
      <c r="L110" s="6" t="s">
        <v>106</v>
      </c>
      <c r="M110" s="6">
        <v>1E-4</v>
      </c>
      <c r="N110" s="6" t="s">
        <v>7</v>
      </c>
    </row>
    <row r="111" spans="3:14" x14ac:dyDescent="0.25">
      <c r="C111" s="6"/>
      <c r="D111" s="6" t="s">
        <v>108</v>
      </c>
      <c r="E111" s="6">
        <v>5.0000000000000001E-4</v>
      </c>
      <c r="F111" s="6" t="s">
        <v>7</v>
      </c>
      <c r="G111" s="6"/>
      <c r="H111" s="6"/>
      <c r="I111" s="6"/>
      <c r="J111" s="6"/>
      <c r="K111" s="6"/>
      <c r="L111" s="6" t="s">
        <v>109</v>
      </c>
      <c r="M111" s="6">
        <v>9.7999999999999997E-3</v>
      </c>
      <c r="N111" s="6" t="s">
        <v>7</v>
      </c>
    </row>
    <row r="112" spans="3:14" x14ac:dyDescent="0.25">
      <c r="C112" s="6"/>
      <c r="D112" s="18" t="s">
        <v>67</v>
      </c>
      <c r="E112" s="18">
        <v>0.98839999999999995</v>
      </c>
      <c r="F112" s="18" t="s">
        <v>29</v>
      </c>
      <c r="G112" s="6"/>
      <c r="H112" s="6"/>
      <c r="I112" s="6"/>
      <c r="J112" s="6"/>
      <c r="K112" s="6"/>
      <c r="L112" s="6" t="s">
        <v>108</v>
      </c>
      <c r="M112" s="6">
        <v>5.0000000000000001E-4</v>
      </c>
      <c r="N112" s="6" t="s">
        <v>7</v>
      </c>
    </row>
    <row r="113" spans="3:14" x14ac:dyDescent="0.25">
      <c r="C113" s="6"/>
      <c r="D113" s="6" t="s">
        <v>111</v>
      </c>
      <c r="E113" s="6">
        <v>1.0999999999999999E-2</v>
      </c>
      <c r="F113" s="6" t="s">
        <v>7</v>
      </c>
      <c r="G113" s="6"/>
      <c r="H113" s="6"/>
      <c r="I113" s="6"/>
      <c r="J113" s="6"/>
      <c r="K113" s="6"/>
      <c r="L113" s="6" t="s">
        <v>111</v>
      </c>
      <c r="M113" s="6">
        <v>1.0999999999999999E-2</v>
      </c>
      <c r="N113" s="6" t="s">
        <v>7</v>
      </c>
    </row>
    <row r="114" spans="3:14" x14ac:dyDescent="0.25">
      <c r="C114" s="6"/>
      <c r="D114" s="6" t="s">
        <v>114</v>
      </c>
      <c r="E114" s="6">
        <v>0.1087</v>
      </c>
      <c r="F114" s="6" t="s">
        <v>7</v>
      </c>
      <c r="G114" s="6"/>
      <c r="H114" s="6"/>
      <c r="I114" s="6"/>
      <c r="J114" s="6"/>
      <c r="K114" s="6"/>
      <c r="L114" s="6" t="s">
        <v>114</v>
      </c>
      <c r="M114" s="6">
        <v>0.16800000000000001</v>
      </c>
      <c r="N114" s="6" t="s">
        <v>7</v>
      </c>
    </row>
    <row r="115" spans="3:14" x14ac:dyDescent="0.25">
      <c r="C115" s="6"/>
      <c r="D115" s="6" t="s">
        <v>41</v>
      </c>
      <c r="E115" s="6">
        <v>6.4199999999999993E-2</v>
      </c>
      <c r="F115" s="6" t="s">
        <v>40</v>
      </c>
      <c r="G115" s="6"/>
      <c r="H115" s="6"/>
      <c r="I115" s="6"/>
      <c r="J115" s="6"/>
      <c r="K115" s="6"/>
      <c r="L115" s="6" t="s">
        <v>41</v>
      </c>
      <c r="M115" s="6">
        <v>6.4199999999999993E-2</v>
      </c>
      <c r="N115" s="6" t="s">
        <v>40</v>
      </c>
    </row>
    <row r="116" spans="3:14" x14ac:dyDescent="0.25">
      <c r="C116" s="6" t="s">
        <v>187</v>
      </c>
      <c r="D116" s="6"/>
      <c r="E116" s="6"/>
      <c r="F116" s="6"/>
      <c r="G116" s="6"/>
      <c r="H116" s="6"/>
      <c r="I116" s="6"/>
      <c r="J116" s="6"/>
      <c r="K116" s="6" t="s">
        <v>188</v>
      </c>
      <c r="L116" s="6"/>
      <c r="M116" s="6"/>
      <c r="N116" s="6"/>
    </row>
    <row r="117" spans="3:14" x14ac:dyDescent="0.25">
      <c r="C117" s="6" t="s">
        <v>5</v>
      </c>
      <c r="D117" s="6" t="s">
        <v>50</v>
      </c>
      <c r="E117" s="6">
        <v>0.1147</v>
      </c>
      <c r="F117" s="6" t="s">
        <v>7</v>
      </c>
      <c r="G117" s="6"/>
      <c r="H117" s="6"/>
      <c r="I117" s="6"/>
      <c r="J117" s="6"/>
      <c r="K117" s="6" t="s">
        <v>5</v>
      </c>
      <c r="L117" s="6" t="s">
        <v>57</v>
      </c>
      <c r="M117" s="6">
        <v>0.3004</v>
      </c>
      <c r="N117" s="6" t="s">
        <v>7</v>
      </c>
    </row>
    <row r="118" spans="3:14" x14ac:dyDescent="0.25">
      <c r="C118" s="6"/>
      <c r="D118" s="6" t="s">
        <v>8</v>
      </c>
      <c r="E118" s="6">
        <v>5.21E-2</v>
      </c>
      <c r="F118" s="6" t="s">
        <v>7</v>
      </c>
      <c r="G118" s="6"/>
      <c r="H118" s="6"/>
      <c r="I118" s="6"/>
      <c r="J118" s="6"/>
      <c r="K118" s="6"/>
      <c r="L118" s="6" t="s">
        <v>117</v>
      </c>
      <c r="M118" s="6">
        <v>0.38550000000000001</v>
      </c>
      <c r="N118" s="6" t="s">
        <v>7</v>
      </c>
    </row>
    <row r="119" spans="3:14" x14ac:dyDescent="0.25">
      <c r="C119" s="6"/>
      <c r="D119" s="6" t="s">
        <v>57</v>
      </c>
      <c r="E119" s="6">
        <v>6.1553000000000004</v>
      </c>
      <c r="F119" s="6" t="s">
        <v>7</v>
      </c>
      <c r="G119" s="6"/>
      <c r="H119" s="6"/>
      <c r="I119" s="6"/>
      <c r="J119" s="6"/>
      <c r="K119" s="6"/>
      <c r="L119" s="6" t="s">
        <v>26</v>
      </c>
      <c r="M119" s="6">
        <v>21.744</v>
      </c>
      <c r="N119" s="6" t="s">
        <v>27</v>
      </c>
    </row>
    <row r="120" spans="3:14" x14ac:dyDescent="0.25">
      <c r="C120" s="6"/>
      <c r="D120" s="6" t="s">
        <v>117</v>
      </c>
      <c r="E120" s="6">
        <v>0.3574</v>
      </c>
      <c r="F120" s="6" t="s">
        <v>7</v>
      </c>
      <c r="G120" s="6"/>
      <c r="H120" s="6"/>
      <c r="I120" s="6"/>
      <c r="J120" s="6"/>
      <c r="K120" s="6"/>
      <c r="L120" s="6" t="s">
        <v>136</v>
      </c>
      <c r="M120" s="6">
        <v>1E-4</v>
      </c>
      <c r="N120" s="6" t="s">
        <v>7</v>
      </c>
    </row>
    <row r="121" spans="3:14" x14ac:dyDescent="0.25">
      <c r="C121" s="6"/>
      <c r="D121" s="6" t="s">
        <v>26</v>
      </c>
      <c r="E121" s="6">
        <v>90.9315</v>
      </c>
      <c r="F121" s="6" t="s">
        <v>27</v>
      </c>
      <c r="G121" s="6"/>
      <c r="H121" s="6"/>
      <c r="I121" s="6"/>
      <c r="J121" s="6"/>
      <c r="K121" s="6"/>
      <c r="L121" s="6" t="s">
        <v>69</v>
      </c>
      <c r="M121" s="6">
        <v>5.2699999999999997E-2</v>
      </c>
      <c r="N121" s="6" t="s">
        <v>7</v>
      </c>
    </row>
    <row r="122" spans="3:14" x14ac:dyDescent="0.25">
      <c r="C122" s="6"/>
      <c r="D122" s="6" t="s">
        <v>30</v>
      </c>
      <c r="E122" s="6">
        <v>65.225899999999996</v>
      </c>
      <c r="F122" s="6" t="s">
        <v>31</v>
      </c>
      <c r="G122" s="6"/>
      <c r="H122" s="6"/>
      <c r="I122" s="6"/>
      <c r="J122" s="6"/>
      <c r="K122" s="6"/>
      <c r="L122" s="18" t="s">
        <v>119</v>
      </c>
      <c r="M122" s="18">
        <v>0.187</v>
      </c>
      <c r="N122" s="18" t="s">
        <v>7</v>
      </c>
    </row>
    <row r="123" spans="3:14" x14ac:dyDescent="0.25">
      <c r="C123" s="6"/>
      <c r="D123" s="6" t="s">
        <v>59</v>
      </c>
      <c r="E123" s="6">
        <v>5.3800000000000001E-2</v>
      </c>
      <c r="F123" s="6" t="s">
        <v>7</v>
      </c>
      <c r="G123" s="6"/>
      <c r="H123" s="6"/>
      <c r="I123" s="6"/>
      <c r="J123" s="6"/>
      <c r="K123" s="6"/>
      <c r="L123" s="18" t="s">
        <v>120</v>
      </c>
      <c r="M123" s="18">
        <v>1.0979000000000001</v>
      </c>
      <c r="N123" s="18" t="s">
        <v>7</v>
      </c>
    </row>
    <row r="124" spans="3:14" x14ac:dyDescent="0.25">
      <c r="C124" s="6"/>
      <c r="D124" s="6" t="s">
        <v>118</v>
      </c>
      <c r="E124" s="6">
        <v>0.2029</v>
      </c>
      <c r="F124" s="6" t="s">
        <v>7</v>
      </c>
      <c r="G124" s="6"/>
      <c r="H124" s="6"/>
      <c r="I124" s="6"/>
      <c r="J124" s="6"/>
      <c r="K124" s="6"/>
      <c r="L124" s="6" t="s">
        <v>116</v>
      </c>
      <c r="M124" s="6">
        <v>0</v>
      </c>
      <c r="N124" s="6" t="s">
        <v>33</v>
      </c>
    </row>
    <row r="125" spans="3:14" x14ac:dyDescent="0.25">
      <c r="C125" s="6"/>
      <c r="D125" s="6" t="s">
        <v>58</v>
      </c>
      <c r="E125" s="6">
        <v>0.10059999999999999</v>
      </c>
      <c r="F125" s="6" t="s">
        <v>7</v>
      </c>
      <c r="G125" s="6"/>
      <c r="H125" s="6"/>
      <c r="I125" s="6"/>
      <c r="J125" s="6"/>
      <c r="K125" s="6"/>
      <c r="L125" s="6" t="s">
        <v>66</v>
      </c>
      <c r="M125" s="6">
        <v>5.6345999999999998</v>
      </c>
      <c r="N125" s="6" t="s">
        <v>40</v>
      </c>
    </row>
    <row r="126" spans="3:14" x14ac:dyDescent="0.25">
      <c r="C126" s="6"/>
      <c r="D126" s="18" t="s">
        <v>119</v>
      </c>
      <c r="E126" s="18">
        <v>0.16539999999999999</v>
      </c>
      <c r="F126" s="18" t="s">
        <v>7</v>
      </c>
      <c r="G126" s="6"/>
      <c r="H126" s="6"/>
      <c r="I126" s="6"/>
      <c r="J126" s="6"/>
      <c r="K126" s="6" t="s">
        <v>34</v>
      </c>
      <c r="L126" s="18" t="s">
        <v>135</v>
      </c>
      <c r="M126" s="18">
        <v>1.1269</v>
      </c>
      <c r="N126" s="18" t="s">
        <v>7</v>
      </c>
    </row>
    <row r="127" spans="3:14" x14ac:dyDescent="0.25">
      <c r="C127" s="6"/>
      <c r="D127" s="18" t="s">
        <v>120</v>
      </c>
      <c r="E127" s="18">
        <v>0.97119999999999995</v>
      </c>
      <c r="F127" s="18" t="s">
        <v>7</v>
      </c>
      <c r="G127" s="6"/>
      <c r="H127" s="6"/>
      <c r="I127" s="6"/>
      <c r="J127" s="6"/>
      <c r="K127" s="6"/>
      <c r="L127" s="6" t="s">
        <v>41</v>
      </c>
      <c r="M127" s="6">
        <v>5.6345999999999998</v>
      </c>
      <c r="N127" s="6" t="s">
        <v>40</v>
      </c>
    </row>
    <row r="128" spans="3:14" x14ac:dyDescent="0.25">
      <c r="C128" s="6"/>
      <c r="D128" s="6" t="s">
        <v>116</v>
      </c>
      <c r="E128" s="6">
        <v>0</v>
      </c>
      <c r="F128" s="6" t="s">
        <v>33</v>
      </c>
      <c r="G128" s="6"/>
      <c r="H128" s="6"/>
      <c r="I128" s="6"/>
      <c r="J128" s="6"/>
      <c r="K128" s="6"/>
    </row>
    <row r="129" spans="3:14" x14ac:dyDescent="0.25">
      <c r="C129" s="6"/>
      <c r="D129" s="6" t="s">
        <v>65</v>
      </c>
      <c r="E129" s="6">
        <v>4.41E-2</v>
      </c>
      <c r="F129" s="6" t="s">
        <v>7</v>
      </c>
      <c r="G129" s="6"/>
      <c r="H129" s="6"/>
      <c r="I129" s="6"/>
      <c r="J129" s="6"/>
      <c r="K129" s="6"/>
    </row>
    <row r="130" spans="3:14" x14ac:dyDescent="0.25">
      <c r="C130" s="6"/>
      <c r="D130" s="6" t="s">
        <v>25</v>
      </c>
      <c r="E130" s="6">
        <v>99.932199999999995</v>
      </c>
      <c r="F130" s="6" t="s">
        <v>7</v>
      </c>
      <c r="G130" s="6"/>
      <c r="H130" s="6"/>
      <c r="I130" s="6"/>
      <c r="J130" s="6"/>
      <c r="K130" s="6"/>
    </row>
    <row r="131" spans="3:14" x14ac:dyDescent="0.25">
      <c r="C131" s="6"/>
      <c r="D131" s="6" t="s">
        <v>66</v>
      </c>
      <c r="E131" s="6">
        <v>2.4782999999999999</v>
      </c>
      <c r="F131" s="6" t="s">
        <v>40</v>
      </c>
      <c r="G131" s="6"/>
      <c r="H131" s="6"/>
      <c r="I131" s="6"/>
      <c r="J131" s="6"/>
      <c r="K131" s="6"/>
    </row>
    <row r="132" spans="3:14" x14ac:dyDescent="0.25">
      <c r="C132" s="6"/>
      <c r="D132" s="6" t="s">
        <v>121</v>
      </c>
      <c r="E132" s="6">
        <v>2.1785000000000001</v>
      </c>
      <c r="F132" s="6" t="s">
        <v>40</v>
      </c>
      <c r="G132" s="6"/>
      <c r="H132" s="6"/>
      <c r="I132" s="6"/>
      <c r="J132" s="6"/>
      <c r="K132" s="6"/>
    </row>
    <row r="133" spans="3:14" x14ac:dyDescent="0.25">
      <c r="C133" s="6" t="s">
        <v>34</v>
      </c>
      <c r="D133" s="6" t="s">
        <v>122</v>
      </c>
      <c r="E133" s="6">
        <v>5.7299999999999997E-2</v>
      </c>
      <c r="F133" s="6" t="s">
        <v>7</v>
      </c>
      <c r="G133" s="6"/>
      <c r="H133" s="6"/>
      <c r="I133" s="6"/>
      <c r="J133" s="6"/>
      <c r="K133" s="6"/>
      <c r="L133" s="6"/>
      <c r="M133" s="6"/>
      <c r="N133" s="6"/>
    </row>
    <row r="134" spans="3:14" x14ac:dyDescent="0.25">
      <c r="C134" s="6"/>
      <c r="D134" s="6" t="s">
        <v>112</v>
      </c>
      <c r="E134" s="6">
        <v>0.1454</v>
      </c>
      <c r="F134" s="6" t="s">
        <v>7</v>
      </c>
      <c r="G134" s="6"/>
      <c r="H134" s="6"/>
      <c r="I134" s="6"/>
      <c r="J134" s="6"/>
      <c r="K134" s="6"/>
      <c r="L134" s="6"/>
      <c r="M134" s="6"/>
      <c r="N134" s="6"/>
    </row>
    <row r="135" spans="3:14" x14ac:dyDescent="0.25">
      <c r="C135" s="6"/>
      <c r="D135" s="6" t="s">
        <v>113</v>
      </c>
      <c r="E135" s="6">
        <v>0.1454</v>
      </c>
      <c r="F135" s="6" t="s">
        <v>7</v>
      </c>
      <c r="G135" s="6"/>
      <c r="H135" s="6"/>
      <c r="I135" s="6"/>
      <c r="J135" s="6"/>
      <c r="K135" s="6"/>
      <c r="L135" s="6"/>
      <c r="M135" s="6"/>
      <c r="N135" s="6"/>
    </row>
    <row r="136" spans="3:14" x14ac:dyDescent="0.25">
      <c r="C136" s="6"/>
      <c r="D136" s="6" t="s">
        <v>110</v>
      </c>
      <c r="E136" s="6">
        <v>4.2299999999999997E-2</v>
      </c>
      <c r="F136" s="6" t="s">
        <v>7</v>
      </c>
      <c r="G136" s="6"/>
      <c r="H136" s="6"/>
      <c r="I136" s="6"/>
      <c r="J136" s="6"/>
      <c r="K136" s="6"/>
      <c r="L136" s="6"/>
      <c r="M136" s="6"/>
      <c r="N136" s="6"/>
    </row>
    <row r="137" spans="3:14" x14ac:dyDescent="0.25">
      <c r="C137" s="6"/>
      <c r="D137" s="6" t="s">
        <v>123</v>
      </c>
      <c r="E137" s="6">
        <v>2.5000000000000001E-3</v>
      </c>
      <c r="F137" s="6" t="s">
        <v>7</v>
      </c>
      <c r="G137" s="6"/>
      <c r="H137" s="6"/>
      <c r="I137" s="6"/>
      <c r="J137" s="6"/>
      <c r="K137" s="6"/>
      <c r="L137" s="6"/>
      <c r="M137" s="6"/>
      <c r="N137" s="6"/>
    </row>
    <row r="138" spans="3:14" x14ac:dyDescent="0.25">
      <c r="C138" s="6"/>
      <c r="D138" s="6" t="s">
        <v>124</v>
      </c>
      <c r="E138" s="6">
        <v>2.4299999999999999E-2</v>
      </c>
      <c r="F138" s="6" t="s">
        <v>7</v>
      </c>
      <c r="G138" s="6"/>
      <c r="H138" s="6"/>
      <c r="I138" s="6"/>
      <c r="J138" s="6"/>
      <c r="K138" s="6"/>
      <c r="L138" s="6"/>
      <c r="M138" s="6"/>
      <c r="N138" s="6"/>
    </row>
    <row r="139" spans="3:14" x14ac:dyDescent="0.25">
      <c r="C139" s="6"/>
      <c r="D139" s="6" t="s">
        <v>125</v>
      </c>
      <c r="E139" s="6">
        <v>7.9000000000000008E-3</v>
      </c>
      <c r="F139" s="6" t="s">
        <v>7</v>
      </c>
      <c r="G139" s="6"/>
      <c r="H139" s="6"/>
      <c r="I139" s="6"/>
      <c r="J139" s="6"/>
      <c r="K139" s="6"/>
      <c r="L139" s="6"/>
      <c r="M139" s="6"/>
      <c r="N139" s="6"/>
    </row>
    <row r="140" spans="3:14" x14ac:dyDescent="0.25">
      <c r="C140" s="6"/>
      <c r="D140" s="6" t="s">
        <v>109</v>
      </c>
      <c r="E140" s="6">
        <v>9.7000000000000003E-3</v>
      </c>
      <c r="F140" s="6" t="s">
        <v>7</v>
      </c>
      <c r="G140" s="6"/>
      <c r="H140" s="6"/>
      <c r="I140" s="6"/>
      <c r="J140" s="6"/>
      <c r="K140" s="6"/>
      <c r="L140" s="6"/>
      <c r="M140" s="6"/>
      <c r="N140" s="6"/>
    </row>
    <row r="141" spans="3:14" x14ac:dyDescent="0.25">
      <c r="C141" s="6"/>
      <c r="D141" s="18" t="s">
        <v>97</v>
      </c>
      <c r="E141" s="18">
        <v>1.0623</v>
      </c>
      <c r="F141" s="18" t="s">
        <v>7</v>
      </c>
      <c r="G141" s="6"/>
      <c r="H141" s="6"/>
      <c r="I141" s="6"/>
      <c r="J141" s="6"/>
      <c r="K141" s="6"/>
      <c r="L141" s="6"/>
      <c r="M141" s="6"/>
      <c r="N141" s="6"/>
    </row>
    <row r="142" spans="3:14" x14ac:dyDescent="0.25">
      <c r="C142" s="6"/>
      <c r="D142" s="6" t="s">
        <v>111</v>
      </c>
      <c r="E142" s="6">
        <v>4.2299999999999997E-2</v>
      </c>
      <c r="F142" s="6" t="s">
        <v>7</v>
      </c>
      <c r="G142" s="6"/>
      <c r="H142" s="6"/>
      <c r="I142" s="6"/>
      <c r="J142" s="6"/>
      <c r="K142" s="6"/>
      <c r="L142" s="6"/>
      <c r="M142" s="6"/>
      <c r="N142" s="6"/>
    </row>
    <row r="143" spans="3:14" x14ac:dyDescent="0.25">
      <c r="C143" s="6"/>
      <c r="D143" s="6" t="s">
        <v>86</v>
      </c>
      <c r="E143" s="6">
        <v>3.8628999999999998</v>
      </c>
      <c r="F143" s="6" t="s">
        <v>7</v>
      </c>
      <c r="G143" s="6"/>
      <c r="H143" s="6"/>
      <c r="I143" s="6"/>
      <c r="J143" s="6"/>
      <c r="K143" s="6"/>
      <c r="L143" s="6"/>
      <c r="M143" s="6"/>
      <c r="N143" s="6"/>
    </row>
    <row r="144" spans="3:14" s="3" customFormat="1" x14ac:dyDescent="0.25">
      <c r="D144" s="3" t="s">
        <v>41</v>
      </c>
      <c r="E144" s="3">
        <v>4.7568000000000001</v>
      </c>
      <c r="F144" s="3" t="s">
        <v>40</v>
      </c>
    </row>
  </sheetData>
  <sortState xmlns:xlrd2="http://schemas.microsoft.com/office/spreadsheetml/2017/richdata2" ref="D133:F144">
    <sortCondition ref="D133:D144"/>
  </sortState>
  <mergeCells count="3">
    <mergeCell ref="K1:N1"/>
    <mergeCell ref="G1:J1"/>
    <mergeCell ref="C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2B90B-08A7-40F2-97FB-7F691572516D}">
  <dimension ref="D3:G127"/>
  <sheetViews>
    <sheetView workbookViewId="0">
      <selection activeCell="D3" sqref="D3:F4"/>
    </sheetView>
  </sheetViews>
  <sheetFormatPr defaultRowHeight="15" x14ac:dyDescent="0.25"/>
  <cols>
    <col min="4" max="4" width="21.28515625" customWidth="1"/>
    <col min="5" max="5" width="58.42578125" customWidth="1"/>
  </cols>
  <sheetData>
    <row r="3" spans="4:7" x14ac:dyDescent="0.25">
      <c r="D3" t="s">
        <v>176</v>
      </c>
      <c r="E3" t="s">
        <v>2</v>
      </c>
      <c r="F3" t="s">
        <v>3</v>
      </c>
      <c r="G3" t="s">
        <v>4</v>
      </c>
    </row>
    <row r="4" spans="4:7" x14ac:dyDescent="0.25">
      <c r="D4" t="s">
        <v>177</v>
      </c>
    </row>
    <row r="5" spans="4:7" x14ac:dyDescent="0.25">
      <c r="D5" t="s">
        <v>5</v>
      </c>
      <c r="E5" t="s">
        <v>32</v>
      </c>
      <c r="F5" s="1">
        <v>3.9999999999999998E-6</v>
      </c>
      <c r="G5" t="s">
        <v>33</v>
      </c>
    </row>
    <row r="6" spans="4:7" x14ac:dyDescent="0.25">
      <c r="E6" t="s">
        <v>17</v>
      </c>
      <c r="F6" s="1">
        <v>1.63E-4</v>
      </c>
      <c r="G6" t="s">
        <v>7</v>
      </c>
    </row>
    <row r="7" spans="4:7" x14ac:dyDescent="0.25">
      <c r="E7" t="s">
        <v>15</v>
      </c>
      <c r="F7">
        <v>1.6069000000000001E-3</v>
      </c>
      <c r="G7" t="s">
        <v>7</v>
      </c>
    </row>
    <row r="8" spans="4:7" x14ac:dyDescent="0.25">
      <c r="E8" t="s">
        <v>23</v>
      </c>
      <c r="F8">
        <v>1.6433999999999999E-3</v>
      </c>
      <c r="G8" t="s">
        <v>7</v>
      </c>
    </row>
    <row r="9" spans="4:7" x14ac:dyDescent="0.25">
      <c r="E9" t="s">
        <v>16</v>
      </c>
      <c r="F9">
        <v>2.1556000000000001E-3</v>
      </c>
      <c r="G9" t="s">
        <v>7</v>
      </c>
    </row>
    <row r="10" spans="4:7" x14ac:dyDescent="0.25">
      <c r="E10" t="s">
        <v>6</v>
      </c>
      <c r="F10">
        <v>8.1385999999999993E-3</v>
      </c>
      <c r="G10" t="s">
        <v>7</v>
      </c>
    </row>
    <row r="11" spans="4:7" x14ac:dyDescent="0.25">
      <c r="E11" t="s">
        <v>10</v>
      </c>
      <c r="F11">
        <v>8.7647000000000003E-3</v>
      </c>
      <c r="G11" t="s">
        <v>7</v>
      </c>
    </row>
    <row r="12" spans="4:7" x14ac:dyDescent="0.25">
      <c r="E12" t="s">
        <v>8</v>
      </c>
      <c r="F12">
        <v>1.2959E-2</v>
      </c>
      <c r="G12" t="s">
        <v>7</v>
      </c>
    </row>
    <row r="13" spans="4:7" x14ac:dyDescent="0.25">
      <c r="E13" t="s">
        <v>19</v>
      </c>
      <c r="F13">
        <v>0.1104</v>
      </c>
      <c r="G13" t="s">
        <v>7</v>
      </c>
    </row>
    <row r="14" spans="4:7" x14ac:dyDescent="0.25">
      <c r="E14" t="s">
        <v>11</v>
      </c>
      <c r="F14">
        <v>0.11269</v>
      </c>
      <c r="G14" t="s">
        <v>7</v>
      </c>
    </row>
    <row r="15" spans="4:7" x14ac:dyDescent="0.25">
      <c r="E15" t="s">
        <v>24</v>
      </c>
      <c r="F15">
        <v>0.11269</v>
      </c>
      <c r="G15" t="s">
        <v>7</v>
      </c>
    </row>
    <row r="16" spans="4:7" x14ac:dyDescent="0.25">
      <c r="E16" t="s">
        <v>20</v>
      </c>
      <c r="F16">
        <v>0.12195</v>
      </c>
      <c r="G16" t="s">
        <v>7</v>
      </c>
    </row>
    <row r="17" spans="4:7" x14ac:dyDescent="0.25">
      <c r="E17" t="s">
        <v>14</v>
      </c>
      <c r="F17">
        <v>0.18781</v>
      </c>
      <c r="G17" t="s">
        <v>7</v>
      </c>
    </row>
    <row r="18" spans="4:7" x14ac:dyDescent="0.25">
      <c r="E18" t="s">
        <v>18</v>
      </c>
      <c r="F18">
        <v>0.37297000000000002</v>
      </c>
      <c r="G18" t="s">
        <v>7</v>
      </c>
    </row>
    <row r="19" spans="4:7" x14ac:dyDescent="0.25">
      <c r="E19" t="s">
        <v>13</v>
      </c>
      <c r="F19">
        <v>1.0017</v>
      </c>
      <c r="G19" t="s">
        <v>7</v>
      </c>
    </row>
    <row r="20" spans="4:7" x14ac:dyDescent="0.25">
      <c r="E20" t="s">
        <v>12</v>
      </c>
      <c r="F20">
        <v>1.0955999999999999</v>
      </c>
      <c r="G20" t="s">
        <v>7</v>
      </c>
    </row>
    <row r="21" spans="4:7" x14ac:dyDescent="0.25">
      <c r="E21" t="s">
        <v>9</v>
      </c>
      <c r="F21">
        <v>2.6294</v>
      </c>
      <c r="G21" t="s">
        <v>7</v>
      </c>
    </row>
    <row r="22" spans="4:7" x14ac:dyDescent="0.25">
      <c r="E22" t="s">
        <v>21</v>
      </c>
      <c r="F22">
        <v>10.079000000000001</v>
      </c>
      <c r="G22" t="s">
        <v>7</v>
      </c>
    </row>
    <row r="23" spans="4:7" x14ac:dyDescent="0.25">
      <c r="E23" t="s">
        <v>22</v>
      </c>
      <c r="F23">
        <v>10.079000000000001</v>
      </c>
      <c r="G23" t="s">
        <v>7</v>
      </c>
    </row>
    <row r="24" spans="4:7" x14ac:dyDescent="0.25">
      <c r="E24" t="s">
        <v>25</v>
      </c>
      <c r="F24">
        <v>21.286000000000001</v>
      </c>
      <c r="G24" t="s">
        <v>7</v>
      </c>
    </row>
    <row r="25" spans="4:7" x14ac:dyDescent="0.25">
      <c r="E25" t="s">
        <v>26</v>
      </c>
      <c r="F25">
        <v>4.7107000000000001</v>
      </c>
      <c r="G25" t="s">
        <v>27</v>
      </c>
    </row>
    <row r="26" spans="4:7" x14ac:dyDescent="0.25">
      <c r="E26" s="2" t="s">
        <v>179</v>
      </c>
      <c r="F26" s="2">
        <v>0.93240999999999996</v>
      </c>
      <c r="G26" s="2" t="s">
        <v>29</v>
      </c>
    </row>
    <row r="27" spans="4:7" x14ac:dyDescent="0.25">
      <c r="E27" t="s">
        <v>30</v>
      </c>
      <c r="F27">
        <v>4.86639</v>
      </c>
      <c r="G27" t="s">
        <v>31</v>
      </c>
    </row>
    <row r="28" spans="4:7" x14ac:dyDescent="0.25">
      <c r="D28" t="s">
        <v>34</v>
      </c>
      <c r="E28" t="s">
        <v>35</v>
      </c>
      <c r="F28">
        <v>0.03</v>
      </c>
      <c r="G28" t="s">
        <v>7</v>
      </c>
    </row>
    <row r="29" spans="4:7" x14ac:dyDescent="0.25">
      <c r="E29" t="s">
        <v>36</v>
      </c>
      <c r="F29">
        <v>1.568081E-3</v>
      </c>
      <c r="G29" t="s">
        <v>7</v>
      </c>
    </row>
    <row r="30" spans="4:7" x14ac:dyDescent="0.25">
      <c r="E30" t="s">
        <v>36</v>
      </c>
      <c r="F30" s="1">
        <v>3.8800000000000001E-5</v>
      </c>
      <c r="G30" t="s">
        <v>7</v>
      </c>
    </row>
    <row r="31" spans="4:7" x14ac:dyDescent="0.25">
      <c r="E31" t="s">
        <v>37</v>
      </c>
      <c r="F31">
        <v>1.6860999999999999</v>
      </c>
      <c r="G31" t="s">
        <v>7</v>
      </c>
    </row>
    <row r="32" spans="4:7" x14ac:dyDescent="0.25">
      <c r="E32" t="s">
        <v>38</v>
      </c>
      <c r="F32">
        <v>0.1104</v>
      </c>
      <c r="G32" t="s">
        <v>7</v>
      </c>
    </row>
    <row r="33" spans="4:7" x14ac:dyDescent="0.25">
      <c r="E33" t="s">
        <v>39</v>
      </c>
      <c r="F33">
        <v>2.1285999999999999E-2</v>
      </c>
      <c r="G33" t="s">
        <v>40</v>
      </c>
    </row>
    <row r="34" spans="4:7" x14ac:dyDescent="0.25">
      <c r="E34" t="s">
        <v>41</v>
      </c>
      <c r="F34">
        <v>3.1928999999999998E-3</v>
      </c>
      <c r="G34" t="s">
        <v>40</v>
      </c>
    </row>
    <row r="35" spans="4:7" x14ac:dyDescent="0.25">
      <c r="E35" s="2" t="s">
        <v>180</v>
      </c>
      <c r="F35" s="2">
        <v>1</v>
      </c>
      <c r="G35" s="2" t="s">
        <v>29</v>
      </c>
    </row>
    <row r="36" spans="4:7" x14ac:dyDescent="0.25">
      <c r="D36" t="s">
        <v>181</v>
      </c>
    </row>
    <row r="37" spans="4:7" x14ac:dyDescent="0.25">
      <c r="D37" t="s">
        <v>5</v>
      </c>
      <c r="E37" t="s">
        <v>46</v>
      </c>
      <c r="F37">
        <v>4.0000000000000002E-4</v>
      </c>
      <c r="G37" t="s">
        <v>7</v>
      </c>
    </row>
    <row r="38" spans="4:7" x14ac:dyDescent="0.25">
      <c r="E38" t="s">
        <v>47</v>
      </c>
      <c r="F38">
        <v>5.9999999999999995E-4</v>
      </c>
      <c r="G38" t="s">
        <v>7</v>
      </c>
    </row>
    <row r="39" spans="4:7" x14ac:dyDescent="0.25">
      <c r="E39" t="s">
        <v>20</v>
      </c>
      <c r="F39">
        <v>1.1000000000000001E-3</v>
      </c>
      <c r="G39" t="s">
        <v>7</v>
      </c>
    </row>
    <row r="40" spans="4:7" x14ac:dyDescent="0.25">
      <c r="E40" t="s">
        <v>48</v>
      </c>
      <c r="F40">
        <v>1.2999999999999999E-3</v>
      </c>
      <c r="G40" t="s">
        <v>7</v>
      </c>
    </row>
    <row r="41" spans="4:7" x14ac:dyDescent="0.25">
      <c r="E41" t="s">
        <v>49</v>
      </c>
      <c r="F41">
        <v>1.5E-3</v>
      </c>
      <c r="G41" t="s">
        <v>7</v>
      </c>
    </row>
    <row r="42" spans="4:7" x14ac:dyDescent="0.25">
      <c r="E42" t="s">
        <v>50</v>
      </c>
      <c r="F42">
        <v>2.5999999999999999E-3</v>
      </c>
      <c r="G42" t="s">
        <v>7</v>
      </c>
    </row>
    <row r="43" spans="4:7" x14ac:dyDescent="0.25">
      <c r="E43" t="s">
        <v>51</v>
      </c>
      <c r="F43">
        <v>2.8999999999999998E-3</v>
      </c>
      <c r="G43" t="s">
        <v>7</v>
      </c>
    </row>
    <row r="44" spans="4:7" x14ac:dyDescent="0.25">
      <c r="E44" t="s">
        <v>52</v>
      </c>
      <c r="F44">
        <v>4.5999999999999999E-3</v>
      </c>
      <c r="G44" t="s">
        <v>7</v>
      </c>
    </row>
    <row r="45" spans="4:7" x14ac:dyDescent="0.25">
      <c r="E45" t="s">
        <v>53</v>
      </c>
      <c r="F45">
        <v>6.3E-3</v>
      </c>
      <c r="G45" t="s">
        <v>7</v>
      </c>
    </row>
    <row r="46" spans="4:7" x14ac:dyDescent="0.25">
      <c r="E46" t="s">
        <v>54</v>
      </c>
      <c r="F46">
        <v>6.8999999999999999E-3</v>
      </c>
      <c r="G46" t="s">
        <v>7</v>
      </c>
    </row>
    <row r="47" spans="4:7" x14ac:dyDescent="0.25">
      <c r="E47" t="s">
        <v>55</v>
      </c>
      <c r="F47">
        <v>7.1999999999999998E-3</v>
      </c>
      <c r="G47" t="s">
        <v>7</v>
      </c>
    </row>
    <row r="48" spans="4:7" x14ac:dyDescent="0.25">
      <c r="E48" t="s">
        <v>56</v>
      </c>
      <c r="F48">
        <v>2.01E-2</v>
      </c>
      <c r="G48" t="s">
        <v>7</v>
      </c>
    </row>
    <row r="49" spans="5:7" x14ac:dyDescent="0.25">
      <c r="E49" t="s">
        <v>57</v>
      </c>
      <c r="F49">
        <v>2.3900000000000001E-2</v>
      </c>
      <c r="G49" t="s">
        <v>7</v>
      </c>
    </row>
    <row r="50" spans="5:7" x14ac:dyDescent="0.25">
      <c r="E50" t="s">
        <v>58</v>
      </c>
      <c r="F50">
        <v>2.4899999999999999E-2</v>
      </c>
      <c r="G50" t="s">
        <v>7</v>
      </c>
    </row>
    <row r="51" spans="5:7" x14ac:dyDescent="0.25">
      <c r="E51" t="s">
        <v>59</v>
      </c>
      <c r="F51">
        <v>3.5200000000000002E-2</v>
      </c>
      <c r="G51" t="s">
        <v>7</v>
      </c>
    </row>
    <row r="52" spans="5:7" x14ac:dyDescent="0.25">
      <c r="E52" t="s">
        <v>60</v>
      </c>
      <c r="F52">
        <v>4.2500000000000003E-2</v>
      </c>
      <c r="G52" t="s">
        <v>7</v>
      </c>
    </row>
    <row r="53" spans="5:7" x14ac:dyDescent="0.25">
      <c r="E53" t="s">
        <v>61</v>
      </c>
      <c r="F53">
        <v>6.7000000000000004E-2</v>
      </c>
      <c r="G53" t="s">
        <v>7</v>
      </c>
    </row>
    <row r="54" spans="5:7" x14ac:dyDescent="0.25">
      <c r="E54" t="s">
        <v>62</v>
      </c>
      <c r="F54">
        <v>6.9699999999999998E-2</v>
      </c>
      <c r="G54" t="s">
        <v>7</v>
      </c>
    </row>
    <row r="55" spans="5:7" x14ac:dyDescent="0.25">
      <c r="E55" t="s">
        <v>63</v>
      </c>
      <c r="F55">
        <v>7.3599999999999999E-2</v>
      </c>
      <c r="G55" t="s">
        <v>7</v>
      </c>
    </row>
    <row r="56" spans="5:7" x14ac:dyDescent="0.25">
      <c r="E56" t="s">
        <v>64</v>
      </c>
      <c r="F56">
        <v>9.5000000000000001E-2</v>
      </c>
      <c r="G56" t="s">
        <v>7</v>
      </c>
    </row>
    <row r="57" spans="5:7" x14ac:dyDescent="0.25">
      <c r="E57" t="s">
        <v>65</v>
      </c>
      <c r="F57">
        <v>0.1464</v>
      </c>
      <c r="G57" t="s">
        <v>7</v>
      </c>
    </row>
    <row r="58" spans="5:7" x14ac:dyDescent="0.25">
      <c r="E58" t="s">
        <v>69</v>
      </c>
      <c r="F58">
        <v>1.7279</v>
      </c>
      <c r="G58" t="s">
        <v>7</v>
      </c>
    </row>
    <row r="59" spans="5:7" x14ac:dyDescent="0.25">
      <c r="E59" t="s">
        <v>70</v>
      </c>
      <c r="F59">
        <v>127.97329999999999</v>
      </c>
      <c r="G59" t="s">
        <v>7</v>
      </c>
    </row>
    <row r="60" spans="5:7" x14ac:dyDescent="0.25">
      <c r="E60" t="s">
        <v>26</v>
      </c>
      <c r="F60">
        <v>28.198899999999998</v>
      </c>
      <c r="G60" t="s">
        <v>27</v>
      </c>
    </row>
    <row r="61" spans="5:7" x14ac:dyDescent="0.25">
      <c r="E61" s="2" t="s">
        <v>67</v>
      </c>
      <c r="F61" s="2">
        <v>0.98839999999999995</v>
      </c>
      <c r="G61" s="2" t="s">
        <v>29</v>
      </c>
    </row>
    <row r="62" spans="5:7" x14ac:dyDescent="0.25">
      <c r="E62" t="s">
        <v>66</v>
      </c>
      <c r="F62">
        <v>0.93100000000000005</v>
      </c>
      <c r="G62" t="s">
        <v>40</v>
      </c>
    </row>
    <row r="63" spans="5:7" x14ac:dyDescent="0.25">
      <c r="E63" t="s">
        <v>68</v>
      </c>
      <c r="F63">
        <v>1.0310999999999999</v>
      </c>
      <c r="G63" t="s">
        <v>31</v>
      </c>
    </row>
    <row r="64" spans="5:7" x14ac:dyDescent="0.25">
      <c r="E64" t="s">
        <v>30</v>
      </c>
      <c r="F64">
        <v>4</v>
      </c>
      <c r="G64" t="s">
        <v>31</v>
      </c>
    </row>
    <row r="65" spans="4:7" x14ac:dyDescent="0.25">
      <c r="E65" t="s">
        <v>75</v>
      </c>
      <c r="F65">
        <v>1E-4</v>
      </c>
      <c r="G65" t="s">
        <v>7</v>
      </c>
    </row>
    <row r="66" spans="4:7" x14ac:dyDescent="0.25">
      <c r="E66" t="s">
        <v>76</v>
      </c>
      <c r="F66">
        <v>1E-4</v>
      </c>
      <c r="G66" t="s">
        <v>7</v>
      </c>
    </row>
    <row r="67" spans="4:7" x14ac:dyDescent="0.25">
      <c r="D67" t="s">
        <v>34</v>
      </c>
      <c r="E67" t="s">
        <v>77</v>
      </c>
      <c r="F67">
        <v>2.0000000000000001E-4</v>
      </c>
      <c r="G67" t="s">
        <v>7</v>
      </c>
    </row>
    <row r="68" spans="4:7" x14ac:dyDescent="0.25">
      <c r="E68" t="s">
        <v>78</v>
      </c>
      <c r="F68">
        <v>2.0000000000000001E-4</v>
      </c>
      <c r="G68" t="s">
        <v>7</v>
      </c>
    </row>
    <row r="69" spans="4:7" x14ac:dyDescent="0.25">
      <c r="E69" t="s">
        <v>79</v>
      </c>
      <c r="F69">
        <v>6.9999999999999999E-4</v>
      </c>
      <c r="G69" t="s">
        <v>7</v>
      </c>
    </row>
    <row r="70" spans="4:7" x14ac:dyDescent="0.25">
      <c r="E70" t="s">
        <v>80</v>
      </c>
      <c r="F70">
        <v>6.9999999999999999E-4</v>
      </c>
      <c r="G70" t="s">
        <v>7</v>
      </c>
    </row>
    <row r="71" spans="4:7" x14ac:dyDescent="0.25">
      <c r="E71" t="s">
        <v>81</v>
      </c>
      <c r="F71">
        <v>6.9999999999999999E-4</v>
      </c>
      <c r="G71" t="s">
        <v>7</v>
      </c>
    </row>
    <row r="72" spans="4:7" x14ac:dyDescent="0.25">
      <c r="E72" t="s">
        <v>82</v>
      </c>
      <c r="F72">
        <v>6.9999999999999999E-4</v>
      </c>
      <c r="G72" t="s">
        <v>7</v>
      </c>
    </row>
    <row r="73" spans="4:7" x14ac:dyDescent="0.25">
      <c r="E73" t="s">
        <v>83</v>
      </c>
      <c r="F73">
        <v>2.5000000000000001E-3</v>
      </c>
      <c r="G73" t="s">
        <v>7</v>
      </c>
    </row>
    <row r="74" spans="4:7" x14ac:dyDescent="0.25">
      <c r="E74" t="s">
        <v>84</v>
      </c>
      <c r="F74">
        <v>0.18049999999999999</v>
      </c>
      <c r="G74" t="s">
        <v>7</v>
      </c>
    </row>
    <row r="75" spans="4:7" x14ac:dyDescent="0.25">
      <c r="E75" t="s">
        <v>85</v>
      </c>
      <c r="F75">
        <v>0.2026</v>
      </c>
      <c r="G75" t="s">
        <v>40</v>
      </c>
    </row>
    <row r="76" spans="4:7" x14ac:dyDescent="0.25">
      <c r="E76" t="s">
        <v>86</v>
      </c>
      <c r="F76">
        <v>0.2571</v>
      </c>
      <c r="G76" t="s">
        <v>7</v>
      </c>
    </row>
    <row r="77" spans="4:7" x14ac:dyDescent="0.25">
      <c r="E77" t="s">
        <v>41</v>
      </c>
      <c r="F77">
        <v>0.38</v>
      </c>
      <c r="G77" t="s">
        <v>40</v>
      </c>
    </row>
    <row r="78" spans="4:7" x14ac:dyDescent="0.25">
      <c r="E78" t="s">
        <v>41</v>
      </c>
      <c r="F78">
        <v>0.47639999999999999</v>
      </c>
      <c r="G78" t="s">
        <v>40</v>
      </c>
    </row>
    <row r="79" spans="4:7" x14ac:dyDescent="0.25">
      <c r="E79" s="2" t="s">
        <v>179</v>
      </c>
      <c r="F79" s="2">
        <v>0.93240000000000001</v>
      </c>
      <c r="G79" s="2" t="s">
        <v>29</v>
      </c>
    </row>
    <row r="80" spans="4:7" x14ac:dyDescent="0.25">
      <c r="D80" t="s">
        <v>182</v>
      </c>
    </row>
    <row r="81" spans="4:7" x14ac:dyDescent="0.25">
      <c r="D81" t="s">
        <v>5</v>
      </c>
      <c r="E81" t="s">
        <v>50</v>
      </c>
      <c r="F81">
        <v>2.5999999999999999E-3</v>
      </c>
      <c r="G81" t="s">
        <v>7</v>
      </c>
    </row>
    <row r="82" spans="4:7" x14ac:dyDescent="0.25">
      <c r="E82" t="s">
        <v>53</v>
      </c>
      <c r="F82">
        <v>6.3E-3</v>
      </c>
      <c r="G82" t="s">
        <v>7</v>
      </c>
    </row>
    <row r="83" spans="4:7" x14ac:dyDescent="0.25">
      <c r="E83" t="s">
        <v>57</v>
      </c>
      <c r="F83">
        <v>2.3900000000000001E-2</v>
      </c>
      <c r="G83" t="s">
        <v>7</v>
      </c>
    </row>
    <row r="84" spans="4:7" x14ac:dyDescent="0.25">
      <c r="E84" t="s">
        <v>56</v>
      </c>
      <c r="F84">
        <v>2.01E-2</v>
      </c>
      <c r="G84" t="s">
        <v>7</v>
      </c>
    </row>
    <row r="85" spans="4:7" x14ac:dyDescent="0.25">
      <c r="E85" t="s">
        <v>47</v>
      </c>
      <c r="F85">
        <v>5.9999999999999995E-4</v>
      </c>
      <c r="G85" t="s">
        <v>7</v>
      </c>
    </row>
    <row r="86" spans="4:7" x14ac:dyDescent="0.25">
      <c r="E86" t="s">
        <v>60</v>
      </c>
      <c r="F86">
        <v>4.2500000000000003E-2</v>
      </c>
      <c r="G86" t="s">
        <v>7</v>
      </c>
    </row>
    <row r="87" spans="4:7" x14ac:dyDescent="0.25">
      <c r="E87" t="s">
        <v>59</v>
      </c>
      <c r="F87">
        <v>3.5200000000000002E-2</v>
      </c>
      <c r="G87" t="s">
        <v>7</v>
      </c>
    </row>
    <row r="88" spans="4:7" x14ac:dyDescent="0.25">
      <c r="E88" t="s">
        <v>63</v>
      </c>
      <c r="F88">
        <v>7.3599999999999999E-2</v>
      </c>
      <c r="G88" t="s">
        <v>7</v>
      </c>
    </row>
    <row r="89" spans="4:7" x14ac:dyDescent="0.25">
      <c r="E89" t="s">
        <v>52</v>
      </c>
      <c r="F89">
        <v>4.5999999999999999E-3</v>
      </c>
      <c r="G89" t="s">
        <v>7</v>
      </c>
    </row>
    <row r="90" spans="4:7" x14ac:dyDescent="0.25">
      <c r="E90" t="s">
        <v>61</v>
      </c>
      <c r="F90">
        <v>6.7000000000000004E-2</v>
      </c>
      <c r="G90" t="s">
        <v>7</v>
      </c>
    </row>
    <row r="91" spans="4:7" x14ac:dyDescent="0.25">
      <c r="E91" t="s">
        <v>54</v>
      </c>
      <c r="F91">
        <v>6.8999999999999999E-3</v>
      </c>
      <c r="G91" t="s">
        <v>7</v>
      </c>
    </row>
    <row r="92" spans="4:7" x14ac:dyDescent="0.25">
      <c r="E92" t="s">
        <v>58</v>
      </c>
      <c r="F92">
        <v>2.4899999999999999E-2</v>
      </c>
      <c r="G92" t="s">
        <v>7</v>
      </c>
    </row>
    <row r="93" spans="4:7" x14ac:dyDescent="0.25">
      <c r="E93" t="s">
        <v>69</v>
      </c>
      <c r="F93">
        <v>1.7279</v>
      </c>
      <c r="G93" t="s">
        <v>7</v>
      </c>
    </row>
    <row r="94" spans="4:7" x14ac:dyDescent="0.25">
      <c r="E94" t="s">
        <v>64</v>
      </c>
      <c r="F94">
        <v>9.5000000000000001E-2</v>
      </c>
      <c r="G94" t="s">
        <v>7</v>
      </c>
    </row>
    <row r="95" spans="4:7" x14ac:dyDescent="0.25">
      <c r="E95" t="s">
        <v>55</v>
      </c>
      <c r="F95">
        <v>7.1999999999999998E-3</v>
      </c>
      <c r="G95" t="s">
        <v>7</v>
      </c>
    </row>
    <row r="96" spans="4:7" x14ac:dyDescent="0.25">
      <c r="E96" t="s">
        <v>49</v>
      </c>
      <c r="F96">
        <v>1.5E-3</v>
      </c>
      <c r="G96" t="s">
        <v>7</v>
      </c>
    </row>
    <row r="97" spans="4:7" x14ac:dyDescent="0.25">
      <c r="E97" t="s">
        <v>46</v>
      </c>
      <c r="F97">
        <v>4.0000000000000002E-4</v>
      </c>
      <c r="G97" t="s">
        <v>7</v>
      </c>
    </row>
    <row r="98" spans="4:7" x14ac:dyDescent="0.25">
      <c r="E98" t="s">
        <v>20</v>
      </c>
      <c r="F98">
        <v>1.1000000000000001E-3</v>
      </c>
      <c r="G98" t="s">
        <v>7</v>
      </c>
    </row>
    <row r="99" spans="4:7" x14ac:dyDescent="0.25">
      <c r="E99" t="s">
        <v>65</v>
      </c>
      <c r="F99">
        <v>0.1464</v>
      </c>
      <c r="G99" t="s">
        <v>7</v>
      </c>
    </row>
    <row r="100" spans="4:7" x14ac:dyDescent="0.25">
      <c r="E100" t="s">
        <v>62</v>
      </c>
      <c r="F100">
        <v>6.9699999999999998E-2</v>
      </c>
      <c r="G100" t="s">
        <v>7</v>
      </c>
    </row>
    <row r="101" spans="4:7" x14ac:dyDescent="0.25">
      <c r="E101" t="s">
        <v>48</v>
      </c>
      <c r="F101">
        <v>1.2999999999999999E-3</v>
      </c>
      <c r="G101" t="s">
        <v>7</v>
      </c>
    </row>
    <row r="102" spans="4:7" x14ac:dyDescent="0.25">
      <c r="E102" t="s">
        <v>51</v>
      </c>
      <c r="F102">
        <v>2.8999999999999998E-3</v>
      </c>
      <c r="G102" t="s">
        <v>7</v>
      </c>
    </row>
    <row r="103" spans="4:7" x14ac:dyDescent="0.25">
      <c r="E103" t="s">
        <v>45</v>
      </c>
      <c r="F103">
        <v>0</v>
      </c>
      <c r="G103" t="s">
        <v>7</v>
      </c>
    </row>
    <row r="104" spans="4:7" x14ac:dyDescent="0.25">
      <c r="E104" t="s">
        <v>70</v>
      </c>
      <c r="F104">
        <v>127.97329999999999</v>
      </c>
      <c r="G104" t="s">
        <v>7</v>
      </c>
    </row>
    <row r="105" spans="4:7" x14ac:dyDescent="0.25">
      <c r="E105" t="s">
        <v>26</v>
      </c>
      <c r="F105">
        <v>28.198899999999998</v>
      </c>
      <c r="G105" t="s">
        <v>27</v>
      </c>
    </row>
    <row r="106" spans="4:7" x14ac:dyDescent="0.25">
      <c r="E106" s="2" t="s">
        <v>129</v>
      </c>
      <c r="F106" s="2">
        <v>1.0025999999999999</v>
      </c>
      <c r="G106" s="2" t="s">
        <v>29</v>
      </c>
    </row>
    <row r="107" spans="4:7" x14ac:dyDescent="0.25">
      <c r="E107" t="s">
        <v>66</v>
      </c>
      <c r="F107">
        <v>0.93100000000000005</v>
      </c>
      <c r="G107" t="s">
        <v>40</v>
      </c>
    </row>
    <row r="108" spans="4:7" x14ac:dyDescent="0.25">
      <c r="E108" t="s">
        <v>30</v>
      </c>
      <c r="F108">
        <v>4</v>
      </c>
      <c r="G108" t="s">
        <v>31</v>
      </c>
    </row>
    <row r="109" spans="4:7" x14ac:dyDescent="0.25">
      <c r="E109" t="s">
        <v>68</v>
      </c>
      <c r="F109">
        <v>1.0310999999999999</v>
      </c>
      <c r="G109" t="s">
        <v>31</v>
      </c>
    </row>
    <row r="110" spans="4:7" x14ac:dyDescent="0.25">
      <c r="D110" t="s">
        <v>34</v>
      </c>
      <c r="E110" t="s">
        <v>79</v>
      </c>
      <c r="F110">
        <v>6.9999999999999999E-4</v>
      </c>
      <c r="G110" t="s">
        <v>7</v>
      </c>
    </row>
    <row r="111" spans="4:7" x14ac:dyDescent="0.25">
      <c r="E111" t="s">
        <v>76</v>
      </c>
      <c r="F111">
        <v>1E-4</v>
      </c>
      <c r="G111" t="s">
        <v>7</v>
      </c>
    </row>
    <row r="112" spans="4:7" x14ac:dyDescent="0.25">
      <c r="E112" t="s">
        <v>78</v>
      </c>
      <c r="F112">
        <v>2.0000000000000001E-4</v>
      </c>
      <c r="G112" t="s">
        <v>7</v>
      </c>
    </row>
    <row r="113" spans="5:7" x14ac:dyDescent="0.25">
      <c r="E113" t="s">
        <v>72</v>
      </c>
      <c r="F113">
        <v>0</v>
      </c>
      <c r="G113" t="s">
        <v>7</v>
      </c>
    </row>
    <row r="114" spans="5:7" x14ac:dyDescent="0.25">
      <c r="E114" t="s">
        <v>80</v>
      </c>
      <c r="F114">
        <v>6.9999999999999999E-4</v>
      </c>
      <c r="G114" t="s">
        <v>7</v>
      </c>
    </row>
    <row r="115" spans="5:7" x14ac:dyDescent="0.25">
      <c r="E115" t="s">
        <v>77</v>
      </c>
      <c r="F115">
        <v>2.0000000000000001E-4</v>
      </c>
      <c r="G115" t="s">
        <v>7</v>
      </c>
    </row>
    <row r="116" spans="5:7" x14ac:dyDescent="0.25">
      <c r="E116" t="s">
        <v>74</v>
      </c>
      <c r="F116">
        <v>0</v>
      </c>
      <c r="G116" t="s">
        <v>7</v>
      </c>
    </row>
    <row r="117" spans="5:7" x14ac:dyDescent="0.25">
      <c r="E117" t="s">
        <v>84</v>
      </c>
      <c r="F117">
        <v>0.18049999999999999</v>
      </c>
      <c r="G117" t="s">
        <v>7</v>
      </c>
    </row>
    <row r="118" spans="5:7" x14ac:dyDescent="0.25">
      <c r="E118" t="s">
        <v>83</v>
      </c>
      <c r="F118">
        <v>2.5000000000000001E-3</v>
      </c>
      <c r="G118" t="s">
        <v>7</v>
      </c>
    </row>
    <row r="119" spans="5:7" x14ac:dyDescent="0.25">
      <c r="E119" t="s">
        <v>75</v>
      </c>
      <c r="F119">
        <v>1E-4</v>
      </c>
      <c r="G119" t="s">
        <v>7</v>
      </c>
    </row>
    <row r="120" spans="5:7" x14ac:dyDescent="0.25">
      <c r="E120" t="s">
        <v>81</v>
      </c>
      <c r="F120">
        <v>6.9999999999999999E-4</v>
      </c>
      <c r="G120" t="s">
        <v>7</v>
      </c>
    </row>
    <row r="121" spans="5:7" x14ac:dyDescent="0.25">
      <c r="E121" t="s">
        <v>73</v>
      </c>
      <c r="F121">
        <v>0</v>
      </c>
      <c r="G121" t="s">
        <v>7</v>
      </c>
    </row>
    <row r="122" spans="5:7" x14ac:dyDescent="0.25">
      <c r="E122" t="s">
        <v>82</v>
      </c>
      <c r="F122">
        <v>6.9999999999999999E-4</v>
      </c>
      <c r="G122" t="s">
        <v>7</v>
      </c>
    </row>
    <row r="123" spans="5:7" x14ac:dyDescent="0.25">
      <c r="E123" t="s">
        <v>86</v>
      </c>
      <c r="F123">
        <v>0.2571</v>
      </c>
      <c r="G123" t="s">
        <v>7</v>
      </c>
    </row>
    <row r="124" spans="5:7" x14ac:dyDescent="0.25">
      <c r="E124" s="2" t="s">
        <v>127</v>
      </c>
      <c r="F124" s="2">
        <v>0.93240000000000001</v>
      </c>
      <c r="G124" s="2" t="s">
        <v>29</v>
      </c>
    </row>
    <row r="125" spans="5:7" x14ac:dyDescent="0.25">
      <c r="E125" t="s">
        <v>85</v>
      </c>
      <c r="F125">
        <v>0.2026</v>
      </c>
      <c r="G125" t="s">
        <v>40</v>
      </c>
    </row>
    <row r="126" spans="5:7" x14ac:dyDescent="0.25">
      <c r="E126" t="s">
        <v>41</v>
      </c>
      <c r="F126">
        <v>0.38</v>
      </c>
      <c r="G126" t="s">
        <v>40</v>
      </c>
    </row>
    <row r="127" spans="5:7" x14ac:dyDescent="0.25">
      <c r="E127" t="s">
        <v>41</v>
      </c>
      <c r="F127">
        <v>0.47639999999999999</v>
      </c>
      <c r="G127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128A-5014-47F9-BD68-7809552BCD7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Liang</dc:creator>
  <cp:lastModifiedBy>Sherry Liang</cp:lastModifiedBy>
  <dcterms:created xsi:type="dcterms:W3CDTF">2021-12-02T00:59:24Z</dcterms:created>
  <dcterms:modified xsi:type="dcterms:W3CDTF">2022-06-28T02:12:02Z</dcterms:modified>
</cp:coreProperties>
</file>