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AF2DB9DF-D7DC-44E5-9EAD-D0C4995D2A43}" xr6:coauthVersionLast="47" xr6:coauthVersionMax="47" xr10:uidLastSave="{00000000-0000-0000-0000-000000000000}"/>
  <bookViews>
    <workbookView xWindow="915" yWindow="-98" windowWidth="27983" windowHeight="16395" activeTab="7" xr2:uid="{E295AD4D-EABF-4175-8816-5F1583DD78D8}"/>
  </bookViews>
  <sheets>
    <sheet name="P-DLA" sheetId="28" r:id="rId1"/>
    <sheet name="P-CHP" sheetId="29" r:id="rId2"/>
    <sheet name="DLA" sheetId="30" r:id="rId3"/>
    <sheet name="AD-CHP" sheetId="33" r:id="rId4"/>
    <sheet name="HTC-S" sheetId="34" r:id="rId5"/>
    <sheet name="HTC-DLA" sheetId="35" r:id="rId6"/>
    <sheet name="HTL-CHP" sheetId="36" r:id="rId7"/>
    <sheet name="LCA Analysis" sheetId="26" r:id="rId8"/>
  </sheets>
  <definedNames>
    <definedName name="_xlnm._FilterDatabase" localSheetId="7" hidden="1">'LCA Analysis'!$A$6:$AN$6</definedName>
    <definedName name="ExternalData_1" localSheetId="3" hidden="1">'AD-CHP'!$A$1:$C$1333</definedName>
    <definedName name="ExternalData_1" localSheetId="2" hidden="1">DLA!$A$1:$C$1333</definedName>
    <definedName name="ExternalData_1" localSheetId="5" hidden="1">'HTC-DLA'!$A$1:$C$1333</definedName>
    <definedName name="ExternalData_1" localSheetId="4" hidden="1">'HTC-S'!$A$1:$C$1333</definedName>
    <definedName name="ExternalData_1" localSheetId="6" hidden="1">'HTL-CHP'!$A$1:$C$1333</definedName>
    <definedName name="ExternalData_1" localSheetId="1" hidden="1">'P-CHP'!$A$1:$C$1333</definedName>
    <definedName name="ExternalData_1" localSheetId="0" hidden="1">'P-DLA'!$A$1:$C$1333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" i="26" l="1"/>
  <c r="A60" i="26"/>
  <c r="A61" i="26"/>
  <c r="A62" i="26"/>
  <c r="A63" i="26"/>
  <c r="A64" i="26"/>
  <c r="A67" i="26"/>
  <c r="A68" i="26"/>
  <c r="A69" i="26"/>
  <c r="A70" i="26"/>
  <c r="A71" i="26"/>
  <c r="A72" i="26"/>
  <c r="A73" i="26"/>
  <c r="A58" i="26"/>
  <c r="A35" i="26"/>
  <c r="A36" i="26"/>
  <c r="A45" i="26" s="1"/>
  <c r="A44" i="26"/>
  <c r="A34" i="26"/>
  <c r="A43" i="26" s="1"/>
  <c r="A37" i="26"/>
  <c r="A46" i="26" s="1"/>
  <c r="A38" i="26"/>
  <c r="A47" i="26" s="1"/>
  <c r="A39" i="26"/>
  <c r="A48" i="26" s="1"/>
  <c r="A33" i="26"/>
  <c r="A42" i="26" s="1"/>
  <c r="A17" i="26"/>
  <c r="A18" i="26"/>
  <c r="A19" i="26"/>
  <c r="A20" i="26"/>
  <c r="A21" i="26"/>
  <c r="A22" i="26"/>
  <c r="A16" i="26"/>
  <c r="R13" i="26" a="1"/>
  <c r="J12" i="26" a="1"/>
  <c r="H13" i="26" a="1"/>
  <c r="B13" i="26" a="1"/>
  <c r="B10" i="26" a="1"/>
  <c r="M9" i="26" a="1"/>
  <c r="K13" i="26" a="1"/>
  <c r="G12" i="26" a="1"/>
  <c r="J10" i="26" a="1"/>
  <c r="L12" i="26" a="1"/>
  <c r="N10" i="26" a="1"/>
  <c r="H12" i="26" a="1"/>
  <c r="D13" i="26" a="1"/>
  <c r="I10" i="26" a="1"/>
  <c r="K11" i="26" a="1"/>
  <c r="K12" i="26" a="1"/>
  <c r="O10" i="26" a="1"/>
  <c r="H11" i="26" a="1"/>
  <c r="F10" i="26" a="1"/>
  <c r="C13" i="26" a="1"/>
  <c r="G11" i="26" a="1"/>
  <c r="R10" i="26" a="1"/>
  <c r="B12" i="26" a="1"/>
  <c r="H10" i="26" a="1"/>
  <c r="Q13" i="26" a="1"/>
  <c r="I11" i="26" a="1"/>
  <c r="I12" i="26" a="1"/>
  <c r="O12" i="26" a="1"/>
  <c r="O9" i="26" a="1"/>
  <c r="C10" i="26" a="1"/>
  <c r="L10" i="26" a="1"/>
  <c r="B9" i="26" a="1"/>
  <c r="F13" i="26" a="1"/>
  <c r="Q12" i="26" a="1"/>
  <c r="D11" i="26" a="1"/>
  <c r="P11" i="26" a="1"/>
  <c r="E11" i="26" a="1"/>
  <c r="G13" i="26" a="1"/>
  <c r="J11" i="26" a="1"/>
  <c r="D9" i="26" a="1"/>
  <c r="N9" i="26" a="1"/>
  <c r="C12" i="26" a="1"/>
  <c r="Q10" i="26" a="1"/>
  <c r="E12" i="26" a="1"/>
  <c r="P9" i="26" a="1"/>
  <c r="D10" i="26" a="1"/>
  <c r="P10" i="26" a="1"/>
  <c r="M10" i="26" a="1"/>
  <c r="F9" i="26" a="1"/>
  <c r="Q11" i="26" a="1"/>
  <c r="R11" i="26" a="1"/>
  <c r="E9" i="26" a="1"/>
  <c r="Q9" i="26" a="1"/>
  <c r="L11" i="26" a="1"/>
  <c r="N11" i="26" a="1"/>
  <c r="S12" i="26" a="1"/>
  <c r="S10" i="26" a="1"/>
  <c r="K9" i="26" a="1"/>
  <c r="E10" i="26" a="1"/>
  <c r="S9" i="26" a="1"/>
  <c r="O13" i="26" a="1"/>
  <c r="M12" i="26" a="1"/>
  <c r="E13" i="26" a="1"/>
  <c r="R12" i="26" a="1"/>
  <c r="L9" i="26" a="1"/>
  <c r="M13" i="26" a="1"/>
  <c r="S11" i="26" a="1"/>
  <c r="P13" i="26" a="1"/>
  <c r="I9" i="26" a="1"/>
  <c r="M11" i="26" a="1"/>
  <c r="J13" i="26" a="1"/>
  <c r="C9" i="26" a="1"/>
  <c r="S13" i="26" a="1"/>
  <c r="N13" i="26" a="1"/>
  <c r="G9" i="26" a="1"/>
  <c r="I13" i="26" a="1"/>
  <c r="C11" i="26" a="1"/>
  <c r="O11" i="26" a="1"/>
  <c r="K10" i="26" a="1"/>
  <c r="F12" i="26" a="1"/>
  <c r="R9" i="26" a="1"/>
  <c r="F11" i="26" a="1"/>
  <c r="B11" i="26" a="1"/>
  <c r="J9" i="26" a="1"/>
  <c r="N12" i="26" a="1"/>
  <c r="G10" i="26" a="1"/>
  <c r="L13" i="26" a="1"/>
  <c r="D12" i="26" a="1"/>
  <c r="P12" i="26" a="1"/>
  <c r="H9" i="26" a="1"/>
  <c r="K12" i="26" l="1"/>
  <c r="J11" i="26"/>
  <c r="J62" i="26" s="1"/>
  <c r="J10" i="26"/>
  <c r="O13" i="26"/>
  <c r="I12" i="26"/>
  <c r="C11" i="26"/>
  <c r="C62" i="26" s="1"/>
  <c r="I9" i="26"/>
  <c r="N13" i="26"/>
  <c r="H13" i="26"/>
  <c r="B13" i="26"/>
  <c r="N12" i="26"/>
  <c r="H12" i="26"/>
  <c r="B12" i="26"/>
  <c r="N11" i="26"/>
  <c r="N62" i="26" s="1"/>
  <c r="H11" i="26"/>
  <c r="H62" i="26" s="1"/>
  <c r="B11" i="26"/>
  <c r="B62" i="26" s="1"/>
  <c r="N10" i="26"/>
  <c r="H10" i="26"/>
  <c r="B10" i="26"/>
  <c r="N9" i="26"/>
  <c r="H9" i="26"/>
  <c r="E13" i="26"/>
  <c r="J13" i="26"/>
  <c r="P12" i="26"/>
  <c r="D12" i="26"/>
  <c r="P10" i="26"/>
  <c r="D10" i="26"/>
  <c r="I13" i="26"/>
  <c r="O12" i="26"/>
  <c r="O11" i="26"/>
  <c r="O62" i="26" s="1"/>
  <c r="O10" i="26"/>
  <c r="C10" i="26"/>
  <c r="M12" i="26"/>
  <c r="S10" i="26"/>
  <c r="M9" i="26"/>
  <c r="G9" i="26"/>
  <c r="K13" i="26"/>
  <c r="P13" i="26"/>
  <c r="D13" i="26"/>
  <c r="J12" i="26"/>
  <c r="D11" i="26"/>
  <c r="D62" i="26" s="1"/>
  <c r="P9" i="26"/>
  <c r="I11" i="26"/>
  <c r="I62" i="26" s="1"/>
  <c r="E12" i="26"/>
  <c r="P11" i="26"/>
  <c r="P62" i="26" s="1"/>
  <c r="J9" i="26"/>
  <c r="C13" i="26"/>
  <c r="C12" i="26"/>
  <c r="I10" i="26"/>
  <c r="O9" i="26"/>
  <c r="S13" i="26"/>
  <c r="M13" i="26"/>
  <c r="G13" i="26"/>
  <c r="S12" i="26"/>
  <c r="G12" i="26"/>
  <c r="S11" i="26"/>
  <c r="S62" i="26" s="1"/>
  <c r="M11" i="26"/>
  <c r="M62" i="26" s="1"/>
  <c r="G11" i="26"/>
  <c r="G62" i="26" s="1"/>
  <c r="M10" i="26"/>
  <c r="G10" i="26"/>
  <c r="S9" i="26"/>
  <c r="R13" i="26"/>
  <c r="L13" i="26"/>
  <c r="F13" i="26"/>
  <c r="R12" i="26"/>
  <c r="L12" i="26"/>
  <c r="F12" i="26"/>
  <c r="R11" i="26"/>
  <c r="R62" i="26" s="1"/>
  <c r="L11" i="26"/>
  <c r="L62" i="26" s="1"/>
  <c r="F11" i="26"/>
  <c r="F62" i="26" s="1"/>
  <c r="R10" i="26"/>
  <c r="L10" i="26"/>
  <c r="F10" i="26"/>
  <c r="R9" i="26"/>
  <c r="L9" i="26"/>
  <c r="F9" i="26"/>
  <c r="Q12" i="26"/>
  <c r="Q11" i="26"/>
  <c r="Q62" i="26" s="1"/>
  <c r="K11" i="26"/>
  <c r="K62" i="26" s="1"/>
  <c r="E11" i="26"/>
  <c r="E62" i="26" s="1"/>
  <c r="Q10" i="26"/>
  <c r="K10" i="26"/>
  <c r="E10" i="26"/>
  <c r="Q9" i="26"/>
  <c r="K9" i="26"/>
  <c r="E9" i="26"/>
  <c r="D9" i="26"/>
  <c r="C9" i="26"/>
  <c r="Q13" i="26"/>
  <c r="B9" i="26"/>
  <c r="E1" i="26"/>
  <c r="K19" i="26" a="1"/>
  <c r="R18" i="26" a="1"/>
  <c r="S8" i="26" a="1"/>
  <c r="L22" i="26" a="1"/>
  <c r="L17" i="26" a="1"/>
  <c r="C17" i="26" a="1"/>
  <c r="K17" i="26" a="1"/>
  <c r="M7" i="26" a="1"/>
  <c r="H21" i="26" a="1"/>
  <c r="R17" i="26" a="1"/>
  <c r="D16" i="26" a="1"/>
  <c r="N20" i="26" a="1"/>
  <c r="C7" i="26" a="1"/>
  <c r="Q17" i="26" a="1"/>
  <c r="S20" i="26" a="1"/>
  <c r="E17" i="26" a="1"/>
  <c r="S17" i="26" a="1"/>
  <c r="S19" i="26" a="1"/>
  <c r="D7" i="26" a="1"/>
  <c r="M21" i="26" a="1"/>
  <c r="H22" i="26" a="1"/>
  <c r="Q22" i="26" a="1"/>
  <c r="G21" i="26" a="1"/>
  <c r="N17" i="26" a="1"/>
  <c r="P7" i="26" a="1"/>
  <c r="N18" i="26" a="1"/>
  <c r="K16" i="26" a="1"/>
  <c r="C21" i="26" a="1"/>
  <c r="K7" i="26" a="1"/>
  <c r="F18" i="26" a="1"/>
  <c r="Q18" i="26" a="1"/>
  <c r="R7" i="26" a="1"/>
  <c r="G16" i="26" a="1"/>
  <c r="P21" i="26" a="1"/>
  <c r="J19" i="26" a="1"/>
  <c r="E16" i="26" a="1"/>
  <c r="D19" i="26" a="1"/>
  <c r="J16" i="26" a="1"/>
  <c r="O17" i="26" a="1"/>
  <c r="G19" i="26" a="1"/>
  <c r="J21" i="26" a="1"/>
  <c r="D21" i="26" a="1"/>
  <c r="H18" i="26" a="1"/>
  <c r="P22" i="26" a="1"/>
  <c r="O7" i="26" a="1"/>
  <c r="O21" i="26" a="1"/>
  <c r="L8" i="26" a="1"/>
  <c r="J18" i="26" a="1"/>
  <c r="R21" i="26" a="1"/>
  <c r="R22" i="26" a="1"/>
  <c r="M16" i="26" a="1"/>
  <c r="O22" i="26" a="1"/>
  <c r="B18" i="26" a="1"/>
  <c r="F7" i="26" a="1"/>
  <c r="Q19" i="26" a="1"/>
  <c r="D22" i="26" a="1"/>
  <c r="G20" i="26" a="1"/>
  <c r="R16" i="26" a="1"/>
  <c r="I8" i="26" a="1"/>
  <c r="R19" i="26" a="1"/>
  <c r="C16" i="26" a="1"/>
  <c r="P20" i="26" a="1"/>
  <c r="I22" i="26" a="1"/>
  <c r="F16" i="26" a="1"/>
  <c r="O8" i="26" a="1"/>
  <c r="L18" i="26" a="1"/>
  <c r="K8" i="26" a="1"/>
  <c r="G18" i="26" a="1"/>
  <c r="C8" i="26" a="1"/>
  <c r="F17" i="26" a="1"/>
  <c r="N16" i="26" a="1"/>
  <c r="J22" i="26" a="1"/>
  <c r="L16" i="26" a="1"/>
  <c r="F19" i="26" a="1"/>
  <c r="L19" i="26" a="1"/>
  <c r="I21" i="26" a="1"/>
  <c r="R8" i="26" a="1"/>
  <c r="N7" i="26" a="1"/>
  <c r="E21" i="26" a="1"/>
  <c r="G8" i="26" a="1"/>
  <c r="C22" i="26" a="1"/>
  <c r="M18" i="26" a="1"/>
  <c r="S7" i="26" a="1"/>
  <c r="S16" i="26" a="1"/>
  <c r="G17" i="26" a="1"/>
  <c r="J17" i="26" a="1"/>
  <c r="O16" i="26" a="1"/>
  <c r="J7" i="26" a="1"/>
  <c r="N21" i="26" a="1"/>
  <c r="E7" i="26" a="1"/>
  <c r="P16" i="26" a="1"/>
  <c r="H8" i="26" a="1"/>
  <c r="M20" i="26" a="1"/>
  <c r="M8" i="26" a="1"/>
  <c r="B19" i="26" a="1"/>
  <c r="K20" i="26" a="1"/>
  <c r="P18" i="26" a="1"/>
  <c r="G22" i="26" a="1"/>
  <c r="M17" i="26" a="1"/>
  <c r="H20" i="26" a="1"/>
  <c r="F8" i="26" a="1"/>
  <c r="J8" i="26" a="1"/>
  <c r="L20" i="26" a="1"/>
  <c r="B17" i="26" a="1"/>
  <c r="Q21" i="26" a="1"/>
  <c r="C20" i="26" a="1"/>
  <c r="I20" i="26" a="1"/>
  <c r="D20" i="26" a="1"/>
  <c r="D17" i="26" a="1"/>
  <c r="E8" i="26" a="1"/>
  <c r="K21" i="26" a="1"/>
  <c r="H7" i="26" a="1"/>
  <c r="M22" i="26" a="1"/>
  <c r="R20" i="26" a="1"/>
  <c r="B20" i="26" a="1"/>
  <c r="Q20" i="26" a="1"/>
  <c r="G7" i="26" a="1"/>
  <c r="N19" i="26" a="1"/>
  <c r="O19" i="26" a="1"/>
  <c r="D18" i="26" a="1"/>
  <c r="L7" i="26" a="1"/>
  <c r="I17" i="26" a="1"/>
  <c r="I19" i="26" a="1"/>
  <c r="H16" i="26" a="1"/>
  <c r="P19" i="26" a="1"/>
  <c r="E18" i="26" a="1"/>
  <c r="Q7" i="26" a="1"/>
  <c r="O20" i="26" a="1"/>
  <c r="I7" i="26" a="1"/>
  <c r="I16" i="26" a="1"/>
  <c r="S21" i="26" a="1"/>
  <c r="F21" i="26" a="1"/>
  <c r="S18" i="26" a="1"/>
  <c r="N8" i="26" a="1"/>
  <c r="P8" i="26" a="1"/>
  <c r="E20" i="26" a="1"/>
  <c r="B21" i="26" a="1"/>
  <c r="J20" i="26" a="1"/>
  <c r="F22" i="26" a="1"/>
  <c r="K18" i="26" a="1"/>
  <c r="B16" i="26" a="1"/>
  <c r="B22" i="26" a="1"/>
  <c r="Q8" i="26" a="1"/>
  <c r="O18" i="26" a="1"/>
  <c r="K22" i="26" a="1"/>
  <c r="L21" i="26" a="1"/>
  <c r="F20" i="26" a="1"/>
  <c r="C19" i="26" a="1"/>
  <c r="H17" i="26" a="1"/>
  <c r="D8" i="26" a="1"/>
  <c r="B8" i="26" a="1"/>
  <c r="Q16" i="26" a="1"/>
  <c r="C18" i="26" a="1"/>
  <c r="E22" i="26" a="1"/>
  <c r="S22" i="26" a="1"/>
  <c r="H19" i="26" a="1"/>
  <c r="I18" i="26" a="1"/>
  <c r="N22" i="26" a="1"/>
  <c r="P17" i="26" a="1"/>
  <c r="E19" i="26" a="1"/>
  <c r="B7" i="26" a="1"/>
  <c r="M19" i="26" a="1"/>
  <c r="E61" i="26" l="1"/>
  <c r="R61" i="26"/>
  <c r="M61" i="26"/>
  <c r="S61" i="26"/>
  <c r="J63" i="26"/>
  <c r="J61" i="26"/>
  <c r="M60" i="26"/>
  <c r="J64" i="26"/>
  <c r="K61" i="26"/>
  <c r="J60" i="26"/>
  <c r="E64" i="26"/>
  <c r="N61" i="26"/>
  <c r="N63" i="26"/>
  <c r="C60" i="26"/>
  <c r="C64" i="26"/>
  <c r="B60" i="26"/>
  <c r="H61" i="26"/>
  <c r="Q64" i="26"/>
  <c r="R63" i="26"/>
  <c r="G64" i="26"/>
  <c r="I63" i="26"/>
  <c r="S63" i="26"/>
  <c r="F64" i="26"/>
  <c r="L60" i="26"/>
  <c r="L64" i="26"/>
  <c r="S64" i="26"/>
  <c r="L63" i="26"/>
  <c r="E60" i="26"/>
  <c r="R60" i="26"/>
  <c r="R64" i="26"/>
  <c r="P64" i="26"/>
  <c r="P61" i="26"/>
  <c r="P60" i="26"/>
  <c r="F60" i="26"/>
  <c r="M64" i="26"/>
  <c r="I64" i="26"/>
  <c r="K60" i="26"/>
  <c r="F61" i="26"/>
  <c r="S60" i="26"/>
  <c r="I61" i="26"/>
  <c r="Q63" i="26"/>
  <c r="D64" i="26"/>
  <c r="D61" i="26"/>
  <c r="O60" i="26"/>
  <c r="Q60" i="26"/>
  <c r="L61" i="26"/>
  <c r="G61" i="26"/>
  <c r="C63" i="26"/>
  <c r="G60" i="26"/>
  <c r="P63" i="26"/>
  <c r="H63" i="26"/>
  <c r="O63" i="26"/>
  <c r="H64" i="26"/>
  <c r="E63" i="26"/>
  <c r="C61" i="26"/>
  <c r="N60" i="26"/>
  <c r="N64" i="26"/>
  <c r="Q61" i="26"/>
  <c r="M63" i="26"/>
  <c r="H60" i="26"/>
  <c r="F63" i="26"/>
  <c r="G63" i="26"/>
  <c r="O61" i="26"/>
  <c r="I60" i="26"/>
  <c r="O64" i="26"/>
  <c r="D60" i="26"/>
  <c r="K64" i="26"/>
  <c r="D63" i="26"/>
  <c r="K63" i="26"/>
  <c r="B63" i="26"/>
  <c r="B64" i="26"/>
  <c r="B61" i="26"/>
  <c r="I18" i="26"/>
  <c r="J18" i="26"/>
  <c r="E18" i="26"/>
  <c r="E22" i="26"/>
  <c r="G20" i="26"/>
  <c r="R21" i="26"/>
  <c r="H21" i="26"/>
  <c r="D22" i="26"/>
  <c r="P18" i="26"/>
  <c r="R22" i="26"/>
  <c r="Q18" i="26"/>
  <c r="Q22" i="26"/>
  <c r="M19" i="26"/>
  <c r="M70" i="26" s="1"/>
  <c r="B22" i="26"/>
  <c r="I21" i="26"/>
  <c r="J19" i="26"/>
  <c r="J70" i="26" s="1"/>
  <c r="E19" i="26"/>
  <c r="E70" i="26" s="1"/>
  <c r="F19" i="26"/>
  <c r="F70" i="26" s="1"/>
  <c r="M20" i="26"/>
  <c r="C18" i="26"/>
  <c r="C22" i="26"/>
  <c r="P19" i="26"/>
  <c r="P70" i="26" s="1"/>
  <c r="K19" i="26"/>
  <c r="K70" i="26" s="1"/>
  <c r="F18" i="26"/>
  <c r="F20" i="26"/>
  <c r="M22" i="26"/>
  <c r="M73" i="26" s="1"/>
  <c r="H18" i="26"/>
  <c r="N22" i="26"/>
  <c r="C21" i="26"/>
  <c r="L20" i="26"/>
  <c r="H19" i="26"/>
  <c r="H70" i="26" s="1"/>
  <c r="O18" i="26"/>
  <c r="P20" i="26"/>
  <c r="D20" i="26"/>
  <c r="Q19" i="26"/>
  <c r="Q70" i="26" s="1"/>
  <c r="L18" i="26"/>
  <c r="L21" i="26"/>
  <c r="N18" i="26"/>
  <c r="G21" i="26"/>
  <c r="K20" i="26"/>
  <c r="O19" i="26"/>
  <c r="O70" i="26" s="1"/>
  <c r="J22" i="26"/>
  <c r="E20" i="26"/>
  <c r="L19" i="26"/>
  <c r="L70" i="26" s="1"/>
  <c r="S19" i="26"/>
  <c r="S70" i="26" s="1"/>
  <c r="B19" i="26"/>
  <c r="B70" i="26" s="1"/>
  <c r="C19" i="26"/>
  <c r="C70" i="26" s="1"/>
  <c r="J21" i="26"/>
  <c r="S22" i="26"/>
  <c r="I22" i="26"/>
  <c r="P22" i="26"/>
  <c r="Q20" i="26"/>
  <c r="F21" i="26"/>
  <c r="G18" i="26"/>
  <c r="N19" i="26"/>
  <c r="N70" i="26" s="1"/>
  <c r="O20" i="26"/>
  <c r="P21" i="26"/>
  <c r="E21" i="26"/>
  <c r="F22" i="26"/>
  <c r="R18" i="26"/>
  <c r="M18" i="26"/>
  <c r="M69" i="26" s="1"/>
  <c r="H20" i="26"/>
  <c r="O21" i="26"/>
  <c r="K22" i="26"/>
  <c r="N21" i="26"/>
  <c r="H22" i="26"/>
  <c r="S21" i="26"/>
  <c r="K21" i="26"/>
  <c r="L22" i="26"/>
  <c r="L73" i="26" s="1"/>
  <c r="R19" i="26"/>
  <c r="R70" i="26" s="1"/>
  <c r="S18" i="26"/>
  <c r="N20" i="26"/>
  <c r="O22" i="26"/>
  <c r="K18" i="26"/>
  <c r="S20" i="26"/>
  <c r="D18" i="26"/>
  <c r="Q21" i="26"/>
  <c r="G19" i="26"/>
  <c r="G70" i="26" s="1"/>
  <c r="R20" i="26"/>
  <c r="G22" i="26"/>
  <c r="B21" i="26"/>
  <c r="D21" i="26"/>
  <c r="I19" i="26"/>
  <c r="I70" i="26" s="1"/>
  <c r="M21" i="26"/>
  <c r="B18" i="26"/>
  <c r="B17" i="26"/>
  <c r="D19" i="26"/>
  <c r="D70" i="26" s="1"/>
  <c r="B20" i="26"/>
  <c r="C20" i="26"/>
  <c r="M17" i="26"/>
  <c r="M68" i="26" s="1"/>
  <c r="D17" i="26"/>
  <c r="I20" i="26"/>
  <c r="F17" i="26"/>
  <c r="J20" i="26"/>
  <c r="L17" i="26"/>
  <c r="J17" i="26"/>
  <c r="N17" i="26"/>
  <c r="K17" i="26"/>
  <c r="R17" i="26"/>
  <c r="P17" i="26"/>
  <c r="I17" i="26"/>
  <c r="E17" i="26"/>
  <c r="E68" i="26" s="1"/>
  <c r="G17" i="26"/>
  <c r="H17" i="26"/>
  <c r="O17" i="26"/>
  <c r="C17" i="26"/>
  <c r="S17" i="26"/>
  <c r="Q17" i="26"/>
  <c r="I7" i="26"/>
  <c r="I58" i="26" s="1"/>
  <c r="S7" i="26"/>
  <c r="S58" i="26" s="1"/>
  <c r="B7" i="26"/>
  <c r="B58" i="26" s="1"/>
  <c r="M7" i="26"/>
  <c r="M58" i="26" s="1"/>
  <c r="I8" i="26"/>
  <c r="I59" i="26" s="1"/>
  <c r="E7" i="26"/>
  <c r="E58" i="26" s="1"/>
  <c r="C8" i="26"/>
  <c r="C59" i="26" s="1"/>
  <c r="P8" i="26"/>
  <c r="P59" i="26" s="1"/>
  <c r="E8" i="26"/>
  <c r="E59" i="26" s="1"/>
  <c r="J7" i="26"/>
  <c r="J58" i="26" s="1"/>
  <c r="Q7" i="26"/>
  <c r="Q58" i="26" s="1"/>
  <c r="P7" i="26"/>
  <c r="P58" i="26" s="1"/>
  <c r="D8" i="26"/>
  <c r="D59" i="26" s="1"/>
  <c r="L8" i="26"/>
  <c r="L59" i="26" s="1"/>
  <c r="O8" i="26"/>
  <c r="O59" i="26" s="1"/>
  <c r="K8" i="26"/>
  <c r="K59" i="26" s="1"/>
  <c r="F8" i="26"/>
  <c r="F59" i="26" s="1"/>
  <c r="R8" i="26"/>
  <c r="R59" i="26" s="1"/>
  <c r="C7" i="26"/>
  <c r="C58" i="26" s="1"/>
  <c r="L7" i="26"/>
  <c r="L58" i="26" s="1"/>
  <c r="Q8" i="26"/>
  <c r="Q59" i="26" s="1"/>
  <c r="N7" i="26"/>
  <c r="N58" i="26" s="1"/>
  <c r="M8" i="26"/>
  <c r="M59" i="26" s="1"/>
  <c r="D7" i="26"/>
  <c r="D58" i="26" s="1"/>
  <c r="J8" i="26"/>
  <c r="J59" i="26" s="1"/>
  <c r="G7" i="26"/>
  <c r="G58" i="26" s="1"/>
  <c r="R7" i="26"/>
  <c r="R58" i="26" s="1"/>
  <c r="H7" i="26"/>
  <c r="H58" i="26" s="1"/>
  <c r="O7" i="26"/>
  <c r="O58" i="26" s="1"/>
  <c r="F7" i="26"/>
  <c r="F58" i="26" s="1"/>
  <c r="G8" i="26"/>
  <c r="G59" i="26" s="1"/>
  <c r="S8" i="26"/>
  <c r="S59" i="26" s="1"/>
  <c r="K7" i="26"/>
  <c r="K58" i="26" s="1"/>
  <c r="B8" i="26"/>
  <c r="B59" i="26" s="1"/>
  <c r="H8" i="26"/>
  <c r="H59" i="26" s="1"/>
  <c r="N8" i="26"/>
  <c r="N59" i="26" s="1"/>
  <c r="I16" i="26"/>
  <c r="E16" i="26"/>
  <c r="K16" i="26"/>
  <c r="Q16" i="26"/>
  <c r="M16" i="26"/>
  <c r="M67" i="26" s="1"/>
  <c r="S16" i="26"/>
  <c r="O16" i="26"/>
  <c r="F16" i="26"/>
  <c r="L16" i="26"/>
  <c r="L67" i="26" s="1"/>
  <c r="R16" i="26"/>
  <c r="R67" i="26" s="1"/>
  <c r="G16" i="26"/>
  <c r="J16" i="26"/>
  <c r="D16" i="26"/>
  <c r="H16" i="26"/>
  <c r="H67" i="26" s="1"/>
  <c r="N16" i="26"/>
  <c r="N67" i="26" s="1"/>
  <c r="C16" i="26"/>
  <c r="P16" i="26"/>
  <c r="B16" i="26"/>
  <c r="L68" i="26" l="1"/>
  <c r="S69" i="26"/>
  <c r="S68" i="26"/>
  <c r="M71" i="26"/>
  <c r="J73" i="26"/>
  <c r="D69" i="26"/>
  <c r="S72" i="26"/>
  <c r="B67" i="26"/>
  <c r="S67" i="26"/>
  <c r="H73" i="26"/>
  <c r="L71" i="26"/>
  <c r="R72" i="26"/>
  <c r="I68" i="26"/>
  <c r="C71" i="26"/>
  <c r="Q72" i="26"/>
  <c r="N72" i="26"/>
  <c r="C72" i="26"/>
  <c r="C67" i="26"/>
  <c r="Q67" i="26"/>
  <c r="P68" i="26"/>
  <c r="B71" i="26"/>
  <c r="K73" i="26"/>
  <c r="Q71" i="26"/>
  <c r="K71" i="26"/>
  <c r="N73" i="26"/>
  <c r="K67" i="26"/>
  <c r="R68" i="26"/>
  <c r="S71" i="26"/>
  <c r="P73" i="26"/>
  <c r="H69" i="26"/>
  <c r="P67" i="26"/>
  <c r="H71" i="26"/>
  <c r="N69" i="26"/>
  <c r="S73" i="26"/>
  <c r="L72" i="26"/>
  <c r="E69" i="26"/>
  <c r="E67" i="26"/>
  <c r="K69" i="26"/>
  <c r="I73" i="26"/>
  <c r="J69" i="26"/>
  <c r="I67" i="26"/>
  <c r="N68" i="26"/>
  <c r="F71" i="26"/>
  <c r="I69" i="26"/>
  <c r="J67" i="26"/>
  <c r="Q68" i="26"/>
  <c r="J68" i="26"/>
  <c r="M72" i="26"/>
  <c r="N71" i="26"/>
  <c r="R69" i="26"/>
  <c r="J72" i="26"/>
  <c r="L69" i="26"/>
  <c r="F69" i="26"/>
  <c r="Q73" i="26"/>
  <c r="F72" i="26"/>
  <c r="G71" i="26"/>
  <c r="E73" i="26"/>
  <c r="C68" i="26"/>
  <c r="J71" i="26"/>
  <c r="D72" i="26"/>
  <c r="E72" i="26"/>
  <c r="D71" i="26"/>
  <c r="R73" i="26"/>
  <c r="O68" i="26"/>
  <c r="F68" i="26"/>
  <c r="P72" i="26"/>
  <c r="P71" i="26"/>
  <c r="C73" i="26"/>
  <c r="P69" i="26"/>
  <c r="F67" i="26"/>
  <c r="H68" i="26"/>
  <c r="I71" i="26"/>
  <c r="G73" i="26"/>
  <c r="K72" i="26"/>
  <c r="O71" i="26"/>
  <c r="O69" i="26"/>
  <c r="C69" i="26"/>
  <c r="D73" i="26"/>
  <c r="G69" i="26"/>
  <c r="G67" i="26"/>
  <c r="F73" i="26"/>
  <c r="Q69" i="26"/>
  <c r="O67" i="26"/>
  <c r="G68" i="26"/>
  <c r="D68" i="26"/>
  <c r="R71" i="26"/>
  <c r="E71" i="26"/>
  <c r="H72" i="26"/>
  <c r="O72" i="26"/>
  <c r="G72" i="26"/>
  <c r="I72" i="26"/>
  <c r="K68" i="26"/>
  <c r="D67" i="26"/>
  <c r="O73" i="26"/>
  <c r="B73" i="26"/>
  <c r="B72" i="26"/>
  <c r="B68" i="26"/>
  <c r="B69" i="26"/>
  <c r="J48" i="26"/>
  <c r="R48" i="26"/>
  <c r="O42" i="26"/>
  <c r="M47" i="26"/>
  <c r="M43" i="26"/>
  <c r="F47" i="26"/>
  <c r="F43" i="26"/>
  <c r="P44" i="26"/>
  <c r="S42" i="26"/>
  <c r="G47" i="26"/>
  <c r="R46" i="26"/>
  <c r="J47" i="26"/>
  <c r="C45" i="26"/>
  <c r="K43" i="26"/>
  <c r="E43" i="26"/>
  <c r="N43" i="26"/>
  <c r="D46" i="26"/>
  <c r="D45" i="26"/>
  <c r="I46" i="26"/>
  <c r="L46" i="26"/>
  <c r="H45" i="26"/>
  <c r="Q43" i="26"/>
  <c r="H48" i="26"/>
  <c r="H44" i="26"/>
  <c r="G43" i="26"/>
  <c r="M48" i="26"/>
  <c r="P42" i="26"/>
  <c r="S46" i="26"/>
  <c r="N47" i="26"/>
  <c r="F48" i="26"/>
  <c r="C42" i="26"/>
  <c r="Q42" i="26"/>
  <c r="H43" i="26"/>
  <c r="M46" i="26"/>
  <c r="P43" i="26"/>
  <c r="C48" i="26"/>
  <c r="K42" i="26"/>
  <c r="G46" i="26"/>
  <c r="L47" i="26"/>
  <c r="I43" i="26"/>
  <c r="E47" i="26"/>
  <c r="D43" i="26"/>
  <c r="K48" i="26"/>
  <c r="H42" i="26"/>
  <c r="E42" i="26"/>
  <c r="J46" i="26"/>
  <c r="P46" i="26"/>
  <c r="L45" i="26"/>
  <c r="H47" i="26"/>
  <c r="K46" i="26"/>
  <c r="J43" i="26"/>
  <c r="O48" i="26"/>
  <c r="D42" i="26"/>
  <c r="I42" i="26"/>
  <c r="O47" i="26"/>
  <c r="M45" i="26"/>
  <c r="D44" i="26"/>
  <c r="F45" i="26"/>
  <c r="E46" i="26"/>
  <c r="P47" i="26"/>
  <c r="I48" i="26"/>
  <c r="P48" i="26"/>
  <c r="M42" i="26"/>
  <c r="J45" i="26"/>
  <c r="D48" i="26"/>
  <c r="J42" i="26"/>
  <c r="O45" i="26"/>
  <c r="C46" i="26"/>
  <c r="R44" i="26"/>
  <c r="Q47" i="26"/>
  <c r="K45" i="26"/>
  <c r="C47" i="26"/>
  <c r="N48" i="26"/>
  <c r="G42" i="26"/>
  <c r="J44" i="26"/>
  <c r="I44" i="26"/>
  <c r="S44" i="26"/>
  <c r="C44" i="26"/>
  <c r="L44" i="26"/>
  <c r="K47" i="26"/>
  <c r="E45" i="26"/>
  <c r="C43" i="26"/>
  <c r="E48" i="26"/>
  <c r="R42" i="26"/>
  <c r="I45" i="26"/>
  <c r="N46" i="26"/>
  <c r="M44" i="26"/>
  <c r="B47" i="26"/>
  <c r="F44" i="26"/>
  <c r="Q46" i="26"/>
  <c r="Q44" i="26"/>
  <c r="O44" i="26"/>
  <c r="S48" i="26"/>
  <c r="L42" i="26"/>
  <c r="O43" i="26"/>
  <c r="N45" i="26"/>
  <c r="G44" i="26"/>
  <c r="R43" i="26"/>
  <c r="Q45" i="26"/>
  <c r="K44" i="26"/>
  <c r="P45" i="26"/>
  <c r="L48" i="26"/>
  <c r="D47" i="26"/>
  <c r="G45" i="26"/>
  <c r="F42" i="26"/>
  <c r="H46" i="26"/>
  <c r="S47" i="26"/>
  <c r="S43" i="26"/>
  <c r="R47" i="26"/>
  <c r="L43" i="26"/>
  <c r="E44" i="26"/>
  <c r="I47" i="26"/>
  <c r="Q48" i="26"/>
  <c r="B48" i="26"/>
  <c r="O46" i="26"/>
  <c r="F46" i="26"/>
  <c r="N44" i="26"/>
  <c r="G48" i="26"/>
  <c r="N42" i="26"/>
  <c r="B43" i="26"/>
  <c r="R45" i="26"/>
  <c r="S45" i="26"/>
  <c r="B44" i="26"/>
  <c r="B46" i="26"/>
  <c r="B45" i="26"/>
  <c r="B42" i="26"/>
  <c r="G33" i="26"/>
  <c r="C39" i="26"/>
  <c r="O39" i="26"/>
  <c r="H36" i="26"/>
  <c r="R34" i="26"/>
  <c r="S38" i="26"/>
  <c r="S39" i="26"/>
  <c r="J33" i="26"/>
  <c r="L37" i="26"/>
  <c r="K33" i="26"/>
  <c r="D33" i="26"/>
  <c r="E34" i="26"/>
  <c r="P34" i="26"/>
  <c r="P39" i="26"/>
  <c r="N37" i="26"/>
  <c r="Q33" i="26"/>
  <c r="I33" i="26"/>
  <c r="M37" i="26"/>
  <c r="F34" i="26"/>
  <c r="O35" i="26"/>
  <c r="C35" i="26"/>
  <c r="F38" i="26"/>
  <c r="F36" i="26"/>
  <c r="K34" i="26"/>
  <c r="Q38" i="26"/>
  <c r="K37" i="26"/>
  <c r="E36" i="26"/>
  <c r="S34" i="26"/>
  <c r="D35" i="26"/>
  <c r="F39" i="26"/>
  <c r="D38" i="26"/>
  <c r="J37" i="26"/>
  <c r="D36" i="26"/>
  <c r="G34" i="26"/>
  <c r="O34" i="26"/>
  <c r="C34" i="26"/>
  <c r="K39" i="26"/>
  <c r="O38" i="26"/>
  <c r="I37" i="26"/>
  <c r="F33" i="26"/>
  <c r="N38" i="26"/>
  <c r="H37" i="26"/>
  <c r="N36" i="26"/>
  <c r="O33" i="26"/>
  <c r="N33" i="26"/>
  <c r="L35" i="26"/>
  <c r="E33" i="26"/>
  <c r="H34" i="26"/>
  <c r="G38" i="26"/>
  <c r="R38" i="26"/>
  <c r="M36" i="26"/>
  <c r="Q34" i="26"/>
  <c r="D39" i="26"/>
  <c r="F37" i="26"/>
  <c r="N35" i="26"/>
  <c r="J35" i="26"/>
  <c r="K35" i="26"/>
  <c r="I39" i="26"/>
  <c r="K38" i="26"/>
  <c r="Q37" i="26"/>
  <c r="E37" i="26"/>
  <c r="K36" i="26"/>
  <c r="H35" i="26"/>
  <c r="I35" i="26"/>
  <c r="L33" i="26"/>
  <c r="P35" i="26"/>
  <c r="M33" i="26"/>
  <c r="Q39" i="26"/>
  <c r="J38" i="26"/>
  <c r="P37" i="26"/>
  <c r="D37" i="26"/>
  <c r="J36" i="26"/>
  <c r="B35" i="26"/>
  <c r="H33" i="26"/>
  <c r="C33" i="26"/>
  <c r="D34" i="26"/>
  <c r="M39" i="26"/>
  <c r="H38" i="26"/>
  <c r="S36" i="26"/>
  <c r="J34" i="26"/>
  <c r="R36" i="26"/>
  <c r="M38" i="26"/>
  <c r="S37" i="26"/>
  <c r="G37" i="26"/>
  <c r="S35" i="26"/>
  <c r="E35" i="26"/>
  <c r="L34" i="26"/>
  <c r="L38" i="26"/>
  <c r="R37" i="26"/>
  <c r="L36" i="26"/>
  <c r="I34" i="26"/>
  <c r="I38" i="26"/>
  <c r="O37" i="26"/>
  <c r="C37" i="26"/>
  <c r="I36" i="26"/>
  <c r="N34" i="26"/>
  <c r="R33" i="26"/>
  <c r="F35" i="26"/>
  <c r="P33" i="26"/>
  <c r="S33" i="26"/>
  <c r="E39" i="26"/>
  <c r="G36" i="26"/>
  <c r="N39" i="26"/>
  <c r="G39" i="26"/>
  <c r="E38" i="26"/>
  <c r="Q36" i="26"/>
  <c r="M35" i="26"/>
  <c r="R39" i="26"/>
  <c r="P38" i="26"/>
  <c r="P36" i="26"/>
  <c r="G35" i="26"/>
  <c r="L39" i="26"/>
  <c r="C38" i="26"/>
  <c r="O36" i="26"/>
  <c r="C36" i="26"/>
  <c r="M34" i="26"/>
  <c r="R35" i="26"/>
  <c r="Q35" i="26"/>
  <c r="H39" i="26"/>
  <c r="J39" i="26"/>
  <c r="B33" i="26"/>
  <c r="B37" i="26"/>
  <c r="B34" i="26"/>
  <c r="B39" i="26"/>
  <c r="B38" i="26"/>
  <c r="B36" i="26"/>
  <c r="B25" i="26"/>
  <c r="H25" i="26"/>
  <c r="C25" i="26"/>
  <c r="J25" i="26"/>
  <c r="D25" i="26"/>
  <c r="F25" i="26"/>
  <c r="N25" i="26"/>
  <c r="E25" i="26"/>
  <c r="K25" i="26"/>
  <c r="O25" i="26"/>
  <c r="L25" i="26"/>
  <c r="M25" i="26"/>
  <c r="R25" i="26"/>
  <c r="P25" i="26"/>
  <c r="S25" i="26"/>
  <c r="G25" i="26"/>
  <c r="Q25" i="26"/>
  <c r="I25" i="26"/>
  <c r="G50" i="26" l="1"/>
  <c r="R53" i="26"/>
  <c r="E54" i="26"/>
  <c r="J54" i="26"/>
  <c r="N54" i="26"/>
  <c r="D54" i="26"/>
  <c r="H54" i="26"/>
  <c r="R54" i="26"/>
  <c r="O54" i="26"/>
  <c r="P54" i="26"/>
  <c r="Q54" i="26"/>
  <c r="L54" i="26"/>
  <c r="F54" i="26"/>
  <c r="S54" i="26"/>
  <c r="M54" i="26"/>
  <c r="C54" i="26"/>
  <c r="Q53" i="26"/>
  <c r="K54" i="26"/>
  <c r="I54" i="26"/>
  <c r="Q51" i="26"/>
  <c r="G54" i="26"/>
  <c r="C50" i="26"/>
  <c r="C53" i="26"/>
  <c r="M53" i="26"/>
  <c r="K50" i="26"/>
  <c r="B54" i="26"/>
  <c r="P53" i="26"/>
  <c r="K53" i="26"/>
  <c r="I53" i="26"/>
  <c r="G53" i="26"/>
  <c r="H53" i="26"/>
  <c r="D53" i="26"/>
  <c r="F53" i="26"/>
  <c r="E53" i="26"/>
  <c r="S53" i="26"/>
  <c r="L53" i="26"/>
  <c r="J53" i="26"/>
  <c r="O53" i="26"/>
  <c r="I50" i="26"/>
  <c r="N53" i="26"/>
  <c r="B51" i="26"/>
  <c r="L51" i="26"/>
  <c r="B53" i="26"/>
  <c r="K51" i="26"/>
  <c r="J51" i="26"/>
  <c r="R51" i="26"/>
  <c r="I51" i="26"/>
  <c r="N51" i="26"/>
  <c r="F51" i="26"/>
  <c r="B50" i="26"/>
  <c r="E51" i="26"/>
  <c r="M51" i="26"/>
  <c r="D51" i="26"/>
  <c r="O51" i="26"/>
  <c r="G51" i="26"/>
  <c r="P51" i="26"/>
  <c r="C51" i="26"/>
  <c r="H51" i="26"/>
  <c r="E50" i="26"/>
  <c r="S51" i="26"/>
  <c r="N50" i="26"/>
  <c r="R50" i="26"/>
  <c r="D50" i="26"/>
  <c r="H50" i="26"/>
  <c r="S50" i="26"/>
  <c r="L50" i="26"/>
  <c r="P50" i="26"/>
  <c r="Q50" i="26"/>
  <c r="O50" i="26"/>
  <c r="M50" i="26"/>
  <c r="F50" i="26"/>
  <c r="J50" i="26"/>
  <c r="C28" i="26"/>
  <c r="L26" i="26"/>
  <c r="K26" i="26"/>
  <c r="O26" i="26"/>
  <c r="N26" i="26"/>
  <c r="F26" i="26"/>
  <c r="C26" i="26"/>
  <c r="J26" i="26"/>
  <c r="M26" i="26"/>
  <c r="I26" i="26"/>
  <c r="R26" i="26"/>
  <c r="D26" i="26"/>
  <c r="G26" i="26"/>
  <c r="E26" i="26"/>
  <c r="P26" i="26"/>
  <c r="H26" i="26"/>
  <c r="S26" i="26"/>
  <c r="Q26" i="26"/>
  <c r="B26" i="26"/>
  <c r="C29" i="2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B7283-2E7B-4E01-AF54-ADC07B676455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17F8022A-50CF-408C-96BA-5409CA98E852}" keepAlive="1" name="Query - location26_data" description="Connection to the 'location26_data' query in the workbook." type="5" refreshedVersion="0" background="1">
    <dbPr connection="Provider=Microsoft.Mashup.OleDb.1;Data Source=$Workbook$;Location=location26_data;Extended Properties=&quot;&quot;" command="SELECT * FROM [location26_data]"/>
  </connection>
  <connection id="3" xr16:uid="{7563FC9C-61CB-4C10-A545-2377B8FD94E3}" keepAlive="1" name="Query - location33_data" description="Connection to the 'location33_data' query in the workbook." type="5" refreshedVersion="8" background="1" saveData="1">
    <dbPr connection="Provider=Microsoft.Mashup.OleDb.1;Data Source=$Workbook$;Location=location33_data;Extended Properties=&quot;&quot;" command="SELECT * FROM [location33_data]"/>
  </connection>
  <connection id="4" xr16:uid="{41ADAFAD-E1E3-4984-BE49-467F4D932A98}" keepAlive="1" name="Query - location33_data (2)" description="Connection to the 'location33_data (2)' query in the workbook." type="5" refreshedVersion="8" background="1" saveData="1">
    <dbPr connection="Provider=Microsoft.Mashup.OleDb.1;Data Source=$Workbook$;Location=&quot;location33_data (2)&quot;;Extended Properties=&quot;&quot;" command="SELECT * FROM [location33_data (2)]"/>
  </connection>
  <connection id="5" xr16:uid="{4442BA92-586D-44B6-A306-61C3551053FB}" keepAlive="1" name="Query - location33_data (3)" description="Connection to the 'location33_data (3)' query in the workbook." type="5" refreshedVersion="8" background="1" saveData="1">
    <dbPr connection="Provider=Microsoft.Mashup.OleDb.1;Data Source=$Workbook$;Location=&quot;location33_data (3)&quot;;Extended Properties=&quot;&quot;" command="SELECT * FROM [location33_data (3)]"/>
  </connection>
  <connection id="6" xr16:uid="{9C8554B2-6A59-4B12-B883-C13E65C79E15}" keepAlive="1" name="Query - location33_data (4)" description="Connection to the 'location33_data (4)' query in the workbook." type="5" refreshedVersion="8" background="1" saveData="1">
    <dbPr connection="Provider=Microsoft.Mashup.OleDb.1;Data Source=$Workbook$;Location=&quot;location33_data (4)&quot;;Extended Properties=&quot;&quot;" command="SELECT * FROM [location33_data (4)]"/>
  </connection>
  <connection id="7" xr16:uid="{4A16B4BE-0080-40E1-A946-496E721B69C1}" keepAlive="1" name="Query - location33_data (5)" description="Connection to the 'location33_data (5)' query in the workbook." type="5" refreshedVersion="8" background="1" saveData="1">
    <dbPr connection="Provider=Microsoft.Mashup.OleDb.1;Data Source=$Workbook$;Location=&quot;location33_data (5)&quot;;Extended Properties=&quot;&quot;" command="SELECT * FROM [location33_data (5)]"/>
  </connection>
  <connection id="8" xr16:uid="{B7E9FAB3-1B1F-4F79-A016-6F75D126ECE4}" keepAlive="1" name="Query - location33_data (6)" description="Connection to the 'location33_data (6)' query in the workbook." type="5" refreshedVersion="8" background="1" saveData="1">
    <dbPr connection="Provider=Microsoft.Mashup.OleDb.1;Data Source=$Workbook$;Location=&quot;location33_data (6)&quot;;Extended Properties=&quot;&quot;" command="SELECT * FROM [location33_data (6)]"/>
  </connection>
  <connection id="9" xr16:uid="{A62869C7-6F41-4DFE-9F9E-BEA171608F13}" keepAlive="1" name="Query - location33_data (7)" description="Connection to the 'location33_data (7)' query in the workbook." type="5" refreshedVersion="8" background="1" saveData="1">
    <dbPr connection="Provider=Microsoft.Mashup.OleDb.1;Data Source=$Workbook$;Location=&quot;location33_data (7)&quot;;Extended Properties=&quot;&quot;" command="SELECT * FROM [location33_data (7)]"/>
  </connection>
  <connection id="10" xr16:uid="{A345B429-C6B8-4506-B635-3DC2CF5FE979}" keepAlive="1" name="Query - location33_data (8)" description="Connection to the 'location33_data (8)' query in the workbook." type="5" refreshedVersion="8" background="1" saveData="1">
    <dbPr connection="Provider=Microsoft.Mashup.OleDb.1;Data Source=$Workbook$;Location=&quot;location33_data (8)&quot;;Extended Properties=&quot;&quot;" command="SELECT * FROM [location33_data (8)]"/>
  </connection>
  <connection id="11" xr16:uid="{FD1B1154-6893-40EF-A0FA-44E88F23AA51}" keepAlive="1" name="Query - location33_data (9)" description="Connection to the 'location33_data (9)' query in the workbook." type="5" refreshedVersion="8" background="1" saveData="1">
    <dbPr connection="Provider=Microsoft.Mashup.OleDb.1;Data Source=$Workbook$;Location=&quot;location33_data (9)&quot;;Extended Properties=&quot;&quot;" command="SELECT * FROM [location33_data (9)]"/>
  </connection>
  <connection id="12" xr16:uid="{D8815C7D-1085-4ADC-A2AA-00ED453D995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E458F37E-6B90-49B6-BA7A-B4DAC88C180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7276D114-312E-4464-8E7F-E13A428F1F9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77B03D39-515C-4704-812E-C41A879F117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1FBA207F-C612-4949-A906-DF73722480EA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17" xr16:uid="{8EC969A3-73D6-453C-9ED9-E2646A7EBE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787C50F4-9113-4218-A78B-AF93D67A430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9" xr16:uid="{56F5686A-6CFD-4F3A-86C3-BB578121298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0" xr16:uid="{D38F7D5D-80CE-434C-92F9-CDF1ABE39B5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<sst xmlns="http://schemas.openxmlformats.org/spreadsheetml/2006/main" count="18749" uniqueCount="1375">
  <si>
    <t>.</t>
  </si>
  <si>
    <t>Order</t>
  </si>
  <si>
    <t>Order in data tab</t>
  </si>
  <si>
    <t>Process</t>
  </si>
  <si>
    <t>Variable</t>
  </si>
  <si>
    <t>Column1</t>
  </si>
  <si>
    <t>LCA_midpoints</t>
  </si>
  <si>
    <t>LCA Offset</t>
  </si>
  <si>
    <t>LCA Categories</t>
  </si>
  <si>
    <t>ALCA Entry Length</t>
  </si>
  <si>
    <t>CLCA Entry Length</t>
  </si>
  <si>
    <t>(33, 'ALCA', 'natural gas', 'acidification')</t>
  </si>
  <si>
    <t>(33, 'ALCA', 'natural gas', 'climate change')</t>
  </si>
  <si>
    <t>(33, 'ALCA', 'natural gas', 'ecotoxicity: freshwater')</t>
  </si>
  <si>
    <t>(33, 'ALCA', 'natural gas', 'ecotoxicity: marine')</t>
  </si>
  <si>
    <t>(33, 'ALCA', 'natural gas', 'ecotoxicity: terrestrial')</t>
  </si>
  <si>
    <t>(33, 'ALCA', 'natural gas', 'energy resources')</t>
  </si>
  <si>
    <t>(33, 'ALCA', 'natural gas', 'eutrophication: freshwater')</t>
  </si>
  <si>
    <t>(33, 'ALCA', 'natural gas', 'eutrophication: marine')</t>
  </si>
  <si>
    <t>(33, 'ALCA', 'natural gas', 'human toxicity: carcinogenic')</t>
  </si>
  <si>
    <t>(33, 'ALCA', 'natural gas', 'human toxicity: non -carcinogenic')</t>
  </si>
  <si>
    <t>(33, 'ALCA', 'natural gas', 'ionising radiation')</t>
  </si>
  <si>
    <t>(33, 'ALCA', 'natural gas', 'land use')</t>
  </si>
  <si>
    <t>(33, 'ALCA', 'natural gas', 'material resources')</t>
  </si>
  <si>
    <t>(33, 'ALCA', 'natural gas', 'ozone depletion')</t>
  </si>
  <si>
    <t>(33, 'ALCA', 'natural gas', 'particulate matter formation')</t>
  </si>
  <si>
    <t>(33, 'ALCA', 'natural gas', 'photochemical oxidant formation: human health')</t>
  </si>
  <si>
    <t>(33, 'ALCA', 'natural gas', 'photochemical oxidant formation: terrestrial ecosystems')</t>
  </si>
  <si>
    <t>(33, 'ALCA', 'natural gas', 'water use')</t>
  </si>
  <si>
    <t>(33, 'ALCA', 'grid electricity', 'acidification')</t>
  </si>
  <si>
    <t>(33, 'ALCA', 'grid electricity', 'climate change')</t>
  </si>
  <si>
    <t>(33, 'ALCA', 'grid electricity', 'ecotoxicity: freshwater')</t>
  </si>
  <si>
    <t>(33, 'ALCA', 'grid electricity', 'ecotoxicity: marine')</t>
  </si>
  <si>
    <t>(33, 'ALCA', 'grid electricity', 'ecotoxicity: terrestrial')</t>
  </si>
  <si>
    <t>(33, 'ALCA', 'grid electricity', 'energy resources')</t>
  </si>
  <si>
    <t>(33, 'ALCA', 'grid electricity', 'eutrophication: freshwater')</t>
  </si>
  <si>
    <t>(33, 'ALCA', 'grid electricity', 'eutrophication: marine')</t>
  </si>
  <si>
    <t>(33, 'ALCA', 'grid electricity', 'human toxicity: carcinogenic')</t>
  </si>
  <si>
    <t>(33, 'ALCA', 'grid electricity', 'human toxicity: non -carcinogenic')</t>
  </si>
  <si>
    <t>(33, 'ALCA', 'grid electricity', 'ionising radiation')</t>
  </si>
  <si>
    <t>(33, 'ALCA', 'grid electricity', 'land use')</t>
  </si>
  <si>
    <t>(33, 'ALCA', 'grid electricity', 'material resources')</t>
  </si>
  <si>
    <t>(33, 'ALCA', 'grid electricity', 'ozone depletion')</t>
  </si>
  <si>
    <t>(33, 'ALCA', 'grid electricity', 'particulate matter formation')</t>
  </si>
  <si>
    <t>(33, 'ALCA', 'grid electricity', 'photochemical oxidant formation: human health')</t>
  </si>
  <si>
    <t>(33, 'ALCA', 'grid electricity', 'photochemical oxidant formation: terrestrial ecosystems')</t>
  </si>
  <si>
    <t>(33, 'ALCA', 'grid electricity', 'water use')</t>
  </si>
  <si>
    <t>(33, 'ALCA', 'diesel', 'acidification')</t>
  </si>
  <si>
    <t>(33, 'ALCA', 'diesel', 'climate change')</t>
  </si>
  <si>
    <t>(33, 'ALCA', 'diesel', 'ecotoxicity: freshwater')</t>
  </si>
  <si>
    <t>(33, 'ALCA', 'diesel', 'ecotoxicity: marine')</t>
  </si>
  <si>
    <t>(33, 'ALCA', 'diesel', 'ecotoxicity: terrestrial')</t>
  </si>
  <si>
    <t>(33, 'ALCA', 'diesel', 'energy resources')</t>
  </si>
  <si>
    <t>(33, 'ALCA', 'diesel', 'eutrophication: freshwater')</t>
  </si>
  <si>
    <t>(33, 'ALCA', 'diesel', 'eutrophication: marine')</t>
  </si>
  <si>
    <t>(33, 'ALCA', 'diesel', 'human toxicity: carcinogenic')</t>
  </si>
  <si>
    <t>(33, 'ALCA', 'diesel', 'human toxicity: non -carcinogenic')</t>
  </si>
  <si>
    <t>(33, 'ALCA', 'diesel', 'ionising radiation')</t>
  </si>
  <si>
    <t>(33, 'ALCA', 'diesel', 'land use')</t>
  </si>
  <si>
    <t>(33, 'ALCA', 'diesel', 'material resources')</t>
  </si>
  <si>
    <t>(33, 'ALCA', 'diesel', 'ozone depletion')</t>
  </si>
  <si>
    <t>(33, 'ALCA', 'diesel', 'particulate matter formation')</t>
  </si>
  <si>
    <t>(33, 'ALCA', 'diesel', 'photochemical oxidant formation: human health')</t>
  </si>
  <si>
    <t>(33, 'ALCA', 'diesel', 'photochemical oxidant formation: terrestrial ecosystems')</t>
  </si>
  <si>
    <t>(33, 'ALCA', 'diesel', 'water use')</t>
  </si>
  <si>
    <t>(33, 'ALCA', 'water', 'acidification')</t>
  </si>
  <si>
    <t>(33, 'ALCA', 'water', 'climate change')</t>
  </si>
  <si>
    <t>(33, 'ALCA', 'water', 'ecotoxicity: freshwater')</t>
  </si>
  <si>
    <t>(33, 'ALCA', 'water', 'ecotoxicity: marine')</t>
  </si>
  <si>
    <t>(33, 'ALCA', 'water', 'ecotoxicity: terrestrial')</t>
  </si>
  <si>
    <t>(33, 'ALCA', 'water', 'energy resources')</t>
  </si>
  <si>
    <t>(33, 'ALCA', 'water', 'eutrophication: freshwater')</t>
  </si>
  <si>
    <t>(33, 'ALCA', 'water', 'eutrophication: marine')</t>
  </si>
  <si>
    <t>(33, 'ALCA', 'water', 'human toxicity: carcinogenic')</t>
  </si>
  <si>
    <t>(33, 'ALCA', 'water', 'human toxicity: non -carcinogenic')</t>
  </si>
  <si>
    <t>(33, 'ALCA', 'water', 'ionising radiation')</t>
  </si>
  <si>
    <t>(33, 'ALCA', 'water', 'land use')</t>
  </si>
  <si>
    <t>(33, 'ALCA', 'water', 'material resources')</t>
  </si>
  <si>
    <t>(33, 'ALCA', 'water', 'ozone depletion')</t>
  </si>
  <si>
    <t>(33, 'ALCA', 'water', 'particulate matter formation')</t>
  </si>
  <si>
    <t>(33, 'ALCA', 'water', 'photochemical oxidant formation: human health')</t>
  </si>
  <si>
    <t>(33, 'ALCA', 'water', 'photochemical oxidant formation: terrestrial ecosystems')</t>
  </si>
  <si>
    <t>(33, 'ALCA', 'water', 'water use')</t>
  </si>
  <si>
    <t>(33, 'ALCA', 'biochar-chp', 'acidification')</t>
  </si>
  <si>
    <t>(33, 'ALCA', 'biochar-chp', 'climate change')</t>
  </si>
  <si>
    <t>(33, 'ALCA', 'biochar-chp', 'ecotoxicity: freshwater')</t>
  </si>
  <si>
    <t>(33, 'ALCA', 'biochar-chp', 'ecotoxicity: marine')</t>
  </si>
  <si>
    <t>(33, 'ALCA', 'biochar-chp', 'ecotoxicity: terrestrial')</t>
  </si>
  <si>
    <t>(33, 'ALCA', 'biochar-chp', 'energy resources')</t>
  </si>
  <si>
    <t>(33, 'ALCA', 'biochar-chp', 'eutrophication: freshwater')</t>
  </si>
  <si>
    <t>(33, 'ALCA', 'biochar-chp', 'eutrophication: marine')</t>
  </si>
  <si>
    <t>(33, 'ALCA', 'biochar-chp', 'human toxicity: carcinogenic')</t>
  </si>
  <si>
    <t>(33, 'ALCA', 'biochar-chp', 'human toxicity: non -carcinogenic')</t>
  </si>
  <si>
    <t>(33, 'ALCA', 'biochar-chp', 'ionising radiation')</t>
  </si>
  <si>
    <t>(33, 'ALCA', 'biochar-chp', 'land use')</t>
  </si>
  <si>
    <t>(33, 'ALCA', 'biochar-chp', 'material resources')</t>
  </si>
  <si>
    <t>(33, 'ALCA', 'biochar-chp', 'ozone depletion')</t>
  </si>
  <si>
    <t>(33, 'ALCA', 'biochar-chp', 'particulate matter formation')</t>
  </si>
  <si>
    <t>(33, 'ALCA', 'biochar-chp', 'photochemical oxidant formation: human health')</t>
  </si>
  <si>
    <t>(33, 'ALCA', 'biochar-chp', 'photochemical oxidant formation: terrestrial ecosystems')</t>
  </si>
  <si>
    <t>(33, 'ALCA', 'biochar-chp', 'water use')</t>
  </si>
  <si>
    <t>(33, 'ALCA', 'biochar-land', 'acidification')</t>
  </si>
  <si>
    <t>(33, 'ALCA', 'biochar-land', 'climate change')</t>
  </si>
  <si>
    <t>(33, 'ALCA', 'biochar-land', 'ecotoxicity: freshwater')</t>
  </si>
  <si>
    <t>(33, 'ALCA', 'biochar-land', 'ecotoxicity: marine')</t>
  </si>
  <si>
    <t>(33, 'ALCA', 'biochar-land', 'ecotoxicity: terrestrial')</t>
  </si>
  <si>
    <t>(33, 'ALCA', 'biochar-land', 'energy resources')</t>
  </si>
  <si>
    <t>(33, 'ALCA', 'biochar-land', 'eutrophication: freshwater')</t>
  </si>
  <si>
    <t>(33, 'ALCA', 'biochar-land', 'eutrophication: marine')</t>
  </si>
  <si>
    <t>(33, 'ALCA', 'biochar-land', 'human toxicity: carcinogenic')</t>
  </si>
  <si>
    <t>(33, 'ALCA', 'biochar-land', 'human toxicity: non -carcinogenic')</t>
  </si>
  <si>
    <t>(33, 'ALCA', 'biochar-land', 'ionising radiation')</t>
  </si>
  <si>
    <t>(33, 'ALCA', 'biochar-land', 'land use')</t>
  </si>
  <si>
    <t>(33, 'ALCA', 'biochar-land', 'material resources')</t>
  </si>
  <si>
    <t>(33, 'ALCA', 'biochar-land', 'ozone depletion')</t>
  </si>
  <si>
    <t>(33, 'ALCA', 'biochar-land', 'particulate matter formation')</t>
  </si>
  <si>
    <t>(33, 'ALCA', 'biochar-land', 'photochemical oxidant formation: human health')</t>
  </si>
  <si>
    <t>(33, 'ALCA', 'biochar-land', 'photochemical oxidant formation: terrestrial ecosystems')</t>
  </si>
  <si>
    <t>(33, 'ALCA', 'biochar-land', 'water use')</t>
  </si>
  <si>
    <t>(33, 'ALCA', 'biochar-disposal', 'acidification')</t>
  </si>
  <si>
    <t>(33, 'ALCA', 'biochar-disposal', 'climate change')</t>
  </si>
  <si>
    <t>(33, 'ALCA', 'biochar-disposal', 'ecotoxicity: freshwater')</t>
  </si>
  <si>
    <t>(33, 'ALCA', 'biochar-disposal', 'ecotoxicity: marine')</t>
  </si>
  <si>
    <t>(33, 'ALCA', 'biochar-disposal', 'ecotoxicity: terrestrial')</t>
  </si>
  <si>
    <t>(33, 'ALCA', 'biochar-disposal', 'energy resources')</t>
  </si>
  <si>
    <t>(33, 'ALCA', 'biochar-disposal', 'eutrophication: freshwater')</t>
  </si>
  <si>
    <t>(33, 'ALCA', 'biochar-disposal', 'eutrophication: marine')</t>
  </si>
  <si>
    <t>(33, 'ALCA', 'biochar-disposal', 'human toxicity: carcinogenic')</t>
  </si>
  <si>
    <t>(33, 'ALCA', 'biochar-disposal', 'human toxicity: non -carcinogenic')</t>
  </si>
  <si>
    <t>(33, 'ALCA', 'biochar-disposal', 'ionising radiation')</t>
  </si>
  <si>
    <t>(33, 'ALCA', 'biochar-disposal', 'land use')</t>
  </si>
  <si>
    <t>(33, 'ALCA', 'biochar-disposal', 'material resources')</t>
  </si>
  <si>
    <t>(33, 'ALCA', 'biochar-disposal', 'ozone depletion')</t>
  </si>
  <si>
    <t>(33, 'ALCA', 'biochar-disposal', 'particulate matter formation')</t>
  </si>
  <si>
    <t>(33, 'ALCA', 'biochar-disposal', 'photochemical oxidant formation: human health')</t>
  </si>
  <si>
    <t>(33, 'ALCA', 'biochar-disposal', 'photochemical oxidant formation: terrestrial ecosystems')</t>
  </si>
  <si>
    <t>(33, 'ALCA', 'biochar-disposal', 'water use')</t>
  </si>
  <si>
    <t>(33, 'ALCA', 'pyro-bio-oil-chp', 'acidification')</t>
  </si>
  <si>
    <t>(33, 'ALCA', 'pyro-bio-oil-chp', 'climate change')</t>
  </si>
  <si>
    <t>(33, 'ALCA', 'pyro-bio-oil-chp', 'ecotoxicity: freshwater')</t>
  </si>
  <si>
    <t>(33, 'ALCA', 'pyro-bio-oil-chp', 'ecotoxicity: marine')</t>
  </si>
  <si>
    <t>(33, 'ALCA', 'pyro-bio-oil-chp', 'ecotoxicity: terrestrial')</t>
  </si>
  <si>
    <t>(33, 'ALCA', 'pyro-bio-oil-chp', 'energy resources')</t>
  </si>
  <si>
    <t>(33, 'ALCA', 'pyro-bio-oil-chp', 'eutrophication: freshwater')</t>
  </si>
  <si>
    <t>(33, 'ALCA', 'pyro-bio-oil-chp', 'eutrophication: marine')</t>
  </si>
  <si>
    <t>(33, 'ALCA', 'pyro-bio-oil-chp', 'human toxicity: carcinogenic')</t>
  </si>
  <si>
    <t>(33, 'ALCA', 'pyro-bio-oil-chp', 'human toxicity: non -carcinogenic')</t>
  </si>
  <si>
    <t>(33, 'ALCA', 'pyro-bio-oil-chp', 'ionising radiation')</t>
  </si>
  <si>
    <t>(33, 'ALCA', 'pyro-bio-oil-chp', 'land use')</t>
  </si>
  <si>
    <t>(33, 'ALCA', 'pyro-bio-oil-chp', 'material resources')</t>
  </si>
  <si>
    <t>(33, 'ALCA', 'pyro-bio-oil-chp', 'ozone depletion')</t>
  </si>
  <si>
    <t>(33, 'ALCA', 'pyro-bio-oil-chp', 'particulate matter formation')</t>
  </si>
  <si>
    <t>(33, 'ALCA', 'pyro-bio-oil-chp', 'photochemical oxidant formation: human health')</t>
  </si>
  <si>
    <t>(33, 'ALCA', 'pyro-bio-oil-chp', 'photochemical oxidant formation: terrestrial ecosystems')</t>
  </si>
  <si>
    <t>(33, 'ALCA', 'pyro-bio-oil-chp', 'water use')</t>
  </si>
  <si>
    <t>(33, 'ALCA', 'syngas-chp', 'acidification')</t>
  </si>
  <si>
    <t>(33, 'ALCA', 'syngas-chp', 'climate change')</t>
  </si>
  <si>
    <t>(33, 'ALCA', 'syngas-chp', 'ecotoxicity: freshwater')</t>
  </si>
  <si>
    <t>(33, 'ALCA', 'syngas-chp', 'ecotoxicity: marine')</t>
  </si>
  <si>
    <t>(33, 'ALCA', 'syngas-chp', 'ecotoxicity: terrestrial')</t>
  </si>
  <si>
    <t>(33, 'ALCA', 'syngas-chp', 'energy resources')</t>
  </si>
  <si>
    <t>(33, 'ALCA', 'syngas-chp', 'eutrophication: freshwater')</t>
  </si>
  <si>
    <t>(33, 'ALCA', 'syngas-chp', 'eutrophication: marine')</t>
  </si>
  <si>
    <t>(33, 'ALCA', 'syngas-chp', 'human toxicity: carcinogenic')</t>
  </si>
  <si>
    <t>(33, 'ALCA', 'syngas-chp', 'human toxicity: non -carcinogenic')</t>
  </si>
  <si>
    <t>(33, 'ALCA', 'syngas-chp', 'ionising radiation')</t>
  </si>
  <si>
    <t>(33, 'ALCA', 'syngas-chp', 'land use')</t>
  </si>
  <si>
    <t>(33, 'ALCA', 'syngas-chp', 'material resources')</t>
  </si>
  <si>
    <t>(33, 'ALCA', 'syngas-chp', 'ozone depletion')</t>
  </si>
  <si>
    <t>(33, 'ALCA', 'syngas-chp', 'particulate matter formation')</t>
  </si>
  <si>
    <t>(33, 'ALCA', 'syngas-chp', 'photochemical oxidant formation: human health')</t>
  </si>
  <si>
    <t>(33, 'ALCA', 'syngas-chp', 'photochemical oxidant formation: terrestrial ecosystems')</t>
  </si>
  <si>
    <t>(33, 'ALCA', 'syngas-chp', 'water use')</t>
  </si>
  <si>
    <t>(33, 'ALCA', 'syngas-disposal', 'acidification')</t>
  </si>
  <si>
    <t>(33, 'ALCA', 'syngas-disposal', 'climate change')</t>
  </si>
  <si>
    <t>(33, 'ALCA', 'syngas-disposal', 'ecotoxicity: freshwater')</t>
  </si>
  <si>
    <t>(33, 'ALCA', 'syngas-disposal', 'ecotoxicity: marine')</t>
  </si>
  <si>
    <t>(33, 'ALCA', 'syngas-disposal', 'ecotoxicity: terrestrial')</t>
  </si>
  <si>
    <t>(33, 'ALCA', 'syngas-disposal', 'energy resources')</t>
  </si>
  <si>
    <t>(33, 'ALCA', 'syngas-disposal', 'eutrophication: freshwater')</t>
  </si>
  <si>
    <t>(33, 'ALCA', 'syngas-disposal', 'eutrophication: marine')</t>
  </si>
  <si>
    <t>(33, 'ALCA', 'syngas-disposal', 'human toxicity: carcinogenic')</t>
  </si>
  <si>
    <t>(33, 'ALCA', 'syngas-disposal', 'human toxicity: non -carcinogenic')</t>
  </si>
  <si>
    <t>(33, 'ALCA', 'syngas-disposal', 'ionising radiation')</t>
  </si>
  <si>
    <t>(33, 'ALCA', 'syngas-disposal', 'land use')</t>
  </si>
  <si>
    <t>(33, 'ALCA', 'syngas-disposal', 'material resources')</t>
  </si>
  <si>
    <t>(33, 'ALCA', 'syngas-disposal', 'ozone depletion')</t>
  </si>
  <si>
    <t>(33, 'ALCA', 'syngas-disposal', 'particulate matter formation')</t>
  </si>
  <si>
    <t>(33, 'ALCA', 'syngas-disposal', 'photochemical oxidant formation: human health')</t>
  </si>
  <si>
    <t>(33, 'ALCA', 'syngas-disposal', 'photochemical oxidant formation: terrestrial ecosystems')</t>
  </si>
  <si>
    <t>(33, 'ALCA', 'syngas-disposal', 'water use')</t>
  </si>
  <si>
    <t>(33, 'ALCA', 'pyro-ap-disposal', 'acidification')</t>
  </si>
  <si>
    <t>(33, 'ALCA', 'pyro-ap-disposal', 'climate change')</t>
  </si>
  <si>
    <t>(33, 'ALCA', 'pyro-ap-disposal', 'ecotoxicity: freshwater')</t>
  </si>
  <si>
    <t>(33, 'ALCA', 'pyro-ap-disposal', 'ecotoxicity: marine')</t>
  </si>
  <si>
    <t>(33, 'ALCA', 'pyro-ap-disposal', 'ecotoxicity: terrestrial')</t>
  </si>
  <si>
    <t>(33, 'ALCA', 'pyro-ap-disposal', 'energy resources')</t>
  </si>
  <si>
    <t>(33, 'ALCA', 'pyro-ap-disposal', 'eutrophication: freshwater')</t>
  </si>
  <si>
    <t>(33, 'ALCA', 'pyro-ap-disposal', 'eutrophication: marine')</t>
  </si>
  <si>
    <t>(33, 'ALCA', 'pyro-ap-disposal', 'human toxicity: carcinogenic')</t>
  </si>
  <si>
    <t>(33, 'ALCA', 'pyro-ap-disposal', 'human toxicity: non -carcinogenic')</t>
  </si>
  <si>
    <t>(33, 'ALCA', 'pyro-ap-disposal', 'ionising radiation')</t>
  </si>
  <si>
    <t>(33, 'ALCA', 'pyro-ap-disposal', 'land use')</t>
  </si>
  <si>
    <t>(33, 'ALCA', 'pyro-ap-disposal', 'material resources')</t>
  </si>
  <si>
    <t>(33, 'ALCA', 'pyro-ap-disposal', 'ozone depletion')</t>
  </si>
  <si>
    <t>(33, 'ALCA', 'pyro-ap-disposal', 'particulate matter formation')</t>
  </si>
  <si>
    <t>(33, 'ALCA', 'pyro-ap-disposal', 'photochemical oxidant formation: human health')</t>
  </si>
  <si>
    <t>(33, 'ALCA', 'pyro-ap-disposal', 'photochemical oxidant formation: terrestrial ecosystems')</t>
  </si>
  <si>
    <t>(33, 'ALCA', 'pyro-ap-disposal', 'water use')</t>
  </si>
  <si>
    <t>(33, 'ALCA', 'htl-hydrochar-land', 'acidification')</t>
  </si>
  <si>
    <t>(33, 'ALCA', 'htl-hydrochar-land', 'climate change')</t>
  </si>
  <si>
    <t>(33, 'ALCA', 'htl-hydrochar-land', 'ecotoxicity: freshwater')</t>
  </si>
  <si>
    <t>(33, 'ALCA', 'htl-hydrochar-land', 'ecotoxicity: marine')</t>
  </si>
  <si>
    <t>(33, 'ALCA', 'htl-hydrochar-land', 'ecotoxicity: terrestrial')</t>
  </si>
  <si>
    <t>(33, 'ALCA', 'htl-hydrochar-land', 'energy resources')</t>
  </si>
  <si>
    <t>(33, 'ALCA', 'htl-hydrochar-land', 'eutrophication: freshwater')</t>
  </si>
  <si>
    <t>(33, 'ALCA', 'htl-hydrochar-land', 'eutrophication: marine')</t>
  </si>
  <si>
    <t>(33, 'ALCA', 'htl-hydrochar-land', 'human toxicity: carcinogenic')</t>
  </si>
  <si>
    <t>(33, 'ALCA', 'htl-hydrochar-land', 'human toxicity: non -carcinogenic')</t>
  </si>
  <si>
    <t>(33, 'ALCA', 'htl-hydrochar-land', 'ionising radiation')</t>
  </si>
  <si>
    <t>(33, 'ALCA', 'htl-hydrochar-land', 'land use')</t>
  </si>
  <si>
    <t>(33, 'ALCA', 'htl-hydrochar-land', 'material resources')</t>
  </si>
  <si>
    <t>(33, 'ALCA', 'htl-hydrochar-land', 'ozone depletion')</t>
  </si>
  <si>
    <t>(33, 'ALCA', 'htl-hydrochar-land', 'particulate matter formation')</t>
  </si>
  <si>
    <t>(33, 'ALCA', 'htl-hydrochar-land', 'photochemical oxidant formation: human health')</t>
  </si>
  <si>
    <t>(33, 'ALCA', 'htl-hydrochar-land', 'photochemical oxidant formation: terrestrial ecosystems')</t>
  </si>
  <si>
    <t>(33, 'ALCA', 'htl-hydrochar-land', 'water use')</t>
  </si>
  <si>
    <t>(33, 'ALCA', 'htl-hydrochar-chp', 'acidification')</t>
  </si>
  <si>
    <t>(33, 'ALCA', 'htl-hydrochar-chp', 'climate change')</t>
  </si>
  <si>
    <t>(33, 'ALCA', 'htl-hydrochar-chp', 'ecotoxicity: freshwater')</t>
  </si>
  <si>
    <t>(33, 'ALCA', 'htl-hydrochar-chp', 'ecotoxicity: marine')</t>
  </si>
  <si>
    <t>(33, 'ALCA', 'htl-hydrochar-chp', 'ecotoxicity: terrestrial')</t>
  </si>
  <si>
    <t>(33, 'ALCA', 'htl-hydrochar-chp', 'energy resources')</t>
  </si>
  <si>
    <t>(33, 'ALCA', 'htl-hydrochar-chp', 'eutrophication: freshwater')</t>
  </si>
  <si>
    <t>(33, 'ALCA', 'htl-hydrochar-chp', 'eutrophication: marine')</t>
  </si>
  <si>
    <t>(33, 'ALCA', 'htl-hydrochar-chp', 'human toxicity: carcinogenic')</t>
  </si>
  <si>
    <t>(33, 'ALCA', 'htl-hydrochar-chp', 'human toxicity: non -carcinogenic')</t>
  </si>
  <si>
    <t>(33, 'ALCA', 'htl-hydrochar-chp', 'ionising radiation')</t>
  </si>
  <si>
    <t>(33, 'ALCA', 'htl-hydrochar-chp', 'land use')</t>
  </si>
  <si>
    <t>(33, 'ALCA', 'htl-hydrochar-chp', 'material resources')</t>
  </si>
  <si>
    <t>(33, 'ALCA', 'htl-hydrochar-chp', 'ozone depletion')</t>
  </si>
  <si>
    <t>(33, 'ALCA', 'htl-hydrochar-chp', 'particulate matter formation')</t>
  </si>
  <si>
    <t>(33, 'ALCA', 'htl-hydrochar-chp', 'photochemical oxidant formation: human health')</t>
  </si>
  <si>
    <t>(33, 'ALCA', 'htl-hydrochar-chp', 'photochemical oxidant formation: terrestrial ecosystems')</t>
  </si>
  <si>
    <t>(33, 'ALCA', 'htl-hydrochar-chp', 'water use')</t>
  </si>
  <si>
    <t>(33, 'ALCA', 'htl-hydrochar-disposal', 'acidification')</t>
  </si>
  <si>
    <t>(33, 'ALCA', 'htl-hydrochar-disposal', 'climate change')</t>
  </si>
  <si>
    <t>(33, 'ALCA', 'htl-hydrochar-disposal', 'ecotoxicity: freshwater')</t>
  </si>
  <si>
    <t>(33, 'ALCA', 'htl-hydrochar-disposal', 'ecotoxicity: marine')</t>
  </si>
  <si>
    <t>(33, 'ALCA', 'htl-hydrochar-disposal', 'ecotoxicity: terrestrial')</t>
  </si>
  <si>
    <t>(33, 'ALCA', 'htl-hydrochar-disposal', 'energy resources')</t>
  </si>
  <si>
    <t>(33, 'ALCA', 'htl-hydrochar-disposal', 'eutrophication: freshwater')</t>
  </si>
  <si>
    <t>(33, 'ALCA', 'htl-hydrochar-disposal', 'eutrophication: marine')</t>
  </si>
  <si>
    <t>(33, 'ALCA', 'htl-hydrochar-disposal', 'human toxicity: carcinogenic')</t>
  </si>
  <si>
    <t>(33, 'ALCA', 'htl-hydrochar-disposal', 'human toxicity: non -carcinogenic')</t>
  </si>
  <si>
    <t>(33, 'ALCA', 'htl-hydrochar-disposal', 'ionising radiation')</t>
  </si>
  <si>
    <t>(33, 'ALCA', 'htl-hydrochar-disposal', 'land use')</t>
  </si>
  <si>
    <t>(33, 'ALCA', 'htl-hydrochar-disposal', 'material resources')</t>
  </si>
  <si>
    <t>(33, 'ALCA', 'htl-hydrochar-disposal', 'ozone depletion')</t>
  </si>
  <si>
    <t>(33, 'ALCA', 'htl-hydrochar-disposal', 'particulate matter formation')</t>
  </si>
  <si>
    <t>(33, 'ALCA', 'htl-hydrochar-disposal', 'photochemical oxidant formation: human health')</t>
  </si>
  <si>
    <t>(33, 'ALCA', 'htl-hydrochar-disposal', 'photochemical oxidant formation: terrestrial ecosystems')</t>
  </si>
  <si>
    <t>(33, 'ALCA', 'htl-hydrochar-disposal', 'water use')</t>
  </si>
  <si>
    <t>(33, 'ALCA', 'htl-bio-oil-chp', 'acidification')</t>
  </si>
  <si>
    <t>(33, 'ALCA', 'htl-bio-oil-chp', 'climate change')</t>
  </si>
  <si>
    <t>(33, 'ALCA', 'htl-bio-oil-chp', 'ecotoxicity: freshwater')</t>
  </si>
  <si>
    <t>(33, 'ALCA', 'htl-bio-oil-chp', 'ecotoxicity: marine')</t>
  </si>
  <si>
    <t>(33, 'ALCA', 'htl-bio-oil-chp', 'ecotoxicity: terrestrial')</t>
  </si>
  <si>
    <t>(33, 'ALCA', 'htl-bio-oil-chp', 'energy resources')</t>
  </si>
  <si>
    <t>(33, 'ALCA', 'htl-bio-oil-chp', 'eutrophication: freshwater')</t>
  </si>
  <si>
    <t>(33, 'ALCA', 'htl-bio-oil-chp', 'eutrophication: marine')</t>
  </si>
  <si>
    <t>(33, 'ALCA', 'htl-bio-oil-chp', 'human toxicity: carcinogenic')</t>
  </si>
  <si>
    <t>(33, 'ALCA', 'htl-bio-oil-chp', 'human toxicity: non -carcinogenic')</t>
  </si>
  <si>
    <t>(33, 'ALCA', 'htl-bio-oil-chp', 'ionising radiation')</t>
  </si>
  <si>
    <t>(33, 'ALCA', 'htl-bio-oil-chp', 'land use')</t>
  </si>
  <si>
    <t>(33, 'ALCA', 'htl-bio-oil-chp', 'material resources')</t>
  </si>
  <si>
    <t>(33, 'ALCA', 'htl-bio-oil-chp', 'ozone depletion')</t>
  </si>
  <si>
    <t>(33, 'ALCA', 'htl-bio-oil-chp', 'particulate matter formation')</t>
  </si>
  <si>
    <t>(33, 'ALCA', 'htl-bio-oil-chp', 'photochemical oxidant formation: human health')</t>
  </si>
  <si>
    <t>(33, 'ALCA', 'htl-bio-oil-chp', 'photochemical oxidant formation: terrestrial ecosystems')</t>
  </si>
  <si>
    <t>(33, 'ALCA', 'htl-bio-oil-chp', 'water use')</t>
  </si>
  <si>
    <t>(33, 'ALCA', 'htl-gp-disposal', 'acidification')</t>
  </si>
  <si>
    <t>(33, 'ALCA', 'htl-gp-disposal', 'climate change')</t>
  </si>
  <si>
    <t>(33, 'ALCA', 'htl-gp-disposal', 'ecotoxicity: freshwater')</t>
  </si>
  <si>
    <t>(33, 'ALCA', 'htl-gp-disposal', 'ecotoxicity: marine')</t>
  </si>
  <si>
    <t>(33, 'ALCA', 'htl-gp-disposal', 'ecotoxicity: terrestrial')</t>
  </si>
  <si>
    <t>(33, 'ALCA', 'htl-gp-disposal', 'energy resources')</t>
  </si>
  <si>
    <t>(33, 'ALCA', 'htl-gp-disposal', 'eutrophication: freshwater')</t>
  </si>
  <si>
    <t>(33, 'ALCA', 'htl-gp-disposal', 'eutrophication: marine')</t>
  </si>
  <si>
    <t>(33, 'ALCA', 'htl-gp-disposal', 'human toxicity: carcinogenic')</t>
  </si>
  <si>
    <t>(33, 'ALCA', 'htl-gp-disposal', 'human toxicity: non -carcinogenic')</t>
  </si>
  <si>
    <t>(33, 'ALCA', 'htl-gp-disposal', 'ionising radiation')</t>
  </si>
  <si>
    <t>(33, 'ALCA', 'htl-gp-disposal', 'land use')</t>
  </si>
  <si>
    <t>(33, 'ALCA', 'htl-gp-disposal', 'material resources')</t>
  </si>
  <si>
    <t>(33, 'ALCA', 'htl-gp-disposal', 'ozone depletion')</t>
  </si>
  <si>
    <t>(33, 'ALCA', 'htl-gp-disposal', 'particulate matter formation')</t>
  </si>
  <si>
    <t>(33, 'ALCA', 'htl-gp-disposal', 'photochemical oxidant formation: human health')</t>
  </si>
  <si>
    <t>(33, 'ALCA', 'htl-gp-disposal', 'photochemical oxidant formation: terrestrial ecosystems')</t>
  </si>
  <si>
    <t>(33, 'ALCA', 'htl-gp-disposal', 'water use')</t>
  </si>
  <si>
    <t>(33, 'ALCA', 'htl-ap-disposal', 'acidification')</t>
  </si>
  <si>
    <t>(33, 'ALCA', 'htl-ap-disposal', 'climate change')</t>
  </si>
  <si>
    <t>(33, 'ALCA', 'htl-ap-disposal', 'ecotoxicity: freshwater')</t>
  </si>
  <si>
    <t>(33, 'ALCA', 'htl-ap-disposal', 'ecotoxicity: marine')</t>
  </si>
  <si>
    <t>(33, 'ALCA', 'htl-ap-disposal', 'ecotoxicity: terrestrial')</t>
  </si>
  <si>
    <t>(33, 'ALCA', 'htl-ap-disposal', 'energy resources')</t>
  </si>
  <si>
    <t>(33, 'ALCA', 'htl-ap-disposal', 'eutrophication: freshwater')</t>
  </si>
  <si>
    <t>(33, 'ALCA', 'htl-ap-disposal', 'eutrophication: marine')</t>
  </si>
  <si>
    <t>(33, 'ALCA', 'htl-ap-disposal', 'human toxicity: carcinogenic')</t>
  </si>
  <si>
    <t>(33, 'ALCA', 'htl-ap-disposal', 'human toxicity: non -carcinogenic')</t>
  </si>
  <si>
    <t>(33, 'ALCA', 'htl-ap-disposal', 'ionising radiation')</t>
  </si>
  <si>
    <t>(33, 'ALCA', 'htl-ap-disposal', 'land use')</t>
  </si>
  <si>
    <t>(33, 'ALCA', 'htl-ap-disposal', 'material resources')</t>
  </si>
  <si>
    <t>(33, 'ALCA', 'htl-ap-disposal', 'ozone depletion')</t>
  </si>
  <si>
    <t>(33, 'ALCA', 'htl-ap-disposal', 'particulate matter formation')</t>
  </si>
  <si>
    <t>(33, 'ALCA', 'htl-ap-disposal', 'photochemical oxidant formation: human health')</t>
  </si>
  <si>
    <t>(33, 'ALCA', 'htl-ap-disposal', 'photochemical oxidant formation: terrestrial ecosystems')</t>
  </si>
  <si>
    <t>(33, 'ALCA', 'htl-ap-disposal', 'water use')</t>
  </si>
  <si>
    <t>(33, 'ALCA', 'htc-hydrochar-land', 'acidification')</t>
  </si>
  <si>
    <t>(33, 'ALCA', 'htc-hydrochar-land', 'climate change')</t>
  </si>
  <si>
    <t>(33, 'ALCA', 'htc-hydrochar-land', 'ecotoxicity: freshwater')</t>
  </si>
  <si>
    <t>(33, 'ALCA', 'htc-hydrochar-land', 'ecotoxicity: marine')</t>
  </si>
  <si>
    <t>(33, 'ALCA', 'htc-hydrochar-land', 'ecotoxicity: terrestrial')</t>
  </si>
  <si>
    <t>(33, 'ALCA', 'htc-hydrochar-land', 'energy resources')</t>
  </si>
  <si>
    <t>(33, 'ALCA', 'htc-hydrochar-land', 'eutrophication: freshwater')</t>
  </si>
  <si>
    <t>(33, 'ALCA', 'htc-hydrochar-land', 'eutrophication: marine')</t>
  </si>
  <si>
    <t>(33, 'ALCA', 'htc-hydrochar-land', 'human toxicity: carcinogenic')</t>
  </si>
  <si>
    <t>(33, 'ALCA', 'htc-hydrochar-land', 'human toxicity: non -carcinogenic')</t>
  </si>
  <si>
    <t>(33, 'ALCA', 'htc-hydrochar-land', 'ionising radiation')</t>
  </si>
  <si>
    <t>(33, 'ALCA', 'htc-hydrochar-land', 'land use')</t>
  </si>
  <si>
    <t>(33, 'ALCA', 'htc-hydrochar-land', 'material resources')</t>
  </si>
  <si>
    <t>(33, 'ALCA', 'htc-hydrochar-land', 'ozone depletion')</t>
  </si>
  <si>
    <t>(33, 'ALCA', 'htc-hydrochar-land', 'particulate matter formation')</t>
  </si>
  <si>
    <t>(33, 'ALCA', 'htc-hydrochar-land', 'photochemical oxidant formation: human health')</t>
  </si>
  <si>
    <t>(33, 'ALCA', 'htc-hydrochar-land', 'photochemical oxidant formation: terrestrial ecosystems')</t>
  </si>
  <si>
    <t>(33, 'ALCA', 'htc-hydrochar-land', 'water use')</t>
  </si>
  <si>
    <t>(33, 'ALCA', 'htc-hydrochar-chp', 'acidification')</t>
  </si>
  <si>
    <t>(33, 'ALCA', 'htc-hydrochar-chp', 'climate change')</t>
  </si>
  <si>
    <t>(33, 'ALCA', 'htc-hydrochar-chp', 'ecotoxicity: freshwater')</t>
  </si>
  <si>
    <t>(33, 'ALCA', 'htc-hydrochar-chp', 'ecotoxicity: marine')</t>
  </si>
  <si>
    <t>(33, 'ALCA', 'htc-hydrochar-chp', 'ecotoxicity: terrestrial')</t>
  </si>
  <si>
    <t>(33, 'ALCA', 'htc-hydrochar-chp', 'energy resources')</t>
  </si>
  <si>
    <t>(33, 'ALCA', 'htc-hydrochar-chp', 'eutrophication: freshwater')</t>
  </si>
  <si>
    <t>(33, 'ALCA', 'htc-hydrochar-chp', 'eutrophication: marine')</t>
  </si>
  <si>
    <t>(33, 'ALCA', 'htc-hydrochar-chp', 'human toxicity: carcinogenic')</t>
  </si>
  <si>
    <t>(33, 'ALCA', 'htc-hydrochar-chp', 'human toxicity: non -carcinogenic')</t>
  </si>
  <si>
    <t>(33, 'ALCA', 'htc-hydrochar-chp', 'ionising radiation')</t>
  </si>
  <si>
    <t>(33, 'ALCA', 'htc-hydrochar-chp', 'land use')</t>
  </si>
  <si>
    <t>(33, 'ALCA', 'htc-hydrochar-chp', 'material resources')</t>
  </si>
  <si>
    <t>(33, 'ALCA', 'htc-hydrochar-chp', 'ozone depletion')</t>
  </si>
  <si>
    <t>(33, 'ALCA', 'htc-hydrochar-chp', 'particulate matter formation')</t>
  </si>
  <si>
    <t>(33, 'ALCA', 'htc-hydrochar-chp', 'photochemical oxidant formation: human health')</t>
  </si>
  <si>
    <t>(33, 'ALCA', 'htc-hydrochar-chp', 'photochemical oxidant formation: terrestrial ecosystems')</t>
  </si>
  <si>
    <t>(33, 'ALCA', 'htc-hydrochar-chp', 'water use')</t>
  </si>
  <si>
    <t>(33, 'ALCA', 'htc-hydrochar-disposal', 'acidification')</t>
  </si>
  <si>
    <t>(33, 'ALCA', 'htc-hydrochar-disposal', 'climate change')</t>
  </si>
  <si>
    <t>(33, 'ALCA', 'htc-hydrochar-disposal', 'ecotoxicity: freshwater')</t>
  </si>
  <si>
    <t>(33, 'ALCA', 'htc-hydrochar-disposal', 'ecotoxicity: marine')</t>
  </si>
  <si>
    <t>(33, 'ALCA', 'htc-hydrochar-disposal', 'ecotoxicity: terrestrial')</t>
  </si>
  <si>
    <t>(33, 'ALCA', 'htc-hydrochar-disposal', 'energy resources')</t>
  </si>
  <si>
    <t>(33, 'ALCA', 'htc-hydrochar-disposal', 'eutrophication: freshwater')</t>
  </si>
  <si>
    <t>(33, 'ALCA', 'htc-hydrochar-disposal', 'eutrophication: marine')</t>
  </si>
  <si>
    <t>(33, 'ALCA', 'htc-hydrochar-disposal', 'human toxicity: carcinogenic')</t>
  </si>
  <si>
    <t>(33, 'ALCA', 'htc-hydrochar-disposal', 'human toxicity: non -carcinogenic')</t>
  </si>
  <si>
    <t>(33, 'ALCA', 'htc-hydrochar-disposal', 'ionising radiation')</t>
  </si>
  <si>
    <t>(33, 'ALCA', 'htc-hydrochar-disposal', 'land use')</t>
  </si>
  <si>
    <t>(33, 'ALCA', 'htc-hydrochar-disposal', 'material resources')</t>
  </si>
  <si>
    <t>(33, 'ALCA', 'htc-hydrochar-disposal', 'ozone depletion')</t>
  </si>
  <si>
    <t>(33, 'ALCA', 'htc-hydrochar-disposal', 'particulate matter formation')</t>
  </si>
  <si>
    <t>(33, 'ALCA', 'htc-hydrochar-disposal', 'photochemical oxidant formation: human health')</t>
  </si>
  <si>
    <t>(33, 'ALCA', 'htc-hydrochar-disposal', 'photochemical oxidant formation: terrestrial ecosystems')</t>
  </si>
  <si>
    <t>(33, 'ALCA', 'htc-hydrochar-disposal', 'water use')</t>
  </si>
  <si>
    <t>(33, 'ALCA', 'htc-gp-disposal', 'acidification')</t>
  </si>
  <si>
    <t>(33, 'ALCA', 'htc-gp-disposal', 'climate change')</t>
  </si>
  <si>
    <t>(33, 'ALCA', 'htc-gp-disposal', 'ecotoxicity: freshwater')</t>
  </si>
  <si>
    <t>(33, 'ALCA', 'htc-gp-disposal', 'ecotoxicity: marine')</t>
  </si>
  <si>
    <t>(33, 'ALCA', 'htc-gp-disposal', 'ecotoxicity: terrestrial')</t>
  </si>
  <si>
    <t>(33, 'ALCA', 'htc-gp-disposal', 'energy resources')</t>
  </si>
  <si>
    <t>(33, 'ALCA', 'htc-gp-disposal', 'eutrophication: freshwater')</t>
  </si>
  <si>
    <t>(33, 'ALCA', 'htc-gp-disposal', 'eutrophication: marine')</t>
  </si>
  <si>
    <t>(33, 'ALCA', 'htc-gp-disposal', 'human toxicity: carcinogenic')</t>
  </si>
  <si>
    <t>(33, 'ALCA', 'htc-gp-disposal', 'human toxicity: non -carcinogenic')</t>
  </si>
  <si>
    <t>(33, 'ALCA', 'htc-gp-disposal', 'ionising radiation')</t>
  </si>
  <si>
    <t>(33, 'ALCA', 'htc-gp-disposal', 'land use')</t>
  </si>
  <si>
    <t>(33, 'ALCA', 'htc-gp-disposal', 'material resources')</t>
  </si>
  <si>
    <t>(33, 'ALCA', 'htc-gp-disposal', 'ozone depletion')</t>
  </si>
  <si>
    <t>(33, 'ALCA', 'htc-gp-disposal', 'particulate matter formation')</t>
  </si>
  <si>
    <t>(33, 'ALCA', 'htc-gp-disposal', 'photochemical oxidant formation: human health')</t>
  </si>
  <si>
    <t>(33, 'ALCA', 'htc-gp-disposal', 'photochemical oxidant formation: terrestrial ecosystems')</t>
  </si>
  <si>
    <t>(33, 'ALCA', 'htc-gp-disposal', 'water use')</t>
  </si>
  <si>
    <t>(33, 'ALCA', 'htc-ap-disposal', 'acidification')</t>
  </si>
  <si>
    <t>(33, 'ALCA', 'htc-ap-disposal', 'climate change')</t>
  </si>
  <si>
    <t>(33, 'ALCA', 'htc-ap-disposal', 'ecotoxicity: freshwater')</t>
  </si>
  <si>
    <t>(33, 'ALCA', 'htc-ap-disposal', 'ecotoxicity: marine')</t>
  </si>
  <si>
    <t>(33, 'ALCA', 'htc-ap-disposal', 'ecotoxicity: terrestrial')</t>
  </si>
  <si>
    <t>(33, 'ALCA', 'htc-ap-disposal', 'energy resources')</t>
  </si>
  <si>
    <t>(33, 'ALCA', 'htc-ap-disposal', 'eutrophication: freshwater')</t>
  </si>
  <si>
    <t>(33, 'ALCA', 'htc-ap-disposal', 'eutrophication: marine')</t>
  </si>
  <si>
    <t>(33, 'ALCA', 'htc-ap-disposal', 'human toxicity: carcinogenic')</t>
  </si>
  <si>
    <t>(33, 'ALCA', 'htc-ap-disposal', 'human toxicity: non -carcinogenic')</t>
  </si>
  <si>
    <t>(33, 'ALCA', 'htc-ap-disposal', 'ionising radiation')</t>
  </si>
  <si>
    <t>(33, 'ALCA', 'htc-ap-disposal', 'land use')</t>
  </si>
  <si>
    <t>(33, 'ALCA', 'htc-ap-disposal', 'material resources')</t>
  </si>
  <si>
    <t>(33, 'ALCA', 'htc-ap-disposal', 'ozone depletion')</t>
  </si>
  <si>
    <t>(33, 'ALCA', 'htc-ap-disposal', 'particulate matter formation')</t>
  </si>
  <si>
    <t>(33, 'ALCA', 'htc-ap-disposal', 'photochemical oxidant formation: human health')</t>
  </si>
  <si>
    <t>(33, 'ALCA', 'htc-ap-disposal', 'photochemical oxidant formation: terrestrial ecosystems')</t>
  </si>
  <si>
    <t>(33, 'ALCA', 'htc-ap-disposal', 'water use')</t>
  </si>
  <si>
    <t>(33, 'ALCA', 'digestate-land', 'acidification')</t>
  </si>
  <si>
    <t>(33, 'ALCA', 'digestate-land', 'climate change')</t>
  </si>
  <si>
    <t>(33, 'ALCA', 'digestate-land', 'ecotoxicity: freshwater')</t>
  </si>
  <si>
    <t>(33, 'ALCA', 'digestate-land', 'ecotoxicity: marine')</t>
  </si>
  <si>
    <t>(33, 'ALCA', 'digestate-land', 'ecotoxicity: terrestrial')</t>
  </si>
  <si>
    <t>(33, 'ALCA', 'digestate-land', 'energy resources')</t>
  </si>
  <si>
    <t>(33, 'ALCA', 'digestate-land', 'eutrophication: freshwater')</t>
  </si>
  <si>
    <t>(33, 'ALCA', 'digestate-land', 'eutrophication: marine')</t>
  </si>
  <si>
    <t>(33, 'ALCA', 'digestate-land', 'human toxicity: carcinogenic')</t>
  </si>
  <si>
    <t>(33, 'ALCA', 'digestate-land', 'human toxicity: non -carcinogenic')</t>
  </si>
  <si>
    <t>(33, 'ALCA', 'digestate-land', 'ionising radiation')</t>
  </si>
  <si>
    <t>(33, 'ALCA', 'digestate-land', 'land use')</t>
  </si>
  <si>
    <t>(33, 'ALCA', 'digestate-land', 'material resources')</t>
  </si>
  <si>
    <t>(33, 'ALCA', 'digestate-land', 'ozone depletion')</t>
  </si>
  <si>
    <t>(33, 'ALCA', 'digestate-land', 'particulate matter formation')</t>
  </si>
  <si>
    <t>(33, 'ALCA', 'digestate-land', 'photochemical oxidant formation: human health')</t>
  </si>
  <si>
    <t>(33, 'ALCA', 'digestate-land', 'photochemical oxidant formation: terrestrial ecosystems')</t>
  </si>
  <si>
    <t>(33, 'ALCA', 'digestate-land', 'water use')</t>
  </si>
  <si>
    <t>(33, 'ALCA', 'digestate-disposal', 'acidification')</t>
  </si>
  <si>
    <t>(33, 'ALCA', 'digestate-disposal', 'climate change')</t>
  </si>
  <si>
    <t>(33, 'ALCA', 'digestate-disposal', 'ecotoxicity: freshwater')</t>
  </si>
  <si>
    <t>(33, 'ALCA', 'digestate-disposal', 'ecotoxicity: marine')</t>
  </si>
  <si>
    <t>(33, 'ALCA', 'digestate-disposal', 'ecotoxicity: terrestrial')</t>
  </si>
  <si>
    <t>(33, 'ALCA', 'digestate-disposal', 'energy resources')</t>
  </si>
  <si>
    <t>(33, 'ALCA', 'digestate-disposal', 'eutrophication: freshwater')</t>
  </si>
  <si>
    <t>(33, 'ALCA', 'digestate-disposal', 'eutrophication: marine')</t>
  </si>
  <si>
    <t>(33, 'ALCA', 'digestate-disposal', 'human toxicity: carcinogenic')</t>
  </si>
  <si>
    <t>(33, 'ALCA', 'digestate-disposal', 'human toxicity: non -carcinogenic')</t>
  </si>
  <si>
    <t>(33, 'ALCA', 'digestate-disposal', 'ionising radiation')</t>
  </si>
  <si>
    <t>(33, 'ALCA', 'digestate-disposal', 'land use')</t>
  </si>
  <si>
    <t>(33, 'ALCA', 'digestate-disposal', 'material resources')</t>
  </si>
  <si>
    <t>(33, 'ALCA', 'digestate-disposal', 'ozone depletion')</t>
  </si>
  <si>
    <t>(33, 'ALCA', 'digestate-disposal', 'particulate matter formation')</t>
  </si>
  <si>
    <t>(33, 'ALCA', 'digestate-disposal', 'photochemical oxidant formation: human health')</t>
  </si>
  <si>
    <t>(33, 'ALCA', 'digestate-disposal', 'photochemical oxidant formation: terrestrial ecosystems')</t>
  </si>
  <si>
    <t>(33, 'ALCA', 'digestate-disposal', 'water use')</t>
  </si>
  <si>
    <t>(33, 'ALCA', 'biogas-disposal', 'acidification')</t>
  </si>
  <si>
    <t>(33, 'ALCA', 'biogas-disposal', 'climate change')</t>
  </si>
  <si>
    <t>(33, 'ALCA', 'biogas-disposal', 'ecotoxicity: freshwater')</t>
  </si>
  <si>
    <t>(33, 'ALCA', 'biogas-disposal', 'ecotoxicity: marine')</t>
  </si>
  <si>
    <t>(33, 'ALCA', 'biogas-disposal', 'ecotoxicity: terrestrial')</t>
  </si>
  <si>
    <t>(33, 'ALCA', 'biogas-disposal', 'energy resources')</t>
  </si>
  <si>
    <t>(33, 'ALCA', 'biogas-disposal', 'eutrophication: freshwater')</t>
  </si>
  <si>
    <t>(33, 'ALCA', 'biogas-disposal', 'eutrophication: marine')</t>
  </si>
  <si>
    <t>(33, 'ALCA', 'biogas-disposal', 'human toxicity: carcinogenic')</t>
  </si>
  <si>
    <t>(33, 'ALCA', 'biogas-disposal', 'human toxicity: non -carcinogenic')</t>
  </si>
  <si>
    <t>(33, 'ALCA', 'biogas-disposal', 'ionising radiation')</t>
  </si>
  <si>
    <t>(33, 'ALCA', 'biogas-disposal', 'land use')</t>
  </si>
  <si>
    <t>(33, 'ALCA', 'biogas-disposal', 'material resources')</t>
  </si>
  <si>
    <t>(33, 'ALCA', 'biogas-disposal', 'ozone depletion')</t>
  </si>
  <si>
    <t>(33, 'ALCA', 'biogas-disposal', 'particulate matter formation')</t>
  </si>
  <si>
    <t>(33, 'ALCA', 'biogas-disposal', 'photochemical oxidant formation: human health')</t>
  </si>
  <si>
    <t>(33, 'ALCA', 'biogas-disposal', 'photochemical oxidant formation: terrestrial ecosystems')</t>
  </si>
  <si>
    <t>(33, 'ALCA', 'biogas-disposal', 'water use')</t>
  </si>
  <si>
    <t>(33, 'ALCA', 'biogas-chp', 'acidification')</t>
  </si>
  <si>
    <t>(33, 'ALCA', 'biogas-chp', 'climate change')</t>
  </si>
  <si>
    <t>(33, 'ALCA', 'biogas-chp', 'ecotoxicity: freshwater')</t>
  </si>
  <si>
    <t>(33, 'ALCA', 'biogas-chp', 'ecotoxicity: marine')</t>
  </si>
  <si>
    <t>(33, 'ALCA', 'biogas-chp', 'ecotoxicity: terrestrial')</t>
  </si>
  <si>
    <t>(33, 'ALCA', 'biogas-chp', 'energy resources')</t>
  </si>
  <si>
    <t>(33, 'ALCA', 'biogas-chp', 'eutrophication: freshwater')</t>
  </si>
  <si>
    <t>(33, 'ALCA', 'biogas-chp', 'eutrophication: marine')</t>
  </si>
  <si>
    <t>(33, 'ALCA', 'biogas-chp', 'human toxicity: carcinogenic')</t>
  </si>
  <si>
    <t>(33, 'ALCA', 'biogas-chp', 'human toxicity: non -carcinogenic')</t>
  </si>
  <si>
    <t>(33, 'ALCA', 'biogas-chp', 'ionising radiation')</t>
  </si>
  <si>
    <t>(33, 'ALCA', 'biogas-chp', 'land use')</t>
  </si>
  <si>
    <t>(33, 'ALCA', 'biogas-chp', 'material resources')</t>
  </si>
  <si>
    <t>(33, 'ALCA', 'biogas-chp', 'ozone depletion')</t>
  </si>
  <si>
    <t>(33, 'ALCA', 'biogas-chp', 'particulate matter formation')</t>
  </si>
  <si>
    <t>(33, 'ALCA', 'biogas-chp', 'photochemical oxidant formation: human health')</t>
  </si>
  <si>
    <t>(33, 'ALCA', 'biogas-chp', 'photochemical oxidant formation: terrestrial ecosystems')</t>
  </si>
  <si>
    <t>(33, 'ALCA', 'biogas-chp', 'water use')</t>
  </si>
  <si>
    <t>(33, 'ALCA', 'manure-land', 'acidification')</t>
  </si>
  <si>
    <t>(33, 'ALCA', 'manure-land', 'climate change')</t>
  </si>
  <si>
    <t>(33, 'ALCA', 'manure-land', 'ecotoxicity: freshwater')</t>
  </si>
  <si>
    <t>(33, 'ALCA', 'manure-land', 'ecotoxicity: marine')</t>
  </si>
  <si>
    <t>(33, 'ALCA', 'manure-land', 'ecotoxicity: terrestrial')</t>
  </si>
  <si>
    <t>(33, 'ALCA', 'manure-land', 'energy resources')</t>
  </si>
  <si>
    <t>(33, 'ALCA', 'manure-land', 'eutrophication: freshwater')</t>
  </si>
  <si>
    <t>(33, 'ALCA', 'manure-land', 'eutrophication: marine')</t>
  </si>
  <si>
    <t>(33, 'ALCA', 'manure-land', 'human toxicity: carcinogenic')</t>
  </si>
  <si>
    <t>(33, 'ALCA', 'manure-land', 'human toxicity: non -carcinogenic')</t>
  </si>
  <si>
    <t>(33, 'ALCA', 'manure-land', 'ionising radiation')</t>
  </si>
  <si>
    <t>(33, 'ALCA', 'manure-land', 'land use')</t>
  </si>
  <si>
    <t>(33, 'ALCA', 'manure-land', 'material resources')</t>
  </si>
  <si>
    <t>(33, 'ALCA', 'manure-land', 'ozone depletion')</t>
  </si>
  <si>
    <t>(33, 'ALCA', 'manure-land', 'particulate matter formation')</t>
  </si>
  <si>
    <t>(33, 'ALCA', 'manure-land', 'photochemical oxidant formation: human health')</t>
  </si>
  <si>
    <t>(33, 'ALCA', 'manure-land', 'photochemical oxidant formation: terrestrial ecosystems')</t>
  </si>
  <si>
    <t>(33, 'ALCA', 'manure-land', 'water use')</t>
  </si>
  <si>
    <t>(33, 'ALCA', 'facility construction', 'acidification')</t>
  </si>
  <si>
    <t>(33, 'ALCA', 'facility construction', 'climate change')</t>
  </si>
  <si>
    <t>(33, 'ALCA', 'facility construction', 'ecotoxicity: freshwater')</t>
  </si>
  <si>
    <t>(33, 'ALCA', 'facility construction', 'ecotoxicity: marine')</t>
  </si>
  <si>
    <t>(33, 'ALCA', 'facility construction', 'ecotoxicity: terrestrial')</t>
  </si>
  <si>
    <t>(33, 'ALCA', 'facility construction', 'energy resources')</t>
  </si>
  <si>
    <t>(33, 'ALCA', 'facility construction', 'eutrophication: freshwater')</t>
  </si>
  <si>
    <t>(33, 'ALCA', 'facility construction', 'eutrophication: marine')</t>
  </si>
  <si>
    <t>(33, 'ALCA', 'facility construction', 'human toxicity: carcinogenic')</t>
  </si>
  <si>
    <t>(33, 'ALCA', 'facility construction', 'human toxicity: non -carcinogenic')</t>
  </si>
  <si>
    <t>(33, 'ALCA', 'facility construction', 'ionising radiation')</t>
  </si>
  <si>
    <t>(33, 'ALCA', 'facility construction', 'land use')</t>
  </si>
  <si>
    <t>(33, 'ALCA', 'facility construction', 'material resources')</t>
  </si>
  <si>
    <t>(33, 'ALCA', 'facility construction', 'ozone depletion')</t>
  </si>
  <si>
    <t>(33, 'ALCA', 'facility construction', 'particulate matter formation')</t>
  </si>
  <si>
    <t>(33, 'ALCA', 'facility construction', 'photochemical oxidant formation: human health')</t>
  </si>
  <si>
    <t>(33, 'ALCA', 'facility construction', 'photochemical oxidant formation: terrestrial ecosystems')</t>
  </si>
  <si>
    <t>(33, 'ALCA', 'facility construction', 'water use')</t>
  </si>
  <si>
    <t>(33, 'ALCA', 'N fertilizer', 'acidification')</t>
  </si>
  <si>
    <t>(33, 'ALCA', 'N fertilizer', 'climate change')</t>
  </si>
  <si>
    <t>(33, 'ALCA', 'N fertilizer', 'ecotoxicity: freshwater')</t>
  </si>
  <si>
    <t>(33, 'ALCA', 'N fertilizer', 'ecotoxicity: marine')</t>
  </si>
  <si>
    <t>(33, 'ALCA', 'N fertilizer', 'ecotoxicity: terrestrial')</t>
  </si>
  <si>
    <t>(33, 'ALCA', 'N fertilizer', 'energy resources')</t>
  </si>
  <si>
    <t>(33, 'ALCA', 'N fertilizer', 'eutrophication: freshwater')</t>
  </si>
  <si>
    <t>(33, 'ALCA', 'N fertilizer', 'eutrophication: marine')</t>
  </si>
  <si>
    <t>(33, 'ALCA', 'N fertilizer', 'human toxicity: carcinogenic')</t>
  </si>
  <si>
    <t>(33, 'ALCA', 'N fertilizer', 'human toxicity: non -carcinogenic')</t>
  </si>
  <si>
    <t>(33, 'ALCA', 'N fertilizer', 'ionising radiation')</t>
  </si>
  <si>
    <t>(33, 'ALCA', 'N fertilizer', 'land use')</t>
  </si>
  <si>
    <t>(33, 'ALCA', 'N fertilizer', 'material resources')</t>
  </si>
  <si>
    <t>(33, 'ALCA', 'N fertilizer', 'ozone depletion')</t>
  </si>
  <si>
    <t>(33, 'ALCA', 'N fertilizer', 'particulate matter formation')</t>
  </si>
  <si>
    <t>(33, 'ALCA', 'N fertilizer', 'photochemical oxidant formation: human health')</t>
  </si>
  <si>
    <t>(33, 'ALCA', 'N fertilizer', 'photochemical oxidant formation: terrestrial ecosystems')</t>
  </si>
  <si>
    <t>(33, 'ALCA', 'N fertilizer', 'water use')</t>
  </si>
  <si>
    <t>(33, 'ALCA', 'P fertilizer', 'acidification')</t>
  </si>
  <si>
    <t>(33, 'ALCA', 'P fertilizer', 'climate change')</t>
  </si>
  <si>
    <t>(33, 'ALCA', 'P fertilizer', 'ecotoxicity: freshwater')</t>
  </si>
  <si>
    <t>(33, 'ALCA', 'P fertilizer', 'ecotoxicity: marine')</t>
  </si>
  <si>
    <t>(33, 'ALCA', 'P fertilizer', 'ecotoxicity: terrestrial')</t>
  </si>
  <si>
    <t>(33, 'ALCA', 'P fertilizer', 'energy resources')</t>
  </si>
  <si>
    <t>(33, 'ALCA', 'P fertilizer', 'eutrophication: freshwater')</t>
  </si>
  <si>
    <t>(33, 'ALCA', 'P fertilizer', 'eutrophication: marine')</t>
  </si>
  <si>
    <t>(33, 'ALCA', 'P fertilizer', 'human toxicity: carcinogenic')</t>
  </si>
  <si>
    <t>(33, 'ALCA', 'P fertilizer', 'human toxicity: non -carcinogenic')</t>
  </si>
  <si>
    <t>(33, 'ALCA', 'P fertilizer', 'ionising radiation')</t>
  </si>
  <si>
    <t>(33, 'ALCA', 'P fertilizer', 'land use')</t>
  </si>
  <si>
    <t>(33, 'ALCA', 'P fertilizer', 'material resources')</t>
  </si>
  <si>
    <t>(33, 'ALCA', 'P fertilizer', 'ozone depletion')</t>
  </si>
  <si>
    <t>(33, 'ALCA', 'P fertilizer', 'particulate matter formation')</t>
  </si>
  <si>
    <t>(33, 'ALCA', 'P fertilizer', 'photochemical oxidant formation: human health')</t>
  </si>
  <si>
    <t>(33, 'ALCA', 'P fertilizer', 'photochemical oxidant formation: terrestrial ecosystems')</t>
  </si>
  <si>
    <t>(33, 'ALCA', 'P fertilizer', 'water use')</t>
  </si>
  <si>
    <t>(33, 'ALCA', 'K fertilizer', 'acidification')</t>
  </si>
  <si>
    <t>(33, 'ALCA', 'K fertilizer', 'climate change')</t>
  </si>
  <si>
    <t>(33, 'ALCA', 'K fertilizer', 'ecotoxicity: freshwater')</t>
  </si>
  <si>
    <t>(33, 'ALCA', 'K fertilizer', 'ecotoxicity: marine')</t>
  </si>
  <si>
    <t>(33, 'ALCA', 'K fertilizer', 'ecotoxicity: terrestrial')</t>
  </si>
  <si>
    <t>(33, 'ALCA', 'K fertilizer', 'energy resources')</t>
  </si>
  <si>
    <t>(33, 'ALCA', 'K fertilizer', 'eutrophication: freshwater')</t>
  </si>
  <si>
    <t>(33, 'ALCA', 'K fertilizer', 'eutrophication: marine')</t>
  </si>
  <si>
    <t>(33, 'ALCA', 'K fertilizer', 'human toxicity: carcinogenic')</t>
  </si>
  <si>
    <t>(33, 'ALCA', 'K fertilizer', 'human toxicity: non -carcinogenic')</t>
  </si>
  <si>
    <t>(33, 'ALCA', 'K fertilizer', 'ionising radiation')</t>
  </si>
  <si>
    <t>(33, 'ALCA', 'K fertilizer', 'land use')</t>
  </si>
  <si>
    <t>(33, 'ALCA', 'K fertilizer', 'material resources')</t>
  </si>
  <si>
    <t>(33, 'ALCA', 'K fertilizer', 'ozone depletion')</t>
  </si>
  <si>
    <t>(33, 'ALCA', 'K fertilizer', 'particulate matter formation')</t>
  </si>
  <si>
    <t>(33, 'ALCA', 'K fertilizer', 'photochemical oxidant formation: human health')</t>
  </si>
  <si>
    <t>(33, 'ALCA', 'K fertilizer', 'photochemical oxidant formation: terrestrial ecosystems')</t>
  </si>
  <si>
    <t>(33, 'ALCA', 'K fertilizer', 'water use')</t>
  </si>
  <si>
    <t>(33, 'ALCA', 'storage-facility-solids', 'acidification')</t>
  </si>
  <si>
    <t>(33, 'ALCA', 'storage-facility-solids', 'climate change')</t>
  </si>
  <si>
    <t>(33, 'ALCA', 'storage-facility-solids', 'ecotoxicity: freshwater')</t>
  </si>
  <si>
    <t>(33, 'ALCA', 'storage-facility-solids', 'ecotoxicity: marine')</t>
  </si>
  <si>
    <t>(33, 'ALCA', 'storage-facility-solids', 'ecotoxicity: terrestrial')</t>
  </si>
  <si>
    <t>(33, 'ALCA', 'storage-facility-solids', 'energy resources')</t>
  </si>
  <si>
    <t>(33, 'ALCA', 'storage-facility-solids', 'eutrophication: freshwater')</t>
  </si>
  <si>
    <t>(33, 'ALCA', 'storage-facility-solids', 'eutrophication: marine')</t>
  </si>
  <si>
    <t>(33, 'ALCA', 'storage-facility-solids', 'human toxicity: carcinogenic')</t>
  </si>
  <si>
    <t>(33, 'ALCA', 'storage-facility-solids', 'human toxicity: non -carcinogenic')</t>
  </si>
  <si>
    <t>(33, 'ALCA', 'storage-facility-solids', 'ionising radiation')</t>
  </si>
  <si>
    <t>(33, 'ALCA', 'storage-facility-solids', 'land use')</t>
  </si>
  <si>
    <t>(33, 'ALCA', 'storage-facility-solids', 'material resources')</t>
  </si>
  <si>
    <t>(33, 'ALCA', 'storage-facility-solids', 'ozone depletion')</t>
  </si>
  <si>
    <t>(33, 'ALCA', 'storage-facility-solids', 'particulate matter formation')</t>
  </si>
  <si>
    <t>(33, 'ALCA', 'storage-facility-solids', 'photochemical oxidant formation: human health')</t>
  </si>
  <si>
    <t>(33, 'ALCA', 'storage-facility-solids', 'photochemical oxidant formation: terrestrial ecosystems')</t>
  </si>
  <si>
    <t>(33, 'ALCA', 'storage-facility-solids', 'water use')</t>
  </si>
  <si>
    <t>(33, 'ALCA', 'storage-facility-liquids', 'acidification')</t>
  </si>
  <si>
    <t>(33, 'ALCA', 'storage-facility-liquids', 'climate change')</t>
  </si>
  <si>
    <t>(33, 'ALCA', 'storage-facility-liquids', 'ecotoxicity: freshwater')</t>
  </si>
  <si>
    <t>(33, 'ALCA', 'storage-facility-liquids', 'ecotoxicity: marine')</t>
  </si>
  <si>
    <t>(33, 'ALCA', 'storage-facility-liquids', 'ecotoxicity: terrestrial')</t>
  </si>
  <si>
    <t>(33, 'ALCA', 'storage-facility-liquids', 'energy resources')</t>
  </si>
  <si>
    <t>(33, 'ALCA', 'storage-facility-liquids', 'eutrophication: freshwater')</t>
  </si>
  <si>
    <t>(33, 'ALCA', 'storage-facility-liquids', 'eutrophication: marine')</t>
  </si>
  <si>
    <t>(33, 'ALCA', 'storage-facility-liquids', 'human toxicity: carcinogenic')</t>
  </si>
  <si>
    <t>(33, 'ALCA', 'storage-facility-liquids', 'human toxicity: non -carcinogenic')</t>
  </si>
  <si>
    <t>(33, 'ALCA', 'storage-facility-liquids', 'ionising radiation')</t>
  </si>
  <si>
    <t>(33, 'ALCA', 'storage-facility-liquids', 'land use')</t>
  </si>
  <si>
    <t>(33, 'ALCA', 'storage-facility-liquids', 'material resources')</t>
  </si>
  <si>
    <t>(33, 'ALCA', 'storage-facility-liquids', 'ozone depletion')</t>
  </si>
  <si>
    <t>(33, 'ALCA', 'storage-facility-liquids', 'particulate matter formation')</t>
  </si>
  <si>
    <t>(33, 'ALCA', 'storage-facility-liquids', 'photochemical oxidant formation: human health')</t>
  </si>
  <si>
    <t>(33, 'ALCA', 'storage-facility-liquids', 'photochemical oxidant formation: terrestrial ecosystems')</t>
  </si>
  <si>
    <t>(33, 'ALCA', 'storage-facility-liquids', 'water use')</t>
  </si>
  <si>
    <t>(33, 'ALCA', 'biochar market', 'acidification')</t>
  </si>
  <si>
    <t>(33, 'ALCA', 'biochar market', 'climate change')</t>
  </si>
  <si>
    <t>(33, 'ALCA', 'biochar market', 'ecotoxicity: freshwater')</t>
  </si>
  <si>
    <t>(33, 'ALCA', 'biochar market', 'ecotoxicity: marine')</t>
  </si>
  <si>
    <t>(33, 'ALCA', 'biochar market', 'ecotoxicity: terrestrial')</t>
  </si>
  <si>
    <t>(33, 'ALCA', 'biochar market', 'energy resources')</t>
  </si>
  <si>
    <t>(33, 'ALCA', 'biochar market', 'eutrophication: freshwater')</t>
  </si>
  <si>
    <t>(33, 'ALCA', 'biochar market', 'eutrophication: marine')</t>
  </si>
  <si>
    <t>(33, 'ALCA', 'biochar market', 'human toxicity: carcinogenic')</t>
  </si>
  <si>
    <t>(33, 'ALCA', 'biochar market', 'human toxicity: non -carcinogenic')</t>
  </si>
  <si>
    <t>(33, 'ALCA', 'biochar market', 'ionising radiation')</t>
  </si>
  <si>
    <t>(33, 'ALCA', 'biochar market', 'land use')</t>
  </si>
  <si>
    <t>(33, 'ALCA', 'biochar market', 'material resources')</t>
  </si>
  <si>
    <t>(33, 'ALCA', 'biochar market', 'ozone depletion')</t>
  </si>
  <si>
    <t>(33, 'ALCA', 'biochar market', 'particulate matter formation')</t>
  </si>
  <si>
    <t>(33, 'ALCA', 'biochar market', 'photochemical oxidant formation: human health')</t>
  </si>
  <si>
    <t>(33, 'ALCA', 'biochar market', 'photochemical oxidant formation: terrestrial ecosystems')</t>
  </si>
  <si>
    <t>(33, 'ALCA', 'biochar market', 'water use')</t>
  </si>
  <si>
    <t>(33, 'ALCA', 'bio-oil market', 'acidification')</t>
  </si>
  <si>
    <t>(33, 'ALCA', 'bio-oil market', 'climate change')</t>
  </si>
  <si>
    <t>(33, 'ALCA', 'bio-oil market', 'ecotoxicity: freshwater')</t>
  </si>
  <si>
    <t>(33, 'ALCA', 'bio-oil market', 'ecotoxicity: marine')</t>
  </si>
  <si>
    <t>(33, 'ALCA', 'bio-oil market', 'ecotoxicity: terrestrial')</t>
  </si>
  <si>
    <t>(33, 'ALCA', 'bio-oil market', 'energy resources')</t>
  </si>
  <si>
    <t>(33, 'ALCA', 'bio-oil market', 'eutrophication: freshwater')</t>
  </si>
  <si>
    <t>(33, 'ALCA', 'bio-oil market', 'eutrophication: marine')</t>
  </si>
  <si>
    <t>(33, 'ALCA', 'bio-oil market', 'human toxicity: carcinogenic')</t>
  </si>
  <si>
    <t>(33, 'ALCA', 'bio-oil market', 'human toxicity: non -carcinogenic')</t>
  </si>
  <si>
    <t>(33, 'ALCA', 'bio-oil market', 'ionising radiation')</t>
  </si>
  <si>
    <t>(33, 'ALCA', 'bio-oil market', 'land use')</t>
  </si>
  <si>
    <t>(33, 'ALCA', 'bio-oil market', 'material resources')</t>
  </si>
  <si>
    <t>(33, 'ALCA', 'bio-oil market', 'ozone depletion')</t>
  </si>
  <si>
    <t>(33, 'ALCA', 'bio-oil market', 'particulate matter formation')</t>
  </si>
  <si>
    <t>(33, 'ALCA', 'bio-oil market', 'photochemical oxidant formation: human health')</t>
  </si>
  <si>
    <t>(33, 'ALCA', 'bio-oil market', 'photochemical oxidant formation: terrestrial ecosystems')</t>
  </si>
  <si>
    <t>(33, 'ALCA', 'bio-oil market', 'water use')</t>
  </si>
  <si>
    <t>(33, 'ALCA', 'hydrochar market', 'acidification')</t>
  </si>
  <si>
    <t>(33, 'ALCA', 'hydrochar market', 'climate change')</t>
  </si>
  <si>
    <t>(33, 'ALCA', 'hydrochar market', 'ecotoxicity: freshwater')</t>
  </si>
  <si>
    <t>(33, 'ALCA', 'hydrochar market', 'ecotoxicity: marine')</t>
  </si>
  <si>
    <t>(33, 'ALCA', 'hydrochar market', 'ecotoxicity: terrestrial')</t>
  </si>
  <si>
    <t>(33, 'ALCA', 'hydrochar market', 'energy resources')</t>
  </si>
  <si>
    <t>(33, 'ALCA', 'hydrochar market', 'eutrophication: freshwater')</t>
  </si>
  <si>
    <t>(33, 'ALCA', 'hydrochar market', 'eutrophication: marine')</t>
  </si>
  <si>
    <t>(33, 'ALCA', 'hydrochar market', 'human toxicity: carcinogenic')</t>
  </si>
  <si>
    <t>(33, 'ALCA', 'hydrochar market', 'human toxicity: non -carcinogenic')</t>
  </si>
  <si>
    <t>(33, 'ALCA', 'hydrochar market', 'ionising radiation')</t>
  </si>
  <si>
    <t>(33, 'ALCA', 'hydrochar market', 'land use')</t>
  </si>
  <si>
    <t>(33, 'ALCA', 'hydrochar market', 'material resources')</t>
  </si>
  <si>
    <t>(33, 'ALCA', 'hydrochar market', 'ozone depletion')</t>
  </si>
  <si>
    <t>(33, 'ALCA', 'hydrochar market', 'particulate matter formation')</t>
  </si>
  <si>
    <t>(33, 'ALCA', 'hydrochar market', 'photochemical oxidant formation: human health')</t>
  </si>
  <si>
    <t>(33, 'ALCA', 'hydrochar market', 'photochemical oxidant formation: terrestrial ecosystems')</t>
  </si>
  <si>
    <t>(33, 'ALCA', 'hydrochar market', 'water use')</t>
  </si>
  <si>
    <t>(33, 'ALCA', 'avoided electricity', 'acidification')</t>
  </si>
  <si>
    <t>(33, 'ALCA', 'avoided electricity', 'climate change')</t>
  </si>
  <si>
    <t>(33, 'ALCA', 'avoided electricity', 'ecotoxicity: freshwater')</t>
  </si>
  <si>
    <t>(33, 'ALCA', 'avoided electricity', 'ecotoxicity: marine')</t>
  </si>
  <si>
    <t>(33, 'ALCA', 'avoided electricity', 'ecotoxicity: terrestrial')</t>
  </si>
  <si>
    <t>(33, 'ALCA', 'avoided electricity', 'energy resources')</t>
  </si>
  <si>
    <t>(33, 'ALCA', 'avoided electricity', 'eutrophication: freshwater')</t>
  </si>
  <si>
    <t>(33, 'ALCA', 'avoided electricity', 'eutrophication: marine')</t>
  </si>
  <si>
    <t>(33, 'ALCA', 'avoided electricity', 'human toxicity: carcinogenic')</t>
  </si>
  <si>
    <t>(33, 'ALCA', 'avoided electricity', 'human toxicity: non -carcinogenic')</t>
  </si>
  <si>
    <t>(33, 'ALCA', 'avoided electricity', 'ionising radiation')</t>
  </si>
  <si>
    <t>(33, 'ALCA', 'avoided electricity', 'land use')</t>
  </si>
  <si>
    <t>(33, 'ALCA', 'avoided electricity', 'material resources')</t>
  </si>
  <si>
    <t>(33, 'ALCA', 'avoided electricity', 'ozone depletion')</t>
  </si>
  <si>
    <t>(33, 'ALCA', 'avoided electricity', 'particulate matter formation')</t>
  </si>
  <si>
    <t>(33, 'ALCA', 'avoided electricity', 'photochemical oxidant formation: human health')</t>
  </si>
  <si>
    <t>(33, 'ALCA', 'avoided electricity', 'photochemical oxidant formation: terrestrial ecosystems')</t>
  </si>
  <si>
    <t>(33, 'ALCA', 'avoided electricity', 'water use')</t>
  </si>
  <si>
    <t>(33, 'CLCA', 'natural gas', 'acidification')</t>
  </si>
  <si>
    <t>(33, 'CLCA', 'natural gas', 'climate change')</t>
  </si>
  <si>
    <t>(33, 'CLCA', 'natural gas', 'ecotoxicity: freshwater')</t>
  </si>
  <si>
    <t>(33, 'CLCA', 'natural gas', 'ecotoxicity: marine')</t>
  </si>
  <si>
    <t>(33, 'CLCA', 'natural gas', 'ecotoxicity: terrestrial')</t>
  </si>
  <si>
    <t>(33, 'CLCA', 'natural gas', 'energy resources')</t>
  </si>
  <si>
    <t>(33, 'CLCA', 'natural gas', 'eutrophication: freshwater')</t>
  </si>
  <si>
    <t>(33, 'CLCA', 'natural gas', 'eutrophication: marine')</t>
  </si>
  <si>
    <t>(33, 'CLCA', 'natural gas', 'human toxicity: carcinogenic')</t>
  </si>
  <si>
    <t>(33, 'CLCA', 'natural gas', 'human toxicity: non -carcinogenic')</t>
  </si>
  <si>
    <t>(33, 'CLCA', 'natural gas', 'ionising radiation')</t>
  </si>
  <si>
    <t>(33, 'CLCA', 'natural gas', 'land use')</t>
  </si>
  <si>
    <t>(33, 'CLCA', 'natural gas', 'material resources')</t>
  </si>
  <si>
    <t>(33, 'CLCA', 'natural gas', 'ozone depletion')</t>
  </si>
  <si>
    <t>(33, 'CLCA', 'natural gas', 'particulate matter formation')</t>
  </si>
  <si>
    <t>(33, 'CLCA', 'natural gas', 'photochemical oxidant formation: human health')</t>
  </si>
  <si>
    <t>(33, 'CLCA', 'natural gas', 'photochemical oxidant formation: terrestrial ecosystems')</t>
  </si>
  <si>
    <t>(33, 'CLCA', 'natural gas', 'water use')</t>
  </si>
  <si>
    <t>(33, 'CLCA', 'grid electricity', 'acidification')</t>
  </si>
  <si>
    <t>(33, 'CLCA', 'grid electricity', 'climate change')</t>
  </si>
  <si>
    <t>(33, 'CLCA', 'grid electricity', 'ecotoxicity: freshwater')</t>
  </si>
  <si>
    <t>(33, 'CLCA', 'grid electricity', 'ecotoxicity: marine')</t>
  </si>
  <si>
    <t>(33, 'CLCA', 'grid electricity', 'ecotoxicity: terrestrial')</t>
  </si>
  <si>
    <t>(33, 'CLCA', 'grid electricity', 'energy resources')</t>
  </si>
  <si>
    <t>(33, 'CLCA', 'grid electricity', 'eutrophication: freshwater')</t>
  </si>
  <si>
    <t>(33, 'CLCA', 'grid electricity', 'eutrophication: marine')</t>
  </si>
  <si>
    <t>(33, 'CLCA', 'grid electricity', 'human toxicity: carcinogenic')</t>
  </si>
  <si>
    <t>(33, 'CLCA', 'grid electricity', 'human toxicity: non -carcinogenic')</t>
  </si>
  <si>
    <t>(33, 'CLCA', 'grid electricity', 'ionising radiation')</t>
  </si>
  <si>
    <t>(33, 'CLCA', 'grid electricity', 'land use')</t>
  </si>
  <si>
    <t>(33, 'CLCA', 'grid electricity', 'material resources')</t>
  </si>
  <si>
    <t>(33, 'CLCA', 'grid electricity', 'ozone depletion')</t>
  </si>
  <si>
    <t>(33, 'CLCA', 'grid electricity', 'particulate matter formation')</t>
  </si>
  <si>
    <t>(33, 'CLCA', 'grid electricity', 'photochemical oxidant formation: human health')</t>
  </si>
  <si>
    <t>(33, 'CLCA', 'grid electricity', 'photochemical oxidant formation: terrestrial ecosystems')</t>
  </si>
  <si>
    <t>(33, 'CLCA', 'grid electricity', 'water use')</t>
  </si>
  <si>
    <t>(33, 'CLCA', 'diesel', 'acidification')</t>
  </si>
  <si>
    <t>(33, 'CLCA', 'diesel', 'climate change')</t>
  </si>
  <si>
    <t>(33, 'CLCA', 'diesel', 'ecotoxicity: freshwater')</t>
  </si>
  <si>
    <t>(33, 'CLCA', 'diesel', 'ecotoxicity: marine')</t>
  </si>
  <si>
    <t>(33, 'CLCA', 'diesel', 'ecotoxicity: terrestrial')</t>
  </si>
  <si>
    <t>(33, 'CLCA', 'diesel', 'energy resources')</t>
  </si>
  <si>
    <t>(33, 'CLCA', 'diesel', 'eutrophication: freshwater')</t>
  </si>
  <si>
    <t>(33, 'CLCA', 'diesel', 'eutrophication: marine')</t>
  </si>
  <si>
    <t>(33, 'CLCA', 'diesel', 'human toxicity: carcinogenic')</t>
  </si>
  <si>
    <t>(33, 'CLCA', 'diesel', 'human toxicity: non -carcinogenic')</t>
  </si>
  <si>
    <t>(33, 'CLCA', 'diesel', 'ionising radiation')</t>
  </si>
  <si>
    <t>(33, 'CLCA', 'diesel', 'land use')</t>
  </si>
  <si>
    <t>(33, 'CLCA', 'diesel', 'material resources')</t>
  </si>
  <si>
    <t>(33, 'CLCA', 'diesel', 'ozone depletion')</t>
  </si>
  <si>
    <t>(33, 'CLCA', 'diesel', 'particulate matter formation')</t>
  </si>
  <si>
    <t>(33, 'CLCA', 'diesel', 'photochemical oxidant formation: human health')</t>
  </si>
  <si>
    <t>(33, 'CLCA', 'diesel', 'photochemical oxidant formation: terrestrial ecosystems')</t>
  </si>
  <si>
    <t>(33, 'CLCA', 'diesel', 'water use')</t>
  </si>
  <si>
    <t>(33, 'CLCA', 'water', 'acidification')</t>
  </si>
  <si>
    <t>(33, 'CLCA', 'water', 'climate change')</t>
  </si>
  <si>
    <t>(33, 'CLCA', 'water', 'ecotoxicity: freshwater')</t>
  </si>
  <si>
    <t>(33, 'CLCA', 'water', 'ecotoxicity: marine')</t>
  </si>
  <si>
    <t>(33, 'CLCA', 'water', 'ecotoxicity: terrestrial')</t>
  </si>
  <si>
    <t>(33, 'CLCA', 'water', 'energy resources')</t>
  </si>
  <si>
    <t>(33, 'CLCA', 'water', 'eutrophication: freshwater')</t>
  </si>
  <si>
    <t>(33, 'CLCA', 'water', 'eutrophication: marine')</t>
  </si>
  <si>
    <t>(33, 'CLCA', 'water', 'human toxicity: carcinogenic')</t>
  </si>
  <si>
    <t>(33, 'CLCA', 'water', 'human toxicity: non -carcinogenic')</t>
  </si>
  <si>
    <t>(33, 'CLCA', 'water', 'ionising radiation')</t>
  </si>
  <si>
    <t>(33, 'CLCA', 'water', 'land use')</t>
  </si>
  <si>
    <t>(33, 'CLCA', 'water', 'material resources')</t>
  </si>
  <si>
    <t>(33, 'CLCA', 'water', 'ozone depletion')</t>
  </si>
  <si>
    <t>(33, 'CLCA', 'water', 'particulate matter formation')</t>
  </si>
  <si>
    <t>(33, 'CLCA', 'water', 'photochemical oxidant formation: human health')</t>
  </si>
  <si>
    <t>(33, 'CLCA', 'water', 'photochemical oxidant formation: terrestrial ecosystems')</t>
  </si>
  <si>
    <t>(33, 'CLCA', 'water', 'water use')</t>
  </si>
  <si>
    <t>(33, 'CLCA', 'biochar-chp', 'acidification')</t>
  </si>
  <si>
    <t>(33, 'CLCA', 'biochar-chp', 'climate change')</t>
  </si>
  <si>
    <t>(33, 'CLCA', 'biochar-chp', 'ecotoxicity: freshwater')</t>
  </si>
  <si>
    <t>(33, 'CLCA', 'biochar-chp', 'ecotoxicity: marine')</t>
  </si>
  <si>
    <t>(33, 'CLCA', 'biochar-chp', 'ecotoxicity: terrestrial')</t>
  </si>
  <si>
    <t>(33, 'CLCA', 'biochar-chp', 'energy resources')</t>
  </si>
  <si>
    <t>(33, 'CLCA', 'biochar-chp', 'eutrophication: freshwater')</t>
  </si>
  <si>
    <t>(33, 'CLCA', 'biochar-chp', 'eutrophication: marine')</t>
  </si>
  <si>
    <t>(33, 'CLCA', 'biochar-chp', 'human toxicity: carcinogenic')</t>
  </si>
  <si>
    <t>(33, 'CLCA', 'biochar-chp', 'human toxicity: non -carcinogenic')</t>
  </si>
  <si>
    <t>(33, 'CLCA', 'biochar-chp', 'ionising radiation')</t>
  </si>
  <si>
    <t>(33, 'CLCA', 'biochar-chp', 'land use')</t>
  </si>
  <si>
    <t>(33, 'CLCA', 'biochar-chp', 'material resources')</t>
  </si>
  <si>
    <t>(33, 'CLCA', 'biochar-chp', 'ozone depletion')</t>
  </si>
  <si>
    <t>(33, 'CLCA', 'biochar-chp', 'particulate matter formation')</t>
  </si>
  <si>
    <t>(33, 'CLCA', 'biochar-chp', 'photochemical oxidant formation: human health')</t>
  </si>
  <si>
    <t>(33, 'CLCA', 'biochar-chp', 'photochemical oxidant formation: terrestrial ecosystems')</t>
  </si>
  <si>
    <t>(33, 'CLCA', 'biochar-chp', 'water use')</t>
  </si>
  <si>
    <t>(33, 'CLCA', 'biochar-land', 'acidification')</t>
  </si>
  <si>
    <t>(33, 'CLCA', 'biochar-land', 'climate change')</t>
  </si>
  <si>
    <t>(33, 'CLCA', 'biochar-land', 'ecotoxicity: freshwater')</t>
  </si>
  <si>
    <t>(33, 'CLCA', 'biochar-land', 'ecotoxicity: marine')</t>
  </si>
  <si>
    <t>(33, 'CLCA', 'biochar-land', 'ecotoxicity: terrestrial')</t>
  </si>
  <si>
    <t>(33, 'CLCA', 'biochar-land', 'energy resources')</t>
  </si>
  <si>
    <t>(33, 'CLCA', 'biochar-land', 'eutrophication: freshwater')</t>
  </si>
  <si>
    <t>(33, 'CLCA', 'biochar-land', 'eutrophication: marine')</t>
  </si>
  <si>
    <t>(33, 'CLCA', 'biochar-land', 'human toxicity: carcinogenic')</t>
  </si>
  <si>
    <t>(33, 'CLCA', 'biochar-land', 'human toxicity: non -carcinogenic')</t>
  </si>
  <si>
    <t>(33, 'CLCA', 'biochar-land', 'ionising radiation')</t>
  </si>
  <si>
    <t>(33, 'CLCA', 'biochar-land', 'land use')</t>
  </si>
  <si>
    <t>(33, 'CLCA', 'biochar-land', 'material resources')</t>
  </si>
  <si>
    <t>(33, 'CLCA', 'biochar-land', 'ozone depletion')</t>
  </si>
  <si>
    <t>(33, 'CLCA', 'biochar-land', 'particulate matter formation')</t>
  </si>
  <si>
    <t>(33, 'CLCA', 'biochar-land', 'photochemical oxidant formation: human health')</t>
  </si>
  <si>
    <t>(33, 'CLCA', 'biochar-land', 'photochemical oxidant formation: terrestrial ecosystems')</t>
  </si>
  <si>
    <t>(33, 'CLCA', 'biochar-land', 'water use')</t>
  </si>
  <si>
    <t>(33, 'CLCA', 'biochar-disposal', 'acidification')</t>
  </si>
  <si>
    <t>(33, 'CLCA', 'biochar-disposal', 'climate change')</t>
  </si>
  <si>
    <t>(33, 'CLCA', 'biochar-disposal', 'ecotoxicity: freshwater')</t>
  </si>
  <si>
    <t>(33, 'CLCA', 'biochar-disposal', 'ecotoxicity: marine')</t>
  </si>
  <si>
    <t>(33, 'CLCA', 'biochar-disposal', 'ecotoxicity: terrestrial')</t>
  </si>
  <si>
    <t>(33, 'CLCA', 'biochar-disposal', 'energy resources')</t>
  </si>
  <si>
    <t>(33, 'CLCA', 'biochar-disposal', 'eutrophication: freshwater')</t>
  </si>
  <si>
    <t>(33, 'CLCA', 'biochar-disposal', 'eutrophication: marine')</t>
  </si>
  <si>
    <t>(33, 'CLCA', 'biochar-disposal', 'human toxicity: carcinogenic')</t>
  </si>
  <si>
    <t>(33, 'CLCA', 'biochar-disposal', 'human toxicity: non -carcinogenic')</t>
  </si>
  <si>
    <t>(33, 'CLCA', 'biochar-disposal', 'ionising radiation')</t>
  </si>
  <si>
    <t>(33, 'CLCA', 'biochar-disposal', 'land use')</t>
  </si>
  <si>
    <t>(33, 'CLCA', 'biochar-disposal', 'material resources')</t>
  </si>
  <si>
    <t>(33, 'CLCA', 'biochar-disposal', 'ozone depletion')</t>
  </si>
  <si>
    <t>(33, 'CLCA', 'biochar-disposal', 'particulate matter formation')</t>
  </si>
  <si>
    <t>(33, 'CLCA', 'biochar-disposal', 'photochemical oxidant formation: human health')</t>
  </si>
  <si>
    <t>(33, 'CLCA', 'biochar-disposal', 'photochemical oxidant formation: terrestrial ecosystems')</t>
  </si>
  <si>
    <t>(33, 'CLCA', 'biochar-disposal', 'water use')</t>
  </si>
  <si>
    <t>(33, 'CLCA', 'pyro-bio-oil-chp', 'acidification')</t>
  </si>
  <si>
    <t>(33, 'CLCA', 'pyro-bio-oil-chp', 'climate change')</t>
  </si>
  <si>
    <t>(33, 'CLCA', 'pyro-bio-oil-chp', 'ecotoxicity: freshwater')</t>
  </si>
  <si>
    <t>(33, 'CLCA', 'pyro-bio-oil-chp', 'ecotoxicity: marine')</t>
  </si>
  <si>
    <t>(33, 'CLCA', 'pyro-bio-oil-chp', 'ecotoxicity: terrestrial')</t>
  </si>
  <si>
    <t>(33, 'CLCA', 'pyro-bio-oil-chp', 'energy resources')</t>
  </si>
  <si>
    <t>(33, 'CLCA', 'pyro-bio-oil-chp', 'eutrophication: freshwater')</t>
  </si>
  <si>
    <t>(33, 'CLCA', 'pyro-bio-oil-chp', 'eutrophication: marine')</t>
  </si>
  <si>
    <t>(33, 'CLCA', 'pyro-bio-oil-chp', 'human toxicity: carcinogenic')</t>
  </si>
  <si>
    <t>(33, 'CLCA', 'pyro-bio-oil-chp', 'human toxicity: non -carcinogenic')</t>
  </si>
  <si>
    <t>(33, 'CLCA', 'pyro-bio-oil-chp', 'ionising radiation')</t>
  </si>
  <si>
    <t>(33, 'CLCA', 'pyro-bio-oil-chp', 'land use')</t>
  </si>
  <si>
    <t>(33, 'CLCA', 'pyro-bio-oil-chp', 'material resources')</t>
  </si>
  <si>
    <t>(33, 'CLCA', 'pyro-bio-oil-chp', 'ozone depletion')</t>
  </si>
  <si>
    <t>(33, 'CLCA', 'pyro-bio-oil-chp', 'particulate matter formation')</t>
  </si>
  <si>
    <t>(33, 'CLCA', 'pyro-bio-oil-chp', 'photochemical oxidant formation: human health')</t>
  </si>
  <si>
    <t>(33, 'CLCA', 'pyro-bio-oil-chp', 'photochemical oxidant formation: terrestrial ecosystems')</t>
  </si>
  <si>
    <t>(33, 'CLCA', 'pyro-bio-oil-chp', 'water use')</t>
  </si>
  <si>
    <t>(33, 'CLCA', 'syngas-chp', 'acidification')</t>
  </si>
  <si>
    <t>(33, 'CLCA', 'syngas-chp', 'climate change')</t>
  </si>
  <si>
    <t>(33, 'CLCA', 'syngas-chp', 'ecotoxicity: freshwater')</t>
  </si>
  <si>
    <t>(33, 'CLCA', 'syngas-chp', 'ecotoxicity: marine')</t>
  </si>
  <si>
    <t>(33, 'CLCA', 'syngas-chp', 'ecotoxicity: terrestrial')</t>
  </si>
  <si>
    <t>(33, 'CLCA', 'syngas-chp', 'energy resources')</t>
  </si>
  <si>
    <t>(33, 'CLCA', 'syngas-chp', 'eutrophication: freshwater')</t>
  </si>
  <si>
    <t>(33, 'CLCA', 'syngas-chp', 'eutrophication: marine')</t>
  </si>
  <si>
    <t>(33, 'CLCA', 'syngas-chp', 'human toxicity: carcinogenic')</t>
  </si>
  <si>
    <t>(33, 'CLCA', 'syngas-chp', 'human toxicity: non -carcinogenic')</t>
  </si>
  <si>
    <t>(33, 'CLCA', 'syngas-chp', 'ionising radiation')</t>
  </si>
  <si>
    <t>(33, 'CLCA', 'syngas-chp', 'land use')</t>
  </si>
  <si>
    <t>(33, 'CLCA', 'syngas-chp', 'material resources')</t>
  </si>
  <si>
    <t>(33, 'CLCA', 'syngas-chp', 'ozone depletion')</t>
  </si>
  <si>
    <t>(33, 'CLCA', 'syngas-chp', 'particulate matter formation')</t>
  </si>
  <si>
    <t>(33, 'CLCA', 'syngas-chp', 'photochemical oxidant formation: human health')</t>
  </si>
  <si>
    <t>(33, 'CLCA', 'syngas-chp', 'photochemical oxidant formation: terrestrial ecosystems')</t>
  </si>
  <si>
    <t>(33, 'CLCA', 'syngas-chp', 'water use')</t>
  </si>
  <si>
    <t>(33, 'CLCA', 'syngas-disposal', 'acidification')</t>
  </si>
  <si>
    <t>(33, 'CLCA', 'syngas-disposal', 'climate change')</t>
  </si>
  <si>
    <t>(33, 'CLCA', 'syngas-disposal', 'ecotoxicity: freshwater')</t>
  </si>
  <si>
    <t>(33, 'CLCA', 'syngas-disposal', 'ecotoxicity: marine')</t>
  </si>
  <si>
    <t>(33, 'CLCA', 'syngas-disposal', 'ecotoxicity: terrestrial')</t>
  </si>
  <si>
    <t>(33, 'CLCA', 'syngas-disposal', 'energy resources')</t>
  </si>
  <si>
    <t>(33, 'CLCA', 'syngas-disposal', 'eutrophication: freshwater')</t>
  </si>
  <si>
    <t>(33, 'CLCA', 'syngas-disposal', 'eutrophication: marine')</t>
  </si>
  <si>
    <t>(33, 'CLCA', 'syngas-disposal', 'human toxicity: carcinogenic')</t>
  </si>
  <si>
    <t>(33, 'CLCA', 'syngas-disposal', 'human toxicity: non -carcinogenic')</t>
  </si>
  <si>
    <t>(33, 'CLCA', 'syngas-disposal', 'ionising radiation')</t>
  </si>
  <si>
    <t>(33, 'CLCA', 'syngas-disposal', 'land use')</t>
  </si>
  <si>
    <t>(33, 'CLCA', 'syngas-disposal', 'material resources')</t>
  </si>
  <si>
    <t>(33, 'CLCA', 'syngas-disposal', 'ozone depletion')</t>
  </si>
  <si>
    <t>(33, 'CLCA', 'syngas-disposal', 'particulate matter formation')</t>
  </si>
  <si>
    <t>(33, 'CLCA', 'syngas-disposal', 'photochemical oxidant formation: human health')</t>
  </si>
  <si>
    <t>(33, 'CLCA', 'syngas-disposal', 'photochemical oxidant formation: terrestrial ecosystems')</t>
  </si>
  <si>
    <t>(33, 'CLCA', 'syngas-disposal', 'water use')</t>
  </si>
  <si>
    <t>(33, 'CLCA', 'pyro-ap-disposal', 'acidification')</t>
  </si>
  <si>
    <t>(33, 'CLCA', 'pyro-ap-disposal', 'climate change')</t>
  </si>
  <si>
    <t>(33, 'CLCA', 'pyro-ap-disposal', 'ecotoxicity: freshwater')</t>
  </si>
  <si>
    <t>(33, 'CLCA', 'pyro-ap-disposal', 'ecotoxicity: marine')</t>
  </si>
  <si>
    <t>(33, 'CLCA', 'pyro-ap-disposal', 'ecotoxicity: terrestrial')</t>
  </si>
  <si>
    <t>(33, 'CLCA', 'pyro-ap-disposal', 'energy resources')</t>
  </si>
  <si>
    <t>(33, 'CLCA', 'pyro-ap-disposal', 'eutrophication: freshwater')</t>
  </si>
  <si>
    <t>(33, 'CLCA', 'pyro-ap-disposal', 'eutrophication: marine')</t>
  </si>
  <si>
    <t>(33, 'CLCA', 'pyro-ap-disposal', 'human toxicity: carcinogenic')</t>
  </si>
  <si>
    <t>(33, 'CLCA', 'pyro-ap-disposal', 'human toxicity: non -carcinogenic')</t>
  </si>
  <si>
    <t>(33, 'CLCA', 'pyro-ap-disposal', 'ionising radiation')</t>
  </si>
  <si>
    <t>(33, 'CLCA', 'pyro-ap-disposal', 'land use')</t>
  </si>
  <si>
    <t>(33, 'CLCA', 'pyro-ap-disposal', 'material resources')</t>
  </si>
  <si>
    <t>(33, 'CLCA', 'pyro-ap-disposal', 'ozone depletion')</t>
  </si>
  <si>
    <t>(33, 'CLCA', 'pyro-ap-disposal', 'particulate matter formation')</t>
  </si>
  <si>
    <t>(33, 'CLCA', 'pyro-ap-disposal', 'photochemical oxidant formation: human health')</t>
  </si>
  <si>
    <t>(33, 'CLCA', 'pyro-ap-disposal', 'photochemical oxidant formation: terrestrial ecosystems')</t>
  </si>
  <si>
    <t>(33, 'CLCA', 'pyro-ap-disposal', 'water use')</t>
  </si>
  <si>
    <t>(33, 'CLCA', 'htl-hydrochar-land', 'acidification')</t>
  </si>
  <si>
    <t>(33, 'CLCA', 'htl-hydrochar-land', 'climate change')</t>
  </si>
  <si>
    <t>(33, 'CLCA', 'htl-hydrochar-land', 'ecotoxicity: freshwater')</t>
  </si>
  <si>
    <t>(33, 'CLCA', 'htl-hydrochar-land', 'ecotoxicity: marine')</t>
  </si>
  <si>
    <t>(33, 'CLCA', 'htl-hydrochar-land', 'ecotoxicity: terrestrial')</t>
  </si>
  <si>
    <t>(33, 'CLCA', 'htl-hydrochar-land', 'energy resources')</t>
  </si>
  <si>
    <t>(33, 'CLCA', 'htl-hydrochar-land', 'eutrophication: freshwater')</t>
  </si>
  <si>
    <t>(33, 'CLCA', 'htl-hydrochar-land', 'eutrophication: marine')</t>
  </si>
  <si>
    <t>(33, 'CLCA', 'htl-hydrochar-land', 'human toxicity: carcinogenic')</t>
  </si>
  <si>
    <t>(33, 'CLCA', 'htl-hydrochar-land', 'human toxicity: non -carcinogenic')</t>
  </si>
  <si>
    <t>(33, 'CLCA', 'htl-hydrochar-land', 'ionising radiation')</t>
  </si>
  <si>
    <t>(33, 'CLCA', 'htl-hydrochar-land', 'land use')</t>
  </si>
  <si>
    <t>(33, 'CLCA', 'htl-hydrochar-land', 'material resources')</t>
  </si>
  <si>
    <t>(33, 'CLCA', 'htl-hydrochar-land', 'ozone depletion')</t>
  </si>
  <si>
    <t>(33, 'CLCA', 'htl-hydrochar-land', 'particulate matter formation')</t>
  </si>
  <si>
    <t>(33, 'CLCA', 'htl-hydrochar-land', 'photochemical oxidant formation: human health')</t>
  </si>
  <si>
    <t>(33, 'CLCA', 'htl-hydrochar-land', 'photochemical oxidant formation: terrestrial ecosystems')</t>
  </si>
  <si>
    <t>(33, 'CLCA', 'htl-hydrochar-land', 'water use')</t>
  </si>
  <si>
    <t>(33, 'CLCA', 'htl-hydrochar-chp', 'acidification')</t>
  </si>
  <si>
    <t>(33, 'CLCA', 'htl-hydrochar-chp', 'climate change')</t>
  </si>
  <si>
    <t>(33, 'CLCA', 'htl-hydrochar-chp', 'ecotoxicity: freshwater')</t>
  </si>
  <si>
    <t>(33, 'CLCA', 'htl-hydrochar-chp', 'ecotoxicity: marine')</t>
  </si>
  <si>
    <t>(33, 'CLCA', 'htl-hydrochar-chp', 'ecotoxicity: terrestrial')</t>
  </si>
  <si>
    <t>(33, 'CLCA', 'htl-hydrochar-chp', 'energy resources')</t>
  </si>
  <si>
    <t>(33, 'CLCA', 'htl-hydrochar-chp', 'eutrophication: freshwater')</t>
  </si>
  <si>
    <t>(33, 'CLCA', 'htl-hydrochar-chp', 'eutrophication: marine')</t>
  </si>
  <si>
    <t>(33, 'CLCA', 'htl-hydrochar-chp', 'human toxicity: carcinogenic')</t>
  </si>
  <si>
    <t>(33, 'CLCA', 'htl-hydrochar-chp', 'human toxicity: non -carcinogenic')</t>
  </si>
  <si>
    <t>(33, 'CLCA', 'htl-hydrochar-chp', 'ionising radiation')</t>
  </si>
  <si>
    <t>(33, 'CLCA', 'htl-hydrochar-chp', 'land use')</t>
  </si>
  <si>
    <t>(33, 'CLCA', 'htl-hydrochar-chp', 'material resources')</t>
  </si>
  <si>
    <t>(33, 'CLCA', 'htl-hydrochar-chp', 'ozone depletion')</t>
  </si>
  <si>
    <t>(33, 'CLCA', 'htl-hydrochar-chp', 'particulate matter formation')</t>
  </si>
  <si>
    <t>(33, 'CLCA', 'htl-hydrochar-chp', 'photochemical oxidant formation: human health')</t>
  </si>
  <si>
    <t>(33, 'CLCA', 'htl-hydrochar-chp', 'photochemical oxidant formation: terrestrial ecosystems')</t>
  </si>
  <si>
    <t>(33, 'CLCA', 'htl-hydrochar-chp', 'water use')</t>
  </si>
  <si>
    <t>(33, 'CLCA', 'htl-hydrochar-disposal', 'acidification')</t>
  </si>
  <si>
    <t>(33, 'CLCA', 'htl-hydrochar-disposal', 'climate change')</t>
  </si>
  <si>
    <t>(33, 'CLCA', 'htl-hydrochar-disposal', 'ecotoxicity: freshwater')</t>
  </si>
  <si>
    <t>(33, 'CLCA', 'htl-hydrochar-disposal', 'ecotoxicity: marine')</t>
  </si>
  <si>
    <t>(33, 'CLCA', 'htl-hydrochar-disposal', 'ecotoxicity: terrestrial')</t>
  </si>
  <si>
    <t>(33, 'CLCA', 'htl-hydrochar-disposal', 'energy resources')</t>
  </si>
  <si>
    <t>(33, 'CLCA', 'htl-hydrochar-disposal', 'eutrophication: freshwater')</t>
  </si>
  <si>
    <t>(33, 'CLCA', 'htl-hydrochar-disposal', 'eutrophication: marine')</t>
  </si>
  <si>
    <t>(33, 'CLCA', 'htl-hydrochar-disposal', 'human toxicity: carcinogenic')</t>
  </si>
  <si>
    <t>(33, 'CLCA', 'htl-hydrochar-disposal', 'human toxicity: non -carcinogenic')</t>
  </si>
  <si>
    <t>(33, 'CLCA', 'htl-hydrochar-disposal', 'ionising radiation')</t>
  </si>
  <si>
    <t>(33, 'CLCA', 'htl-hydrochar-disposal', 'land use')</t>
  </si>
  <si>
    <t>(33, 'CLCA', 'htl-hydrochar-disposal', 'material resources')</t>
  </si>
  <si>
    <t>(33, 'CLCA', 'htl-hydrochar-disposal', 'ozone depletion')</t>
  </si>
  <si>
    <t>(33, 'CLCA', 'htl-hydrochar-disposal', 'particulate matter formation')</t>
  </si>
  <si>
    <t>(33, 'CLCA', 'htl-hydrochar-disposal', 'photochemical oxidant formation: human health')</t>
  </si>
  <si>
    <t>(33, 'CLCA', 'htl-hydrochar-disposal', 'photochemical oxidant formation: terrestrial ecosystems')</t>
  </si>
  <si>
    <t>(33, 'CLCA', 'htl-hydrochar-disposal', 'water use')</t>
  </si>
  <si>
    <t>(33, 'CLCA', 'htl-bio-oil-chp', 'acidification')</t>
  </si>
  <si>
    <t>(33, 'CLCA', 'htl-bio-oil-chp', 'climate change')</t>
  </si>
  <si>
    <t>(33, 'CLCA', 'htl-bio-oil-chp', 'ecotoxicity: freshwater')</t>
  </si>
  <si>
    <t>(33, 'CLCA', 'htl-bio-oil-chp', 'ecotoxicity: marine')</t>
  </si>
  <si>
    <t>(33, 'CLCA', 'htl-bio-oil-chp', 'ecotoxicity: terrestrial')</t>
  </si>
  <si>
    <t>(33, 'CLCA', 'htl-bio-oil-chp', 'energy resources')</t>
  </si>
  <si>
    <t>(33, 'CLCA', 'htl-bio-oil-chp', 'eutrophication: freshwater')</t>
  </si>
  <si>
    <t>(33, 'CLCA', 'htl-bio-oil-chp', 'eutrophication: marine')</t>
  </si>
  <si>
    <t>(33, 'CLCA', 'htl-bio-oil-chp', 'human toxicity: carcinogenic')</t>
  </si>
  <si>
    <t>(33, 'CLCA', 'htl-bio-oil-chp', 'human toxicity: non -carcinogenic')</t>
  </si>
  <si>
    <t>(33, 'CLCA', 'htl-bio-oil-chp', 'ionising radiation')</t>
  </si>
  <si>
    <t>(33, 'CLCA', 'htl-bio-oil-chp', 'land use')</t>
  </si>
  <si>
    <t>(33, 'CLCA', 'htl-bio-oil-chp', 'material resources')</t>
  </si>
  <si>
    <t>(33, 'CLCA', 'htl-bio-oil-chp', 'ozone depletion')</t>
  </si>
  <si>
    <t>(33, 'CLCA', 'htl-bio-oil-chp', 'particulate matter formation')</t>
  </si>
  <si>
    <t>(33, 'CLCA', 'htl-bio-oil-chp', 'photochemical oxidant formation: human health')</t>
  </si>
  <si>
    <t>(33, 'CLCA', 'htl-bio-oil-chp', 'photochemical oxidant formation: terrestrial ecosystems')</t>
  </si>
  <si>
    <t>(33, 'CLCA', 'htl-bio-oil-chp', 'water use')</t>
  </si>
  <si>
    <t>(33, 'CLCA', 'htl-gp-disposal', 'acidification')</t>
  </si>
  <si>
    <t>(33, 'CLCA', 'htl-gp-disposal', 'climate change')</t>
  </si>
  <si>
    <t>(33, 'CLCA', 'htl-gp-disposal', 'ecotoxicity: freshwater')</t>
  </si>
  <si>
    <t>(33, 'CLCA', 'htl-gp-disposal', 'ecotoxicity: marine')</t>
  </si>
  <si>
    <t>(33, 'CLCA', 'htl-gp-disposal', 'ecotoxicity: terrestrial')</t>
  </si>
  <si>
    <t>(33, 'CLCA', 'htl-gp-disposal', 'energy resources')</t>
  </si>
  <si>
    <t>(33, 'CLCA', 'htl-gp-disposal', 'eutrophication: freshwater')</t>
  </si>
  <si>
    <t>(33, 'CLCA', 'htl-gp-disposal', 'eutrophication: marine')</t>
  </si>
  <si>
    <t>(33, 'CLCA', 'htl-gp-disposal', 'human toxicity: carcinogenic')</t>
  </si>
  <si>
    <t>(33, 'CLCA', 'htl-gp-disposal', 'human toxicity: non -carcinogenic')</t>
  </si>
  <si>
    <t>(33, 'CLCA', 'htl-gp-disposal', 'ionising radiation')</t>
  </si>
  <si>
    <t>(33, 'CLCA', 'htl-gp-disposal', 'land use')</t>
  </si>
  <si>
    <t>(33, 'CLCA', 'htl-gp-disposal', 'material resources')</t>
  </si>
  <si>
    <t>(33, 'CLCA', 'htl-gp-disposal', 'ozone depletion')</t>
  </si>
  <si>
    <t>(33, 'CLCA', 'htl-gp-disposal', 'particulate matter formation')</t>
  </si>
  <si>
    <t>(33, 'CLCA', 'htl-gp-disposal', 'photochemical oxidant formation: human health')</t>
  </si>
  <si>
    <t>(33, 'CLCA', 'htl-gp-disposal', 'photochemical oxidant formation: terrestrial ecosystems')</t>
  </si>
  <si>
    <t>(33, 'CLCA', 'htl-gp-disposal', 'water use')</t>
  </si>
  <si>
    <t>(33, 'CLCA', 'htl-ap-disposal', 'acidification')</t>
  </si>
  <si>
    <t>(33, 'CLCA', 'htl-ap-disposal', 'climate change')</t>
  </si>
  <si>
    <t>(33, 'CLCA', 'htl-ap-disposal', 'ecotoxicity: freshwater')</t>
  </si>
  <si>
    <t>(33, 'CLCA', 'htl-ap-disposal', 'ecotoxicity: marine')</t>
  </si>
  <si>
    <t>(33, 'CLCA', 'htl-ap-disposal', 'ecotoxicity: terrestrial')</t>
  </si>
  <si>
    <t>(33, 'CLCA', 'htl-ap-disposal', 'energy resources')</t>
  </si>
  <si>
    <t>(33, 'CLCA', 'htl-ap-disposal', 'eutrophication: freshwater')</t>
  </si>
  <si>
    <t>(33, 'CLCA', 'htl-ap-disposal', 'eutrophication: marine')</t>
  </si>
  <si>
    <t>(33, 'CLCA', 'htl-ap-disposal', 'human toxicity: carcinogenic')</t>
  </si>
  <si>
    <t>(33, 'CLCA', 'htl-ap-disposal', 'human toxicity: non -carcinogenic')</t>
  </si>
  <si>
    <t>(33, 'CLCA', 'htl-ap-disposal', 'ionising radiation')</t>
  </si>
  <si>
    <t>(33, 'CLCA', 'htl-ap-disposal', 'land use')</t>
  </si>
  <si>
    <t>(33, 'CLCA', 'htl-ap-disposal', 'material resources')</t>
  </si>
  <si>
    <t>(33, 'CLCA', 'htl-ap-disposal', 'ozone depletion')</t>
  </si>
  <si>
    <t>(33, 'CLCA', 'htl-ap-disposal', 'particulate matter formation')</t>
  </si>
  <si>
    <t>(33, 'CLCA', 'htl-ap-disposal', 'photochemical oxidant formation: human health')</t>
  </si>
  <si>
    <t>(33, 'CLCA', 'htl-ap-disposal', 'photochemical oxidant formation: terrestrial ecosystems')</t>
  </si>
  <si>
    <t>(33, 'CLCA', 'htl-ap-disposal', 'water use')</t>
  </si>
  <si>
    <t>(33, 'CLCA', 'htc-hydrochar-land', 'acidification')</t>
  </si>
  <si>
    <t>(33, 'CLCA', 'htc-hydrochar-land', 'climate change')</t>
  </si>
  <si>
    <t>(33, 'CLCA', 'htc-hydrochar-land', 'ecotoxicity: freshwater')</t>
  </si>
  <si>
    <t>(33, 'CLCA', 'htc-hydrochar-land', 'ecotoxicity: marine')</t>
  </si>
  <si>
    <t>(33, 'CLCA', 'htc-hydrochar-land', 'ecotoxicity: terrestrial')</t>
  </si>
  <si>
    <t>(33, 'CLCA', 'htc-hydrochar-land', 'energy resources')</t>
  </si>
  <si>
    <t>(33, 'CLCA', 'htc-hydrochar-land', 'eutrophication: freshwater')</t>
  </si>
  <si>
    <t>(33, 'CLCA', 'htc-hydrochar-land', 'eutrophication: marine')</t>
  </si>
  <si>
    <t>(33, 'CLCA', 'htc-hydrochar-land', 'human toxicity: carcinogenic')</t>
  </si>
  <si>
    <t>(33, 'CLCA', 'htc-hydrochar-land', 'human toxicity: non -carcinogenic')</t>
  </si>
  <si>
    <t>(33, 'CLCA', 'htc-hydrochar-land', 'ionising radiation')</t>
  </si>
  <si>
    <t>(33, 'CLCA', 'htc-hydrochar-land', 'land use')</t>
  </si>
  <si>
    <t>(33, 'CLCA', 'htc-hydrochar-land', 'material resources')</t>
  </si>
  <si>
    <t>(33, 'CLCA', 'htc-hydrochar-land', 'ozone depletion')</t>
  </si>
  <si>
    <t>(33, 'CLCA', 'htc-hydrochar-land', 'particulate matter formation')</t>
  </si>
  <si>
    <t>(33, 'CLCA', 'htc-hydrochar-land', 'photochemical oxidant formation: human health')</t>
  </si>
  <si>
    <t>(33, 'CLCA', 'htc-hydrochar-land', 'photochemical oxidant formation: terrestrial ecosystems')</t>
  </si>
  <si>
    <t>(33, 'CLCA', 'htc-hydrochar-land', 'water use')</t>
  </si>
  <si>
    <t>(33, 'CLCA', 'htc-hydrochar-chp', 'acidification')</t>
  </si>
  <si>
    <t>(33, 'CLCA', 'htc-hydrochar-chp', 'climate change')</t>
  </si>
  <si>
    <t>(33, 'CLCA', 'htc-hydrochar-chp', 'ecotoxicity: freshwater')</t>
  </si>
  <si>
    <t>(33, 'CLCA', 'htc-hydrochar-chp', 'ecotoxicity: marine')</t>
  </si>
  <si>
    <t>(33, 'CLCA', 'htc-hydrochar-chp', 'ecotoxicity: terrestrial')</t>
  </si>
  <si>
    <t>(33, 'CLCA', 'htc-hydrochar-chp', 'energy resources')</t>
  </si>
  <si>
    <t>(33, 'CLCA', 'htc-hydrochar-chp', 'eutrophication: freshwater')</t>
  </si>
  <si>
    <t>(33, 'CLCA', 'htc-hydrochar-chp', 'eutrophication: marine')</t>
  </si>
  <si>
    <t>(33, 'CLCA', 'htc-hydrochar-chp', 'human toxicity: carcinogenic')</t>
  </si>
  <si>
    <t>(33, 'CLCA', 'htc-hydrochar-chp', 'human toxicity: non -carcinogenic')</t>
  </si>
  <si>
    <t>(33, 'CLCA', 'htc-hydrochar-chp', 'ionising radiation')</t>
  </si>
  <si>
    <t>(33, 'CLCA', 'htc-hydrochar-chp', 'land use')</t>
  </si>
  <si>
    <t>(33, 'CLCA', 'htc-hydrochar-chp', 'material resources')</t>
  </si>
  <si>
    <t>(33, 'CLCA', 'htc-hydrochar-chp', 'ozone depletion')</t>
  </si>
  <si>
    <t>(33, 'CLCA', 'htc-hydrochar-chp', 'particulate matter formation')</t>
  </si>
  <si>
    <t>(33, 'CLCA', 'htc-hydrochar-chp', 'photochemical oxidant formation: human health')</t>
  </si>
  <si>
    <t>(33, 'CLCA', 'htc-hydrochar-chp', 'photochemical oxidant formation: terrestrial ecosystems')</t>
  </si>
  <si>
    <t>(33, 'CLCA', 'htc-hydrochar-chp', 'water use')</t>
  </si>
  <si>
    <t>(33, 'CLCA', 'htc-hydrochar-disposal', 'acidification')</t>
  </si>
  <si>
    <t>(33, 'CLCA', 'htc-hydrochar-disposal', 'climate change')</t>
  </si>
  <si>
    <t>(33, 'CLCA', 'htc-hydrochar-disposal', 'ecotoxicity: freshwater')</t>
  </si>
  <si>
    <t>(33, 'CLCA', 'htc-hydrochar-disposal', 'ecotoxicity: marine')</t>
  </si>
  <si>
    <t>(33, 'CLCA', 'htc-hydrochar-disposal', 'ecotoxicity: terrestrial')</t>
  </si>
  <si>
    <t>(33, 'CLCA', 'htc-hydrochar-disposal', 'energy resources')</t>
  </si>
  <si>
    <t>(33, 'CLCA', 'htc-hydrochar-disposal', 'eutrophication: freshwater')</t>
  </si>
  <si>
    <t>(33, 'CLCA', 'htc-hydrochar-disposal', 'eutrophication: marine')</t>
  </si>
  <si>
    <t>(33, 'CLCA', 'htc-hydrochar-disposal', 'human toxicity: carcinogenic')</t>
  </si>
  <si>
    <t>(33, 'CLCA', 'htc-hydrochar-disposal', 'human toxicity: non -carcinogenic')</t>
  </si>
  <si>
    <t>(33, 'CLCA', 'htc-hydrochar-disposal', 'ionising radiation')</t>
  </si>
  <si>
    <t>(33, 'CLCA', 'htc-hydrochar-disposal', 'land use')</t>
  </si>
  <si>
    <t>(33, 'CLCA', 'htc-hydrochar-disposal', 'material resources')</t>
  </si>
  <si>
    <t>(33, 'CLCA', 'htc-hydrochar-disposal', 'ozone depletion')</t>
  </si>
  <si>
    <t>(33, 'CLCA', 'htc-hydrochar-disposal', 'particulate matter formation')</t>
  </si>
  <si>
    <t>(33, 'CLCA', 'htc-hydrochar-disposal', 'photochemical oxidant formation: human health')</t>
  </si>
  <si>
    <t>(33, 'CLCA', 'htc-hydrochar-disposal', 'photochemical oxidant formation: terrestrial ecosystems')</t>
  </si>
  <si>
    <t>(33, 'CLCA', 'htc-hydrochar-disposal', 'water use')</t>
  </si>
  <si>
    <t>(33, 'CLCA', 'htc-gp-disposal', 'acidification')</t>
  </si>
  <si>
    <t>(33, 'CLCA', 'htc-gp-disposal', 'climate change')</t>
  </si>
  <si>
    <t>(33, 'CLCA', 'htc-gp-disposal', 'ecotoxicity: freshwater')</t>
  </si>
  <si>
    <t>(33, 'CLCA', 'htc-gp-disposal', 'ecotoxicity: marine')</t>
  </si>
  <si>
    <t>(33, 'CLCA', 'htc-gp-disposal', 'ecotoxicity: terrestrial')</t>
  </si>
  <si>
    <t>(33, 'CLCA', 'htc-gp-disposal', 'energy resources')</t>
  </si>
  <si>
    <t>(33, 'CLCA', 'htc-gp-disposal', 'eutrophication: freshwater')</t>
  </si>
  <si>
    <t>(33, 'CLCA', 'htc-gp-disposal', 'eutrophication: marine')</t>
  </si>
  <si>
    <t>(33, 'CLCA', 'htc-gp-disposal', 'human toxicity: carcinogenic')</t>
  </si>
  <si>
    <t>(33, 'CLCA', 'htc-gp-disposal', 'human toxicity: non -carcinogenic')</t>
  </si>
  <si>
    <t>(33, 'CLCA', 'htc-gp-disposal', 'ionising radiation')</t>
  </si>
  <si>
    <t>(33, 'CLCA', 'htc-gp-disposal', 'land use')</t>
  </si>
  <si>
    <t>(33, 'CLCA', 'htc-gp-disposal', 'material resources')</t>
  </si>
  <si>
    <t>(33, 'CLCA', 'htc-gp-disposal', 'ozone depletion')</t>
  </si>
  <si>
    <t>(33, 'CLCA', 'htc-gp-disposal', 'particulate matter formation')</t>
  </si>
  <si>
    <t>(33, 'CLCA', 'htc-gp-disposal', 'photochemical oxidant formation: human health')</t>
  </si>
  <si>
    <t>(33, 'CLCA', 'htc-gp-disposal', 'photochemical oxidant formation: terrestrial ecosystems')</t>
  </si>
  <si>
    <t>(33, 'CLCA', 'htc-gp-disposal', 'water use')</t>
  </si>
  <si>
    <t>(33, 'CLCA', 'htc-ap-disposal', 'acidification')</t>
  </si>
  <si>
    <t>(33, 'CLCA', 'htc-ap-disposal', 'climate change')</t>
  </si>
  <si>
    <t>(33, 'CLCA', 'htc-ap-disposal', 'ecotoxicity: freshwater')</t>
  </si>
  <si>
    <t>(33, 'CLCA', 'htc-ap-disposal', 'ecotoxicity: marine')</t>
  </si>
  <si>
    <t>(33, 'CLCA', 'htc-ap-disposal', 'ecotoxicity: terrestrial')</t>
  </si>
  <si>
    <t>(33, 'CLCA', 'htc-ap-disposal', 'energy resources')</t>
  </si>
  <si>
    <t>(33, 'CLCA', 'htc-ap-disposal', 'eutrophication: freshwater')</t>
  </si>
  <si>
    <t>(33, 'CLCA', 'htc-ap-disposal', 'eutrophication: marine')</t>
  </si>
  <si>
    <t>(33, 'CLCA', 'htc-ap-disposal', 'human toxicity: carcinogenic')</t>
  </si>
  <si>
    <t>(33, 'CLCA', 'htc-ap-disposal', 'human toxicity: non -carcinogenic')</t>
  </si>
  <si>
    <t>(33, 'CLCA', 'htc-ap-disposal', 'ionising radiation')</t>
  </si>
  <si>
    <t>(33, 'CLCA', 'htc-ap-disposal', 'land use')</t>
  </si>
  <si>
    <t>(33, 'CLCA', 'htc-ap-disposal', 'material resources')</t>
  </si>
  <si>
    <t>(33, 'CLCA', 'htc-ap-disposal', 'ozone depletion')</t>
  </si>
  <si>
    <t>(33, 'CLCA', 'htc-ap-disposal', 'particulate matter formation')</t>
  </si>
  <si>
    <t>(33, 'CLCA', 'htc-ap-disposal', 'photochemical oxidant formation: human health')</t>
  </si>
  <si>
    <t>(33, 'CLCA', 'htc-ap-disposal', 'photochemical oxidant formation: terrestrial ecosystems')</t>
  </si>
  <si>
    <t>(33, 'CLCA', 'htc-ap-disposal', 'water use')</t>
  </si>
  <si>
    <t>(33, 'CLCA', 'digestate-land', 'acidification')</t>
  </si>
  <si>
    <t>(33, 'CLCA', 'digestate-land', 'climate change')</t>
  </si>
  <si>
    <t>(33, 'CLCA', 'digestate-land', 'ecotoxicity: freshwater')</t>
  </si>
  <si>
    <t>(33, 'CLCA', 'digestate-land', 'ecotoxicity: marine')</t>
  </si>
  <si>
    <t>(33, 'CLCA', 'digestate-land', 'ecotoxicity: terrestrial')</t>
  </si>
  <si>
    <t>(33, 'CLCA', 'digestate-land', 'energy resources')</t>
  </si>
  <si>
    <t>(33, 'CLCA', 'digestate-land', 'eutrophication: freshwater')</t>
  </si>
  <si>
    <t>(33, 'CLCA', 'digestate-land', 'eutrophication: marine')</t>
  </si>
  <si>
    <t>(33, 'CLCA', 'digestate-land', 'human toxicity: carcinogenic')</t>
  </si>
  <si>
    <t>(33, 'CLCA', 'digestate-land', 'human toxicity: non -carcinogenic')</t>
  </si>
  <si>
    <t>(33, 'CLCA', 'digestate-land', 'ionising radiation')</t>
  </si>
  <si>
    <t>(33, 'CLCA', 'digestate-land', 'land use')</t>
  </si>
  <si>
    <t>(33, 'CLCA', 'digestate-land', 'material resources')</t>
  </si>
  <si>
    <t>(33, 'CLCA', 'digestate-land', 'ozone depletion')</t>
  </si>
  <si>
    <t>(33, 'CLCA', 'digestate-land', 'particulate matter formation')</t>
  </si>
  <si>
    <t>(33, 'CLCA', 'digestate-land', 'photochemical oxidant formation: human health')</t>
  </si>
  <si>
    <t>(33, 'CLCA', 'digestate-land', 'photochemical oxidant formation: terrestrial ecosystems')</t>
  </si>
  <si>
    <t>(33, 'CLCA', 'digestate-land', 'water use')</t>
  </si>
  <si>
    <t>(33, 'CLCA', 'digestate-disposal', 'acidification')</t>
  </si>
  <si>
    <t>(33, 'CLCA', 'digestate-disposal', 'climate change')</t>
  </si>
  <si>
    <t>(33, 'CLCA', 'digestate-disposal', 'ecotoxicity: freshwater')</t>
  </si>
  <si>
    <t>(33, 'CLCA', 'digestate-disposal', 'ecotoxicity: marine')</t>
  </si>
  <si>
    <t>(33, 'CLCA', 'digestate-disposal', 'ecotoxicity: terrestrial')</t>
  </si>
  <si>
    <t>(33, 'CLCA', 'digestate-disposal', 'energy resources')</t>
  </si>
  <si>
    <t>(33, 'CLCA', 'digestate-disposal', 'eutrophication: freshwater')</t>
  </si>
  <si>
    <t>(33, 'CLCA', 'digestate-disposal', 'eutrophication: marine')</t>
  </si>
  <si>
    <t>(33, 'CLCA', 'digestate-disposal', 'human toxicity: carcinogenic')</t>
  </si>
  <si>
    <t>(33, 'CLCA', 'digestate-disposal', 'human toxicity: non -carcinogenic')</t>
  </si>
  <si>
    <t>(33, 'CLCA', 'digestate-disposal', 'ionising radiation')</t>
  </si>
  <si>
    <t>(33, 'CLCA', 'digestate-disposal', 'land use')</t>
  </si>
  <si>
    <t>(33, 'CLCA', 'digestate-disposal', 'material resources')</t>
  </si>
  <si>
    <t>(33, 'CLCA', 'digestate-disposal', 'ozone depletion')</t>
  </si>
  <si>
    <t>(33, 'CLCA', 'digestate-disposal', 'particulate matter formation')</t>
  </si>
  <si>
    <t>(33, 'CLCA', 'digestate-disposal', 'photochemical oxidant formation: human health')</t>
  </si>
  <si>
    <t>(33, 'CLCA', 'digestate-disposal', 'photochemical oxidant formation: terrestrial ecosystems')</t>
  </si>
  <si>
    <t>(33, 'CLCA', 'digestate-disposal', 'water use')</t>
  </si>
  <si>
    <t>(33, 'CLCA', 'biogas-disposal', 'acidification')</t>
  </si>
  <si>
    <t>(33, 'CLCA', 'biogas-disposal', 'climate change')</t>
  </si>
  <si>
    <t>(33, 'CLCA', 'biogas-disposal', 'ecotoxicity: freshwater')</t>
  </si>
  <si>
    <t>(33, 'CLCA', 'biogas-disposal', 'ecotoxicity: marine')</t>
  </si>
  <si>
    <t>(33, 'CLCA', 'biogas-disposal', 'ecotoxicity: terrestrial')</t>
  </si>
  <si>
    <t>(33, 'CLCA', 'biogas-disposal', 'energy resources')</t>
  </si>
  <si>
    <t>(33, 'CLCA', 'biogas-disposal', 'eutrophication: freshwater')</t>
  </si>
  <si>
    <t>(33, 'CLCA', 'biogas-disposal', 'eutrophication: marine')</t>
  </si>
  <si>
    <t>(33, 'CLCA', 'biogas-disposal', 'human toxicity: carcinogenic')</t>
  </si>
  <si>
    <t>(33, 'CLCA', 'biogas-disposal', 'human toxicity: non -carcinogenic')</t>
  </si>
  <si>
    <t>(33, 'CLCA', 'biogas-disposal', 'ionising radiation')</t>
  </si>
  <si>
    <t>(33, 'CLCA', 'biogas-disposal', 'land use')</t>
  </si>
  <si>
    <t>(33, 'CLCA', 'biogas-disposal', 'material resources')</t>
  </si>
  <si>
    <t>(33, 'CLCA', 'biogas-disposal', 'ozone depletion')</t>
  </si>
  <si>
    <t>(33, 'CLCA', 'biogas-disposal', 'particulate matter formation')</t>
  </si>
  <si>
    <t>(33, 'CLCA', 'biogas-disposal', 'photochemical oxidant formation: human health')</t>
  </si>
  <si>
    <t>(33, 'CLCA', 'biogas-disposal', 'photochemical oxidant formation: terrestrial ecosystems')</t>
  </si>
  <si>
    <t>(33, 'CLCA', 'biogas-disposal', 'water use')</t>
  </si>
  <si>
    <t>(33, 'CLCA', 'biogas-chp', 'acidification')</t>
  </si>
  <si>
    <t>(33, 'CLCA', 'biogas-chp', 'climate change')</t>
  </si>
  <si>
    <t>(33, 'CLCA', 'biogas-chp', 'ecotoxicity: freshwater')</t>
  </si>
  <si>
    <t>(33, 'CLCA', 'biogas-chp', 'ecotoxicity: marine')</t>
  </si>
  <si>
    <t>(33, 'CLCA', 'biogas-chp', 'ecotoxicity: terrestrial')</t>
  </si>
  <si>
    <t>(33, 'CLCA', 'biogas-chp', 'energy resources')</t>
  </si>
  <si>
    <t>(33, 'CLCA', 'biogas-chp', 'eutrophication: freshwater')</t>
  </si>
  <si>
    <t>(33, 'CLCA', 'biogas-chp', 'eutrophication: marine')</t>
  </si>
  <si>
    <t>(33, 'CLCA', 'biogas-chp', 'human toxicity: carcinogenic')</t>
  </si>
  <si>
    <t>(33, 'CLCA', 'biogas-chp', 'human toxicity: non -carcinogenic')</t>
  </si>
  <si>
    <t>(33, 'CLCA', 'biogas-chp', 'ionising radiation')</t>
  </si>
  <si>
    <t>(33, 'CLCA', 'biogas-chp', 'land use')</t>
  </si>
  <si>
    <t>(33, 'CLCA', 'biogas-chp', 'material resources')</t>
  </si>
  <si>
    <t>(33, 'CLCA', 'biogas-chp', 'ozone depletion')</t>
  </si>
  <si>
    <t>(33, 'CLCA', 'biogas-chp', 'particulate matter formation')</t>
  </si>
  <si>
    <t>(33, 'CLCA', 'biogas-chp', 'photochemical oxidant formation: human health')</t>
  </si>
  <si>
    <t>(33, 'CLCA', 'biogas-chp', 'photochemical oxidant formation: terrestrial ecosystems')</t>
  </si>
  <si>
    <t>(33, 'CLCA', 'biogas-chp', 'water use')</t>
  </si>
  <si>
    <t>(33, 'CLCA', 'manure-land', 'acidification')</t>
  </si>
  <si>
    <t>(33, 'CLCA', 'manure-land', 'climate change')</t>
  </si>
  <si>
    <t>(33, 'CLCA', 'manure-land', 'ecotoxicity: freshwater')</t>
  </si>
  <si>
    <t>(33, 'CLCA', 'manure-land', 'ecotoxicity: marine')</t>
  </si>
  <si>
    <t>(33, 'CLCA', 'manure-land', 'ecotoxicity: terrestrial')</t>
  </si>
  <si>
    <t>(33, 'CLCA', 'manure-land', 'energy resources')</t>
  </si>
  <si>
    <t>(33, 'CLCA', 'manure-land', 'eutrophication: freshwater')</t>
  </si>
  <si>
    <t>(33, 'CLCA', 'manure-land', 'eutrophication: marine')</t>
  </si>
  <si>
    <t>(33, 'CLCA', 'manure-land', 'human toxicity: carcinogenic')</t>
  </si>
  <si>
    <t>(33, 'CLCA', 'manure-land', 'human toxicity: non -carcinogenic')</t>
  </si>
  <si>
    <t>(33, 'CLCA', 'manure-land', 'ionising radiation')</t>
  </si>
  <si>
    <t>(33, 'CLCA', 'manure-land', 'land use')</t>
  </si>
  <si>
    <t>(33, 'CLCA', 'manure-land', 'material resources')</t>
  </si>
  <si>
    <t>(33, 'CLCA', 'manure-land', 'ozone depletion')</t>
  </si>
  <si>
    <t>(33, 'CLCA', 'manure-land', 'particulate matter formation')</t>
  </si>
  <si>
    <t>(33, 'CLCA', 'manure-land', 'photochemical oxidant formation: human health')</t>
  </si>
  <si>
    <t>(33, 'CLCA', 'manure-land', 'photochemical oxidant formation: terrestrial ecosystems')</t>
  </si>
  <si>
    <t>(33, 'CLCA', 'manure-land', 'water use')</t>
  </si>
  <si>
    <t>(33, 'CLCA', 'facility construction', 'acidification')</t>
  </si>
  <si>
    <t>(33, 'CLCA', 'facility construction', 'climate change')</t>
  </si>
  <si>
    <t>(33, 'CLCA', 'facility construction', 'ecotoxicity: freshwater')</t>
  </si>
  <si>
    <t>(33, 'CLCA', 'facility construction', 'ecotoxicity: marine')</t>
  </si>
  <si>
    <t>(33, 'CLCA', 'facility construction', 'ecotoxicity: terrestrial')</t>
  </si>
  <si>
    <t>(33, 'CLCA', 'facility construction', 'energy resources')</t>
  </si>
  <si>
    <t>(33, 'CLCA', 'facility construction', 'eutrophication: freshwater')</t>
  </si>
  <si>
    <t>(33, 'CLCA', 'facility construction', 'eutrophication: marine')</t>
  </si>
  <si>
    <t>(33, 'CLCA', 'facility construction', 'human toxicity: carcinogenic')</t>
  </si>
  <si>
    <t>(33, 'CLCA', 'facility construction', 'human toxicity: non -carcinogenic')</t>
  </si>
  <si>
    <t>(33, 'CLCA', 'facility construction', 'ionising radiation')</t>
  </si>
  <si>
    <t>(33, 'CLCA', 'facility construction', 'land use')</t>
  </si>
  <si>
    <t>(33, 'CLCA', 'facility construction', 'material resources')</t>
  </si>
  <si>
    <t>(33, 'CLCA', 'facility construction', 'ozone depletion')</t>
  </si>
  <si>
    <t>(33, 'CLCA', 'facility construction', 'particulate matter formation')</t>
  </si>
  <si>
    <t>(33, 'CLCA', 'facility construction', 'photochemical oxidant formation: human health')</t>
  </si>
  <si>
    <t>(33, 'CLCA', 'facility construction', 'photochemical oxidant formation: terrestrial ecosystems')</t>
  </si>
  <si>
    <t>(33, 'CLCA', 'facility construction', 'water use')</t>
  </si>
  <si>
    <t>(33, 'CLCA', 'N fertilizer', 'acidification')</t>
  </si>
  <si>
    <t>(33, 'CLCA', 'N fertilizer', 'climate change')</t>
  </si>
  <si>
    <t>(33, 'CLCA', 'N fertilizer', 'ecotoxicity: freshwater')</t>
  </si>
  <si>
    <t>(33, 'CLCA', 'N fertilizer', 'ecotoxicity: marine')</t>
  </si>
  <si>
    <t>(33, 'CLCA', 'N fertilizer', 'ecotoxicity: terrestrial')</t>
  </si>
  <si>
    <t>(33, 'CLCA', 'N fertilizer', 'energy resources')</t>
  </si>
  <si>
    <t>(33, 'CLCA', 'N fertilizer', 'eutrophication: freshwater')</t>
  </si>
  <si>
    <t>(33, 'CLCA', 'N fertilizer', 'eutrophication: marine')</t>
  </si>
  <si>
    <t>(33, 'CLCA', 'N fertilizer', 'human toxicity: carcinogenic')</t>
  </si>
  <si>
    <t>(33, 'CLCA', 'N fertilizer', 'human toxicity: non -carcinogenic')</t>
  </si>
  <si>
    <t>(33, 'CLCA', 'N fertilizer', 'ionising radiation')</t>
  </si>
  <si>
    <t>(33, 'CLCA', 'N fertilizer', 'land use')</t>
  </si>
  <si>
    <t>(33, 'CLCA', 'N fertilizer', 'material resources')</t>
  </si>
  <si>
    <t>(33, 'CLCA', 'N fertilizer', 'ozone depletion')</t>
  </si>
  <si>
    <t>(33, 'CLCA', 'N fertilizer', 'particulate matter formation')</t>
  </si>
  <si>
    <t>(33, 'CLCA', 'N fertilizer', 'photochemical oxidant formation: human health')</t>
  </si>
  <si>
    <t>(33, 'CLCA', 'N fertilizer', 'photochemical oxidant formation: terrestrial ecosystems')</t>
  </si>
  <si>
    <t>(33, 'CLCA', 'N fertilizer', 'water use')</t>
  </si>
  <si>
    <t>(33, 'CLCA', 'P fertilizer', 'acidification')</t>
  </si>
  <si>
    <t>(33, 'CLCA', 'P fertilizer', 'climate change')</t>
  </si>
  <si>
    <t>(33, 'CLCA', 'P fertilizer', 'ecotoxicity: freshwater')</t>
  </si>
  <si>
    <t>(33, 'CLCA', 'P fertilizer', 'ecotoxicity: marine')</t>
  </si>
  <si>
    <t>(33, 'CLCA', 'P fertilizer', 'ecotoxicity: terrestrial')</t>
  </si>
  <si>
    <t>(33, 'CLCA', 'P fertilizer', 'energy resources')</t>
  </si>
  <si>
    <t>(33, 'CLCA', 'P fertilizer', 'eutrophication: freshwater')</t>
  </si>
  <si>
    <t>(33, 'CLCA', 'P fertilizer', 'eutrophication: marine')</t>
  </si>
  <si>
    <t>(33, 'CLCA', 'P fertilizer', 'human toxicity: carcinogenic')</t>
  </si>
  <si>
    <t>(33, 'CLCA', 'P fertilizer', 'human toxicity: non -carcinogenic')</t>
  </si>
  <si>
    <t>(33, 'CLCA', 'P fertilizer', 'ionising radiation')</t>
  </si>
  <si>
    <t>(33, 'CLCA', 'P fertilizer', 'land use')</t>
  </si>
  <si>
    <t>(33, 'CLCA', 'P fertilizer', 'material resources')</t>
  </si>
  <si>
    <t>(33, 'CLCA', 'P fertilizer', 'ozone depletion')</t>
  </si>
  <si>
    <t>(33, 'CLCA', 'P fertilizer', 'particulate matter formation')</t>
  </si>
  <si>
    <t>(33, 'CLCA', 'P fertilizer', 'photochemical oxidant formation: human health')</t>
  </si>
  <si>
    <t>(33, 'CLCA', 'P fertilizer', 'photochemical oxidant formation: terrestrial ecosystems')</t>
  </si>
  <si>
    <t>(33, 'CLCA', 'P fertilizer', 'water use')</t>
  </si>
  <si>
    <t>(33, 'CLCA', 'K fertilizer', 'acidification')</t>
  </si>
  <si>
    <t>(33, 'CLCA', 'K fertilizer', 'climate change')</t>
  </si>
  <si>
    <t>(33, 'CLCA', 'K fertilizer', 'ecotoxicity: freshwater')</t>
  </si>
  <si>
    <t>(33, 'CLCA', 'K fertilizer', 'ecotoxicity: marine')</t>
  </si>
  <si>
    <t>(33, 'CLCA', 'K fertilizer', 'ecotoxicity: terrestrial')</t>
  </si>
  <si>
    <t>(33, 'CLCA', 'K fertilizer', 'energy resources')</t>
  </si>
  <si>
    <t>(33, 'CLCA', 'K fertilizer', 'eutrophication: freshwater')</t>
  </si>
  <si>
    <t>(33, 'CLCA', 'K fertilizer', 'eutrophication: marine')</t>
  </si>
  <si>
    <t>(33, 'CLCA', 'K fertilizer', 'human toxicity: carcinogenic')</t>
  </si>
  <si>
    <t>(33, 'CLCA', 'K fertilizer', 'human toxicity: non -carcinogenic')</t>
  </si>
  <si>
    <t>(33, 'CLCA', 'K fertilizer', 'ionising radiation')</t>
  </si>
  <si>
    <t>(33, 'CLCA', 'K fertilizer', 'land use')</t>
  </si>
  <si>
    <t>(33, 'CLCA', 'K fertilizer', 'material resources')</t>
  </si>
  <si>
    <t>(33, 'CLCA', 'K fertilizer', 'ozone depletion')</t>
  </si>
  <si>
    <t>(33, 'CLCA', 'K fertilizer', 'particulate matter formation')</t>
  </si>
  <si>
    <t>(33, 'CLCA', 'K fertilizer', 'photochemical oxidant formation: human health')</t>
  </si>
  <si>
    <t>(33, 'CLCA', 'K fertilizer', 'photochemical oxidant formation: terrestrial ecosystems')</t>
  </si>
  <si>
    <t>(33, 'CLCA', 'K fertilizer', 'water use')</t>
  </si>
  <si>
    <t>(33, 'CLCA', 'storage-facility-solids', 'acidification')</t>
  </si>
  <si>
    <t>(33, 'CLCA', 'storage-facility-solids', 'climate change')</t>
  </si>
  <si>
    <t>(33, 'CLCA', 'storage-facility-solids', 'ecotoxicity: freshwater')</t>
  </si>
  <si>
    <t>(33, 'CLCA', 'storage-facility-solids', 'ecotoxicity: marine')</t>
  </si>
  <si>
    <t>(33, 'CLCA', 'storage-facility-solids', 'ecotoxicity: terrestrial')</t>
  </si>
  <si>
    <t>(33, 'CLCA', 'storage-facility-solids', 'energy resources')</t>
  </si>
  <si>
    <t>(33, 'CLCA', 'storage-facility-solids', 'eutrophication: freshwater')</t>
  </si>
  <si>
    <t>(33, 'CLCA', 'storage-facility-solids', 'eutrophication: marine')</t>
  </si>
  <si>
    <t>(33, 'CLCA', 'storage-facility-solids', 'human toxicity: carcinogenic')</t>
  </si>
  <si>
    <t>(33, 'CLCA', 'storage-facility-solids', 'human toxicity: non -carcinogenic')</t>
  </si>
  <si>
    <t>(33, 'CLCA', 'storage-facility-solids', 'ionising radiation')</t>
  </si>
  <si>
    <t>(33, 'CLCA', 'storage-facility-solids', 'land use')</t>
  </si>
  <si>
    <t>(33, 'CLCA', 'storage-facility-solids', 'material resources')</t>
  </si>
  <si>
    <t>(33, 'CLCA', 'storage-facility-solids', 'ozone depletion')</t>
  </si>
  <si>
    <t>(33, 'CLCA', 'storage-facility-solids', 'particulate matter formation')</t>
  </si>
  <si>
    <t>(33, 'CLCA', 'storage-facility-solids', 'photochemical oxidant formation: human health')</t>
  </si>
  <si>
    <t>(33, 'CLCA', 'storage-facility-solids', 'photochemical oxidant formation: terrestrial ecosystems')</t>
  </si>
  <si>
    <t>(33, 'CLCA', 'storage-facility-solids', 'water use')</t>
  </si>
  <si>
    <t>(33, 'CLCA', 'storage-facility-liquids', 'acidification')</t>
  </si>
  <si>
    <t>(33, 'CLCA', 'storage-facility-liquids', 'climate change')</t>
  </si>
  <si>
    <t>(33, 'CLCA', 'storage-facility-liquids', 'ecotoxicity: freshwater')</t>
  </si>
  <si>
    <t>(33, 'CLCA', 'storage-facility-liquids', 'ecotoxicity: marine')</t>
  </si>
  <si>
    <t>(33, 'CLCA', 'storage-facility-liquids', 'ecotoxicity: terrestrial')</t>
  </si>
  <si>
    <t>(33, 'CLCA', 'storage-facility-liquids', 'energy resources')</t>
  </si>
  <si>
    <t>(33, 'CLCA', 'storage-facility-liquids', 'eutrophication: freshwater')</t>
  </si>
  <si>
    <t>(33, 'CLCA', 'storage-facility-liquids', 'eutrophication: marine')</t>
  </si>
  <si>
    <t>(33, 'CLCA', 'storage-facility-liquids', 'human toxicity: carcinogenic')</t>
  </si>
  <si>
    <t>(33, 'CLCA', 'storage-facility-liquids', 'human toxicity: non -carcinogenic')</t>
  </si>
  <si>
    <t>(33, 'CLCA', 'storage-facility-liquids', 'ionising radiation')</t>
  </si>
  <si>
    <t>(33, 'CLCA', 'storage-facility-liquids', 'land use')</t>
  </si>
  <si>
    <t>(33, 'CLCA', 'storage-facility-liquids', 'material resources')</t>
  </si>
  <si>
    <t>(33, 'CLCA', 'storage-facility-liquids', 'ozone depletion')</t>
  </si>
  <si>
    <t>(33, 'CLCA', 'storage-facility-liquids', 'particulate matter formation')</t>
  </si>
  <si>
    <t>(33, 'CLCA', 'storage-facility-liquids', 'photochemical oxidant formation: human health')</t>
  </si>
  <si>
    <t>(33, 'CLCA', 'storage-facility-liquids', 'photochemical oxidant formation: terrestrial ecosystems')</t>
  </si>
  <si>
    <t>(33, 'CLCA', 'storage-facility-liquids', 'water use')</t>
  </si>
  <si>
    <t>(33, 'CLCA', 'biochar market', 'acidification')</t>
  </si>
  <si>
    <t>(33, 'CLCA', 'biochar market', 'climate change')</t>
  </si>
  <si>
    <t>(33, 'CLCA', 'biochar market', 'ecotoxicity: freshwater')</t>
  </si>
  <si>
    <t>(33, 'CLCA', 'biochar market', 'ecotoxicity: marine')</t>
  </si>
  <si>
    <t>(33, 'CLCA', 'biochar market', 'ecotoxicity: terrestrial')</t>
  </si>
  <si>
    <t>(33, 'CLCA', 'biochar market', 'energy resources')</t>
  </si>
  <si>
    <t>(33, 'CLCA', 'biochar market', 'eutrophication: freshwater')</t>
  </si>
  <si>
    <t>(33, 'CLCA', 'biochar market', 'eutrophication: marine')</t>
  </si>
  <si>
    <t>(33, 'CLCA', 'biochar market', 'human toxicity: carcinogenic')</t>
  </si>
  <si>
    <t>(33, 'CLCA', 'biochar market', 'human toxicity: non -carcinogenic')</t>
  </si>
  <si>
    <t>(33, 'CLCA', 'biochar market', 'ionising radiation')</t>
  </si>
  <si>
    <t>(33, 'CLCA', 'biochar market', 'land use')</t>
  </si>
  <si>
    <t>(33, 'CLCA', 'biochar market', 'material resources')</t>
  </si>
  <si>
    <t>(33, 'CLCA', 'biochar market', 'ozone depletion')</t>
  </si>
  <si>
    <t>(33, 'CLCA', 'biochar market', 'particulate matter formation')</t>
  </si>
  <si>
    <t>(33, 'CLCA', 'biochar market', 'photochemical oxidant formation: human health')</t>
  </si>
  <si>
    <t>(33, 'CLCA', 'biochar market', 'photochemical oxidant formation: terrestrial ecosystems')</t>
  </si>
  <si>
    <t>(33, 'CLCA', 'biochar market', 'water use')</t>
  </si>
  <si>
    <t>(33, 'CLCA', 'bio-oil market', 'acidification')</t>
  </si>
  <si>
    <t>(33, 'CLCA', 'bio-oil market', 'climate change')</t>
  </si>
  <si>
    <t>(33, 'CLCA', 'bio-oil market', 'ecotoxicity: freshwater')</t>
  </si>
  <si>
    <t>(33, 'CLCA', 'bio-oil market', 'ecotoxicity: marine')</t>
  </si>
  <si>
    <t>(33, 'CLCA', 'bio-oil market', 'ecotoxicity: terrestrial')</t>
  </si>
  <si>
    <t>(33, 'CLCA', 'bio-oil market', 'energy resources')</t>
  </si>
  <si>
    <t>(33, 'CLCA', 'bio-oil market', 'eutrophication: freshwater')</t>
  </si>
  <si>
    <t>(33, 'CLCA', 'bio-oil market', 'eutrophication: marine')</t>
  </si>
  <si>
    <t>(33, 'CLCA', 'bio-oil market', 'human toxicity: carcinogenic')</t>
  </si>
  <si>
    <t>(33, 'CLCA', 'bio-oil market', 'human toxicity: non -carcinogenic')</t>
  </si>
  <si>
    <t>(33, 'CLCA', 'bio-oil market', 'ionising radiation')</t>
  </si>
  <si>
    <t>(33, 'CLCA', 'bio-oil market', 'land use')</t>
  </si>
  <si>
    <t>(33, 'CLCA', 'bio-oil market', 'material resources')</t>
  </si>
  <si>
    <t>(33, 'CLCA', 'bio-oil market', 'ozone depletion')</t>
  </si>
  <si>
    <t>(33, 'CLCA', 'bio-oil market', 'particulate matter formation')</t>
  </si>
  <si>
    <t>(33, 'CLCA', 'bio-oil market', 'photochemical oxidant formation: human health')</t>
  </si>
  <si>
    <t>(33, 'CLCA', 'bio-oil market', 'photochemical oxidant formation: terrestrial ecosystems')</t>
  </si>
  <si>
    <t>(33, 'CLCA', 'bio-oil market', 'water use')</t>
  </si>
  <si>
    <t>(33, 'CLCA', 'hydrochar market', 'acidification')</t>
  </si>
  <si>
    <t>(33, 'CLCA', 'hydrochar market', 'climate change')</t>
  </si>
  <si>
    <t>(33, 'CLCA', 'hydrochar market', 'ecotoxicity: freshwater')</t>
  </si>
  <si>
    <t>(33, 'CLCA', 'hydrochar market', 'ecotoxicity: marine')</t>
  </si>
  <si>
    <t>(33, 'CLCA', 'hydrochar market', 'ecotoxicity: terrestrial')</t>
  </si>
  <si>
    <t>(33, 'CLCA', 'hydrochar market', 'energy resources')</t>
  </si>
  <si>
    <t>(33, 'CLCA', 'hydrochar market', 'eutrophication: freshwater')</t>
  </si>
  <si>
    <t>(33, 'CLCA', 'hydrochar market', 'eutrophication: marine')</t>
  </si>
  <si>
    <t>(33, 'CLCA', 'hydrochar market', 'human toxicity: carcinogenic')</t>
  </si>
  <si>
    <t>(33, 'CLCA', 'hydrochar market', 'human toxicity: non -carcinogenic')</t>
  </si>
  <si>
    <t>(33, 'CLCA', 'hydrochar market', 'ionising radiation')</t>
  </si>
  <si>
    <t>(33, 'CLCA', 'hydrochar market', 'land use')</t>
  </si>
  <si>
    <t>(33, 'CLCA', 'hydrochar market', 'material resources')</t>
  </si>
  <si>
    <t>(33, 'CLCA', 'hydrochar market', 'ozone depletion')</t>
  </si>
  <si>
    <t>(33, 'CLCA', 'hydrochar market', 'particulate matter formation')</t>
  </si>
  <si>
    <t>(33, 'CLCA', 'hydrochar market', 'photochemical oxidant formation: human health')</t>
  </si>
  <si>
    <t>(33, 'CLCA', 'hydrochar market', 'photochemical oxidant formation: terrestrial ecosystems')</t>
  </si>
  <si>
    <t>(33, 'CLCA', 'hydrochar market', 'water use')</t>
  </si>
  <si>
    <t>(33, 'CLCA', 'avoided electricity', 'acidification')</t>
  </si>
  <si>
    <t>(33, 'CLCA', 'avoided electricity', 'climate change')</t>
  </si>
  <si>
    <t>(33, 'CLCA', 'avoided electricity', 'ecotoxicity: freshwater')</t>
  </si>
  <si>
    <t>(33, 'CLCA', 'avoided electricity', 'ecotoxicity: marine')</t>
  </si>
  <si>
    <t>(33, 'CLCA', 'avoided electricity', 'ecotoxicity: terrestrial')</t>
  </si>
  <si>
    <t>(33, 'CLCA', 'avoided electricity', 'energy resources')</t>
  </si>
  <si>
    <t>(33, 'CLCA', 'avoided electricity', 'eutrophication: freshwater')</t>
  </si>
  <si>
    <t>(33, 'CLCA', 'avoided electricity', 'eutrophication: marine')</t>
  </si>
  <si>
    <t>(33, 'CLCA', 'avoided electricity', 'human toxicity: carcinogenic')</t>
  </si>
  <si>
    <t>(33, 'CLCA', 'avoided electricity', 'human toxicity: non -carcinogenic')</t>
  </si>
  <si>
    <t>(33, 'CLCA', 'avoided electricity', 'ionising radiation')</t>
  </si>
  <si>
    <t>(33, 'CLCA', 'avoided electricity', 'land use')</t>
  </si>
  <si>
    <t>(33, 'CLCA', 'avoided electricity', 'material resources')</t>
  </si>
  <si>
    <t>(33, 'CLCA', 'avoided electricity', 'ozone depletion')</t>
  </si>
  <si>
    <t>(33, 'CLCA', 'avoided electricity', 'particulate matter formation')</t>
  </si>
  <si>
    <t>(33, 'CLCA', 'avoided electricity', 'photochemical oxidant formation: human health')</t>
  </si>
  <si>
    <t>(33, 'CLCA', 'avoided electricity', 'photochemical oxidant formation: terrestrial ecosystems')</t>
  </si>
  <si>
    <t>(33, 'CLCA', 'avoided electricity', 'water use')</t>
  </si>
  <si>
    <t>acidification</t>
  </si>
  <si>
    <t>climate change</t>
  </si>
  <si>
    <t>ecotoxicity: freshwater</t>
  </si>
  <si>
    <t>ecotoxicity: marine</t>
  </si>
  <si>
    <t>ecotoxicity: terrestrial</t>
  </si>
  <si>
    <t>energy resources</t>
  </si>
  <si>
    <t>eutrophication: freshwater</t>
  </si>
  <si>
    <t>eutrophication: marine</t>
  </si>
  <si>
    <t>human toxicity: carcinogenic</t>
  </si>
  <si>
    <t>human toxicity: non -carcinogenic</t>
  </si>
  <si>
    <t>ionising radiation</t>
  </si>
  <si>
    <t>land use</t>
  </si>
  <si>
    <t>material resources</t>
  </si>
  <si>
    <t>ozone depletion</t>
  </si>
  <si>
    <t>particulate matter formation</t>
  </si>
  <si>
    <t>photochemical oxidant formation: human health</t>
  </si>
  <si>
    <t>photochemical oxidant formation: terrestrial ecosystems</t>
  </si>
  <si>
    <t>water use</t>
  </si>
  <si>
    <t>Sheet name</t>
  </si>
  <si>
    <t>ALCA</t>
  </si>
  <si>
    <t>CLCA</t>
  </si>
  <si>
    <t>ALCA Mode</t>
  </si>
  <si>
    <t>CLCA Mode</t>
  </si>
  <si>
    <t>pof: human health</t>
  </si>
  <si>
    <t>pof: terrestrial ecosystems</t>
  </si>
  <si>
    <t>P-DLA</t>
  </si>
  <si>
    <t>P-CHP</t>
  </si>
  <si>
    <t>HTC-DLA</t>
  </si>
  <si>
    <t>AD-CHP</t>
  </si>
  <si>
    <t>HTL-CHP</t>
  </si>
  <si>
    <t>DLA</t>
  </si>
  <si>
    <t>HTC-S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</si>
</sst>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1" fontId="0" fillId="0" borderId="1" xfId="0" applyNumberFormat="1" applyBorder="1"/>
    <xf numFmtId="167" fontId="0" fillId="0" borderId="0" xfId="0" applyNumberFormat="1"/>
    <xf numFmtId="168" fontId="0" fillId="0" borderId="0" xfId="0" applyNumberFormat="1"/>
    <xf numFmtId="1" fontId="1" fillId="0" borderId="1" xfId="0" applyNumberFormat="1" applyFont="1" applyBorder="1"/>
    <xf numFmtId="44" fontId="0" fillId="0" borderId="1" xfId="1" applyFont="1" applyFill="1" applyBorder="1"/>
    <xf numFmtId="2" fontId="0" fillId="0" borderId="1" xfId="1" applyNumberFormat="1" applyFont="1" applyFill="1" applyBorder="1"/>
    <xf numFmtId="44" fontId="1" fillId="0" borderId="1" xfId="1" applyFont="1" applyFill="1" applyBorder="1"/>
  </cellXfs>
  <cellStyles count="2">
    <cellStyle name="Currency" xfId="1" builtinId="4"/>
    <cellStyle name="Normal" xfId="0" builtinId="0"/>
  </cellStyles>
  <dxfs count="17"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D6BD"/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701142386907385E-2"/>
          <c:y val="1.4375974819155906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Analysis'!$A$33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Analysis'!$B$33:$S$33</c:f>
              <c:numCache>
                <c:formatCode>0.00</c:formatCode>
                <c:ptCount val="18"/>
                <c:pt idx="0">
                  <c:v>2.4874944786550675</c:v>
                </c:pt>
                <c:pt idx="1">
                  <c:v>-80.215338935219933</c:v>
                </c:pt>
                <c:pt idx="2">
                  <c:v>13.003797862060601</c:v>
                </c:pt>
                <c:pt idx="3">
                  <c:v>12.264117375496793</c:v>
                </c:pt>
                <c:pt idx="4">
                  <c:v>44.254558415639259</c:v>
                </c:pt>
                <c:pt idx="5">
                  <c:v>1.6385445053958023</c:v>
                </c:pt>
                <c:pt idx="6">
                  <c:v>0.76793704411916119</c:v>
                </c:pt>
                <c:pt idx="7">
                  <c:v>0.91220381749608725</c:v>
                </c:pt>
                <c:pt idx="8">
                  <c:v>5.5856602263154791</c:v>
                </c:pt>
                <c:pt idx="9">
                  <c:v>5.8487406640804407</c:v>
                </c:pt>
                <c:pt idx="10">
                  <c:v>3.3101189889203559</c:v>
                </c:pt>
                <c:pt idx="11">
                  <c:v>18.914462758506652</c:v>
                </c:pt>
                <c:pt idx="12">
                  <c:v>35.431247517345987</c:v>
                </c:pt>
                <c:pt idx="13">
                  <c:v>-34.822656007828961</c:v>
                </c:pt>
                <c:pt idx="14">
                  <c:v>0.82756562216829088</c:v>
                </c:pt>
                <c:pt idx="15">
                  <c:v>4.8267119927213296</c:v>
                </c:pt>
                <c:pt idx="16">
                  <c:v>4.9062826304482128</c:v>
                </c:pt>
                <c:pt idx="17">
                  <c:v>2.2701384642510458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4-48F7-8423-EEF5EB737776}"/>
            </c:ext>
          </c:extLst>
        </c:ser>
        <c:ser>
          <c:idx val="1"/>
          <c:order val="1"/>
          <c:tx>
            <c:strRef>
              <c:f>'LCA Analysis'!$A$34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Analysis'!$B$34:$S$34</c:f>
              <c:numCache>
                <c:formatCode>0.00</c:formatCode>
                <c:ptCount val="18"/>
                <c:pt idx="0">
                  <c:v>21.78368475208708</c:v>
                </c:pt>
                <c:pt idx="1">
                  <c:v>18.486197443390296</c:v>
                </c:pt>
                <c:pt idx="2">
                  <c:v>28.018573746900522</c:v>
                </c:pt>
                <c:pt idx="3">
                  <c:v>26.075512341783639</c:v>
                </c:pt>
                <c:pt idx="4">
                  <c:v>81.055942269189615</c:v>
                </c:pt>
                <c:pt idx="5">
                  <c:v>20.473304952246902</c:v>
                </c:pt>
                <c:pt idx="6">
                  <c:v>22.68125233169793</c:v>
                </c:pt>
                <c:pt idx="7">
                  <c:v>47.860198391584944</c:v>
                </c:pt>
                <c:pt idx="8">
                  <c:v>10.927583458172867</c:v>
                </c:pt>
                <c:pt idx="9">
                  <c:v>11.115887604959676</c:v>
                </c:pt>
                <c:pt idx="10">
                  <c:v>100</c:v>
                </c:pt>
                <c:pt idx="11">
                  <c:v>52.545989092040848</c:v>
                </c:pt>
                <c:pt idx="12">
                  <c:v>76.127910090639432</c:v>
                </c:pt>
                <c:pt idx="13">
                  <c:v>55.301221314013596</c:v>
                </c:pt>
                <c:pt idx="14">
                  <c:v>3.0584091770861952</c:v>
                </c:pt>
                <c:pt idx="15">
                  <c:v>22.010311248450616</c:v>
                </c:pt>
                <c:pt idx="16">
                  <c:v>23.162323797712443</c:v>
                </c:pt>
                <c:pt idx="17">
                  <c:v>56.662087697440242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4-48F7-8423-EEF5EB737776}"/>
            </c:ext>
          </c:extLst>
        </c:ser>
        <c:ser>
          <c:idx val="2"/>
          <c:order val="2"/>
          <c:tx>
            <c:strRef>
              <c:f>'LCA Analysis'!$A$35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Analysis'!$B$35:$S$35</c:f>
              <c:numCache>
                <c:formatCode>0.00</c:formatCode>
                <c:ptCount val="18"/>
                <c:pt idx="0">
                  <c:v>1.307208406691075</c:v>
                </c:pt>
                <c:pt idx="1">
                  <c:v>9.8848479062129364</c:v>
                </c:pt>
                <c:pt idx="2">
                  <c:v>5.1946044344879345</c:v>
                </c:pt>
                <c:pt idx="3">
                  <c:v>4.7348985200529032</c:v>
                </c:pt>
                <c:pt idx="4">
                  <c:v>9.6513408542708756</c:v>
                </c:pt>
                <c:pt idx="5">
                  <c:v>1.5553943617767956</c:v>
                </c:pt>
                <c:pt idx="6">
                  <c:v>27.014147812316679</c:v>
                </c:pt>
                <c:pt idx="7">
                  <c:v>64.272457457596332</c:v>
                </c:pt>
                <c:pt idx="8">
                  <c:v>1.7742165853716363</c:v>
                </c:pt>
                <c:pt idx="9">
                  <c:v>2.3308932166042715</c:v>
                </c:pt>
                <c:pt idx="10">
                  <c:v>0.60455672017641671</c:v>
                </c:pt>
                <c:pt idx="11">
                  <c:v>30.032956196311112</c:v>
                </c:pt>
                <c:pt idx="12">
                  <c:v>14.113906453945358</c:v>
                </c:pt>
                <c:pt idx="13">
                  <c:v>75.629203623410746</c:v>
                </c:pt>
                <c:pt idx="14">
                  <c:v>0.55208840248726143</c:v>
                </c:pt>
                <c:pt idx="15">
                  <c:v>6.1682539744204457</c:v>
                </c:pt>
                <c:pt idx="16">
                  <c:v>6.2840843385369816</c:v>
                </c:pt>
                <c:pt idx="17">
                  <c:v>0.66361382694769566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4-48F7-8423-EEF5EB737776}"/>
            </c:ext>
          </c:extLst>
        </c:ser>
        <c:ser>
          <c:idx val="3"/>
          <c:order val="3"/>
          <c:tx>
            <c:strRef>
              <c:f>'LCA Analysis'!$A$36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Analysis'!$B$36:$S$36</c:f>
              <c:numCache>
                <c:formatCode>0.00</c:formatCode>
                <c:ptCount val="18"/>
                <c:pt idx="0">
                  <c:v>7.8810869239017354</c:v>
                </c:pt>
                <c:pt idx="1">
                  <c:v>7.4172882743796116</c:v>
                </c:pt>
                <c:pt idx="2">
                  <c:v>6.5523939522436274</c:v>
                </c:pt>
                <c:pt idx="3">
                  <c:v>6.1802782014340956</c:v>
                </c:pt>
                <c:pt idx="4">
                  <c:v>18.976318086394329</c:v>
                </c:pt>
                <c:pt idx="5">
                  <c:v>4.0197514888403099</c:v>
                </c:pt>
                <c:pt idx="6">
                  <c:v>0.51011960933797973</c:v>
                </c:pt>
                <c:pt idx="7">
                  <c:v>0.22645367454491735</c:v>
                </c:pt>
                <c:pt idx="8">
                  <c:v>5.4540421039622933</c:v>
                </c:pt>
                <c:pt idx="9">
                  <c:v>3.8010172638390869</c:v>
                </c:pt>
                <c:pt idx="10">
                  <c:v>3.6180370617839914</c:v>
                </c:pt>
                <c:pt idx="11">
                  <c:v>42.220541846484252</c:v>
                </c:pt>
                <c:pt idx="12">
                  <c:v>40.989302195242097</c:v>
                </c:pt>
                <c:pt idx="13">
                  <c:v>6.9895402216693405</c:v>
                </c:pt>
                <c:pt idx="14">
                  <c:v>1.8511610665544971</c:v>
                </c:pt>
                <c:pt idx="15">
                  <c:v>10.654737920653364</c:v>
                </c:pt>
                <c:pt idx="16">
                  <c:v>10.88387776405207</c:v>
                </c:pt>
                <c:pt idx="17">
                  <c:v>1.9132812562969634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A4-48F7-8423-EEF5EB737776}"/>
            </c:ext>
          </c:extLst>
        </c:ser>
        <c:ser>
          <c:idx val="4"/>
          <c:order val="4"/>
          <c:tx>
            <c:strRef>
              <c:f>'LCA Analysis'!$A$37</c:f>
              <c:strCache>
                <c:ptCount val="1"/>
                <c:pt idx="0">
                  <c:v>HTL-CHP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Analysis'!$B$37:$S$37</c:f>
              <c:numCache>
                <c:formatCode>0.00</c:formatCode>
                <c:ptCount val="18"/>
                <c:pt idx="0">
                  <c:v>86.250679549258109</c:v>
                </c:pt>
                <c:pt idx="1">
                  <c:v>72.79860062215451</c:v>
                </c:pt>
                <c:pt idx="2">
                  <c:v>100</c:v>
                </c:pt>
                <c:pt idx="3">
                  <c:v>100</c:v>
                </c:pt>
                <c:pt idx="4">
                  <c:v>82.88346229311216</c:v>
                </c:pt>
                <c:pt idx="5">
                  <c:v>81.370427670997699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9.3781821470782756</c:v>
                </c:pt>
                <c:pt idx="11">
                  <c:v>25.372908607503941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61.230816596936002</c:v>
                </c:pt>
                <c:pt idx="16">
                  <c:v>61.705400623143177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A4-48F7-8423-EEF5EB737776}"/>
            </c:ext>
          </c:extLst>
        </c:ser>
        <c:ser>
          <c:idx val="5"/>
          <c:order val="5"/>
          <c:tx>
            <c:strRef>
              <c:f>'LCA Analysis'!$A$38</c:f>
              <c:strCache>
                <c:ptCount val="1"/>
                <c:pt idx="0">
                  <c:v>P-CHP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Analysis'!$B$38:$S$38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58.835241718143592</c:v>
                </c:pt>
                <c:pt idx="3">
                  <c:v>58.358842469709352</c:v>
                </c:pt>
                <c:pt idx="4">
                  <c:v>100</c:v>
                </c:pt>
                <c:pt idx="5">
                  <c:v>100</c:v>
                </c:pt>
                <c:pt idx="6">
                  <c:v>20.92641520911085</c:v>
                </c:pt>
                <c:pt idx="7">
                  <c:v>5.7165844082685346</c:v>
                </c:pt>
                <c:pt idx="8">
                  <c:v>50.339800107508346</c:v>
                </c:pt>
                <c:pt idx="9">
                  <c:v>52.891026681641115</c:v>
                </c:pt>
                <c:pt idx="10">
                  <c:v>4.7494136604154562</c:v>
                </c:pt>
                <c:pt idx="11">
                  <c:v>100</c:v>
                </c:pt>
                <c:pt idx="12">
                  <c:v>69.555067417052811</c:v>
                </c:pt>
                <c:pt idx="13">
                  <c:v>13.244372997774819</c:v>
                </c:pt>
                <c:pt idx="14">
                  <c:v>23.367122014339063</c:v>
                </c:pt>
                <c:pt idx="15">
                  <c:v>100</c:v>
                </c:pt>
                <c:pt idx="16">
                  <c:v>100</c:v>
                </c:pt>
                <c:pt idx="17">
                  <c:v>19.328173159557966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A4-48F7-8423-EEF5EB737776}"/>
            </c:ext>
          </c:extLst>
        </c:ser>
        <c:ser>
          <c:idx val="6"/>
          <c:order val="6"/>
          <c:tx>
            <c:strRef>
              <c:f>'LCA Analysis'!$A$39</c:f>
              <c:strCache>
                <c:ptCount val="1"/>
                <c:pt idx="0">
                  <c:v>HTC-S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Analysis'!$B$39:$S$39</c:f>
              <c:numCache>
                <c:formatCode>0.00</c:formatCode>
                <c:ptCount val="18"/>
                <c:pt idx="0">
                  <c:v>21.281476589772062</c:v>
                </c:pt>
                <c:pt idx="1">
                  <c:v>17.192845738012675</c:v>
                </c:pt>
                <c:pt idx="2">
                  <c:v>23.860130221084475</c:v>
                </c:pt>
                <c:pt idx="3">
                  <c:v>22.328906197741148</c:v>
                </c:pt>
                <c:pt idx="4">
                  <c:v>75.301748634647254</c:v>
                </c:pt>
                <c:pt idx="5">
                  <c:v>19.943191468116552</c:v>
                </c:pt>
                <c:pt idx="6">
                  <c:v>22.624098008944458</c:v>
                </c:pt>
                <c:pt idx="7">
                  <c:v>47.798265050965824</c:v>
                </c:pt>
                <c:pt idx="8">
                  <c:v>9.5674114571837023</c:v>
                </c:pt>
                <c:pt idx="9">
                  <c:v>10.178277574956605</c:v>
                </c:pt>
                <c:pt idx="10">
                  <c:v>99.659220980963866</c:v>
                </c:pt>
                <c:pt idx="11">
                  <c:v>28.291158891260952</c:v>
                </c:pt>
                <c:pt idx="12">
                  <c:v>68.125209297777374</c:v>
                </c:pt>
                <c:pt idx="13">
                  <c:v>54.996076642875359</c:v>
                </c:pt>
                <c:pt idx="14">
                  <c:v>2.8395077585544879</c:v>
                </c:pt>
                <c:pt idx="15">
                  <c:v>20.165932033668213</c:v>
                </c:pt>
                <c:pt idx="16">
                  <c:v>21.284144330798547</c:v>
                </c:pt>
                <c:pt idx="17">
                  <c:v>56.322039921626676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C-4F5A-A299-D549B1B7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61908385327754"/>
          <c:y val="0.46021614159601115"/>
          <c:w val="0.45735924900008984"/>
          <c:h val="0.12308598340152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701142386907385E-2"/>
          <c:y val="1.4375974819155906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Analysis'!$A$42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Analysis'!$B$42:$S$42</c:f>
              <c:numCache>
                <c:formatCode>0.00</c:formatCode>
                <c:ptCount val="18"/>
                <c:pt idx="0">
                  <c:v>-55.277107251060428</c:v>
                </c:pt>
                <c:pt idx="1">
                  <c:v>-121.42300464571873</c:v>
                </c:pt>
                <c:pt idx="2">
                  <c:v>-5.4939220476736894</c:v>
                </c:pt>
                <c:pt idx="3">
                  <c:v>-5.3336077539124984</c:v>
                </c:pt>
                <c:pt idx="4">
                  <c:v>-13.206756727261334</c:v>
                </c:pt>
                <c:pt idx="5">
                  <c:v>-0.65147097566537726</c:v>
                </c:pt>
                <c:pt idx="6">
                  <c:v>98.221503845255498</c:v>
                </c:pt>
                <c:pt idx="7">
                  <c:v>-359.19215647844385</c:v>
                </c:pt>
                <c:pt idx="8">
                  <c:v>-4.5079947844228441</c:v>
                </c:pt>
                <c:pt idx="9">
                  <c:v>2.0918452158010119</c:v>
                </c:pt>
                <c:pt idx="10">
                  <c:v>29.225875345566386</c:v>
                </c:pt>
                <c:pt idx="11">
                  <c:v>-534.29134922836658</c:v>
                </c:pt>
                <c:pt idx="12">
                  <c:v>-4.874084990201121</c:v>
                </c:pt>
                <c:pt idx="13">
                  <c:v>-108.79782997296476</c:v>
                </c:pt>
                <c:pt idx="14">
                  <c:v>-21.437366498380204</c:v>
                </c:pt>
                <c:pt idx="15">
                  <c:v>-22.643386594541973</c:v>
                </c:pt>
                <c:pt idx="16">
                  <c:v>-23.5197231422874</c:v>
                </c:pt>
                <c:pt idx="17">
                  <c:v>-162.79454201262246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D-4507-B694-D2D92175179D}"/>
            </c:ext>
          </c:extLst>
        </c:ser>
        <c:ser>
          <c:idx val="1"/>
          <c:order val="1"/>
          <c:tx>
            <c:strRef>
              <c:f>'LCA Analysis'!$A$43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Analysis'!$B$43:$S$43</c:f>
              <c:numCache>
                <c:formatCode>0.00</c:formatCode>
                <c:ptCount val="18"/>
                <c:pt idx="0">
                  <c:v>-4.4350810025197145</c:v>
                </c:pt>
                <c:pt idx="1">
                  <c:v>14.440719512984716</c:v>
                </c:pt>
                <c:pt idx="2">
                  <c:v>0.13861661746685655</c:v>
                </c:pt>
                <c:pt idx="3">
                  <c:v>-5.8706835394226782E-2</c:v>
                </c:pt>
                <c:pt idx="4">
                  <c:v>-5.0267506541926057</c:v>
                </c:pt>
                <c:pt idx="5">
                  <c:v>18.185423302021409</c:v>
                </c:pt>
                <c:pt idx="6">
                  <c:v>11.079492483702371</c:v>
                </c:pt>
                <c:pt idx="7">
                  <c:v>70.642224419719383</c:v>
                </c:pt>
                <c:pt idx="8">
                  <c:v>-1.9710934909321143</c:v>
                </c:pt>
                <c:pt idx="9">
                  <c:v>-1.9202945093248398</c:v>
                </c:pt>
                <c:pt idx="10">
                  <c:v>13.554215023114194</c:v>
                </c:pt>
                <c:pt idx="11">
                  <c:v>-7.4690215574926873</c:v>
                </c:pt>
                <c:pt idx="12">
                  <c:v>-15.266139204734772</c:v>
                </c:pt>
                <c:pt idx="13">
                  <c:v>-19.845172995238158</c:v>
                </c:pt>
                <c:pt idx="14">
                  <c:v>-3.8272497389546043</c:v>
                </c:pt>
                <c:pt idx="15">
                  <c:v>-1.9070092490760107</c:v>
                </c:pt>
                <c:pt idx="16">
                  <c:v>-1.4703373564287554</c:v>
                </c:pt>
                <c:pt idx="17">
                  <c:v>-26.261171586400618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D-4507-B694-D2D92175179D}"/>
            </c:ext>
          </c:extLst>
        </c:ser>
        <c:ser>
          <c:idx val="2"/>
          <c:order val="2"/>
          <c:tx>
            <c:strRef>
              <c:f>'LCA Analysis'!$A$44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Analysis'!$B$44:$S$44</c:f>
              <c:numCache>
                <c:formatCode>0.00</c:formatCode>
                <c:ptCount val="18"/>
                <c:pt idx="0">
                  <c:v>-12.343862078669313</c:v>
                </c:pt>
                <c:pt idx="1">
                  <c:v>-3.5309435899446129</c:v>
                </c:pt>
                <c:pt idx="2">
                  <c:v>-2.220370709848511</c:v>
                </c:pt>
                <c:pt idx="3">
                  <c:v>-2.2999738039723781</c:v>
                </c:pt>
                <c:pt idx="4">
                  <c:v>-7.691509015288764</c:v>
                </c:pt>
                <c:pt idx="5">
                  <c:v>-14.424133106137365</c:v>
                </c:pt>
                <c:pt idx="6">
                  <c:v>14.078128633828344</c:v>
                </c:pt>
                <c:pt idx="7">
                  <c:v>100</c:v>
                </c:pt>
                <c:pt idx="8">
                  <c:v>-3.0664534732354971</c:v>
                </c:pt>
                <c:pt idx="9">
                  <c:v>-2.7825790408615276</c:v>
                </c:pt>
                <c:pt idx="10">
                  <c:v>-3.2497279425565182</c:v>
                </c:pt>
                <c:pt idx="11">
                  <c:v>-6.2870539493307067</c:v>
                </c:pt>
                <c:pt idx="12">
                  <c:v>-8.6365791194568668</c:v>
                </c:pt>
                <c:pt idx="13">
                  <c:v>6.4755560977488722</c:v>
                </c:pt>
                <c:pt idx="14">
                  <c:v>-3.7998959218317974</c:v>
                </c:pt>
                <c:pt idx="15">
                  <c:v>-6.9326903445093748</c:v>
                </c:pt>
                <c:pt idx="16">
                  <c:v>-6.9396846074953</c:v>
                </c:pt>
                <c:pt idx="17">
                  <c:v>-31.673041068444078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D-4507-B694-D2D92175179D}"/>
            </c:ext>
          </c:extLst>
        </c:ser>
        <c:ser>
          <c:idx val="3"/>
          <c:order val="3"/>
          <c:tx>
            <c:strRef>
              <c:f>'LCA Analysis'!$A$45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Analysis'!$B$45:$S$45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32.23626262048893</c:v>
                </c:pt>
                <c:pt idx="7">
                  <c:v>26.427910707741511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50.869085185153132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AD-4507-B694-D2D92175179D}"/>
            </c:ext>
          </c:extLst>
        </c:ser>
        <c:ser>
          <c:idx val="4"/>
          <c:order val="4"/>
          <c:tx>
            <c:strRef>
              <c:f>'LCA Analysis'!$A$46</c:f>
              <c:strCache>
                <c:ptCount val="1"/>
                <c:pt idx="0">
                  <c:v>HTL-CHP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Analysis'!$B$46:$S$46</c:f>
              <c:numCache>
                <c:formatCode>0.00</c:formatCode>
                <c:ptCount val="18"/>
                <c:pt idx="0">
                  <c:v>38.242577197506719</c:v>
                </c:pt>
                <c:pt idx="1">
                  <c:v>35.893295421117749</c:v>
                </c:pt>
                <c:pt idx="2">
                  <c:v>7.147464844087577</c:v>
                </c:pt>
                <c:pt idx="3">
                  <c:v>7.97841396463288</c:v>
                </c:pt>
                <c:pt idx="4">
                  <c:v>-10.163104859586284</c:v>
                </c:pt>
                <c:pt idx="5">
                  <c:v>77.376227853696619</c:v>
                </c:pt>
                <c:pt idx="6">
                  <c:v>100</c:v>
                </c:pt>
                <c:pt idx="7">
                  <c:v>-75.622587621903065</c:v>
                </c:pt>
                <c:pt idx="8">
                  <c:v>46.361808229197862</c:v>
                </c:pt>
                <c:pt idx="9">
                  <c:v>29.010970440701133</c:v>
                </c:pt>
                <c:pt idx="10">
                  <c:v>46.464915573588016</c:v>
                </c:pt>
                <c:pt idx="11">
                  <c:v>-359.93777256238258</c:v>
                </c:pt>
                <c:pt idx="12">
                  <c:v>-4.8008207207983267</c:v>
                </c:pt>
                <c:pt idx="13">
                  <c:v>-14.847267895421959</c:v>
                </c:pt>
                <c:pt idx="14">
                  <c:v>100</c:v>
                </c:pt>
                <c:pt idx="15">
                  <c:v>3.3054902764638379</c:v>
                </c:pt>
                <c:pt idx="16">
                  <c:v>2.5516604968242826</c:v>
                </c:pt>
                <c:pt idx="17">
                  <c:v>-69.485834458133027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AD-4507-B694-D2D92175179D}"/>
            </c:ext>
          </c:extLst>
        </c:ser>
        <c:ser>
          <c:idx val="5"/>
          <c:order val="5"/>
          <c:tx>
            <c:strRef>
              <c:f>'LCA Analysis'!$A$47</c:f>
              <c:strCache>
                <c:ptCount val="1"/>
                <c:pt idx="0">
                  <c:v>P-CHP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Analysis'!$B$47:$S$47</c:f>
              <c:numCache>
                <c:formatCode>0.00</c:formatCode>
                <c:ptCount val="18"/>
                <c:pt idx="0">
                  <c:v>65.192275315243222</c:v>
                </c:pt>
                <c:pt idx="1">
                  <c:v>43.414260324537182</c:v>
                </c:pt>
                <c:pt idx="2">
                  <c:v>-7.4775186261211601</c:v>
                </c:pt>
                <c:pt idx="3">
                  <c:v>-6.2942087954913974</c:v>
                </c:pt>
                <c:pt idx="4">
                  <c:v>-13.865373748490894</c:v>
                </c:pt>
                <c:pt idx="5">
                  <c:v>59.43045177808699</c:v>
                </c:pt>
                <c:pt idx="6">
                  <c:v>71.378803833772835</c:v>
                </c:pt>
                <c:pt idx="7">
                  <c:v>-211.65474036967348</c:v>
                </c:pt>
                <c:pt idx="8">
                  <c:v>20.105303354145146</c:v>
                </c:pt>
                <c:pt idx="9">
                  <c:v>13.466444277626721</c:v>
                </c:pt>
                <c:pt idx="10">
                  <c:v>15.779344600142666</c:v>
                </c:pt>
                <c:pt idx="11">
                  <c:v>-343.06612369116419</c:v>
                </c:pt>
                <c:pt idx="12">
                  <c:v>1.675655710163142</c:v>
                </c:pt>
                <c:pt idx="13">
                  <c:v>-38.226234427201369</c:v>
                </c:pt>
                <c:pt idx="14">
                  <c:v>12.967253791607281</c:v>
                </c:pt>
                <c:pt idx="15">
                  <c:v>11.881787684168499</c:v>
                </c:pt>
                <c:pt idx="16">
                  <c:v>10.117166749791629</c:v>
                </c:pt>
                <c:pt idx="17">
                  <c:v>-91.371039100327593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AD-4507-B694-D2D92175179D}"/>
            </c:ext>
          </c:extLst>
        </c:ser>
        <c:ser>
          <c:idx val="6"/>
          <c:order val="6"/>
          <c:tx>
            <c:strRef>
              <c:f>'LCA Analysis'!$A$48</c:f>
              <c:strCache>
                <c:ptCount val="1"/>
                <c:pt idx="0">
                  <c:v>HTC-S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Analysis'!$B$48:$S$48</c:f>
              <c:numCache>
                <c:formatCode>0.00</c:formatCode>
                <c:ptCount val="18"/>
                <c:pt idx="0">
                  <c:v>10.770789563999907</c:v>
                </c:pt>
                <c:pt idx="1">
                  <c:v>25.687917067733672</c:v>
                </c:pt>
                <c:pt idx="2">
                  <c:v>-10.545271818511907</c:v>
                </c:pt>
                <c:pt idx="3">
                  <c:v>-11.175570292178046</c:v>
                </c:pt>
                <c:pt idx="4">
                  <c:v>3.4723426518760272</c:v>
                </c:pt>
                <c:pt idx="5">
                  <c:v>-10.727359749493205</c:v>
                </c:pt>
                <c:pt idx="6">
                  <c:v>-24.048366975707342</c:v>
                </c:pt>
                <c:pt idx="7">
                  <c:v>47.998817052580371</c:v>
                </c:pt>
                <c:pt idx="8">
                  <c:v>-47.86529876045163</c:v>
                </c:pt>
                <c:pt idx="9">
                  <c:v>-24.826646096345623</c:v>
                </c:pt>
                <c:pt idx="10">
                  <c:v>6.730686304663501</c:v>
                </c:pt>
                <c:pt idx="11">
                  <c:v>1.1718129114364491</c:v>
                </c:pt>
                <c:pt idx="12">
                  <c:v>-1.7782308243171703</c:v>
                </c:pt>
                <c:pt idx="13">
                  <c:v>18.914774169110018</c:v>
                </c:pt>
                <c:pt idx="14">
                  <c:v>0.75251722128226439</c:v>
                </c:pt>
                <c:pt idx="15">
                  <c:v>7.0142252192937224</c:v>
                </c:pt>
                <c:pt idx="16">
                  <c:v>7.4264150298286937</c:v>
                </c:pt>
                <c:pt idx="17">
                  <c:v>8.7691078875316819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AD-4507-B694-D2D921751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98724344631175"/>
          <c:y val="0.30347139237932047"/>
          <c:w val="0.27168553493760955"/>
          <c:h val="0.25175704619134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579804620434212E-2"/>
          <c:y val="1.4375974819155906E-2"/>
          <c:w val="0.91020353161989453"/>
          <c:h val="0.80359360652673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Analysis'!$A$58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Analysis'!$B$58:$S$58</c:f>
              <c:numCache>
                <c:formatCode>0.00</c:formatCode>
                <c:ptCount val="18"/>
                <c:pt idx="0">
                  <c:v>2.8840288466764483</c:v>
                </c:pt>
                <c:pt idx="1">
                  <c:v>-110.18802318956709</c:v>
                </c:pt>
                <c:pt idx="2">
                  <c:v>13.003797862060601</c:v>
                </c:pt>
                <c:pt idx="3">
                  <c:v>12.264117375496793</c:v>
                </c:pt>
                <c:pt idx="4">
                  <c:v>53.393713524099404</c:v>
                </c:pt>
                <c:pt idx="5">
                  <c:v>2.0136855025770219</c:v>
                </c:pt>
                <c:pt idx="6">
                  <c:v>0.76793704411916119</c:v>
                </c:pt>
                <c:pt idx="7">
                  <c:v>0.91220381749608725</c:v>
                </c:pt>
                <c:pt idx="8">
                  <c:v>5.5856602263154791</c:v>
                </c:pt>
                <c:pt idx="9">
                  <c:v>5.8487406640804407</c:v>
                </c:pt>
                <c:pt idx="10">
                  <c:v>35.295955410202886</c:v>
                </c:pt>
                <c:pt idx="11">
                  <c:v>74.545898742222903</c:v>
                </c:pt>
                <c:pt idx="12">
                  <c:v>35.431247517345987</c:v>
                </c:pt>
                <c:pt idx="13">
                  <c:v>-34.822656007828961</c:v>
                </c:pt>
                <c:pt idx="14">
                  <c:v>0.82756562216829088</c:v>
                </c:pt>
                <c:pt idx="15">
                  <c:v>7.8828149957465357</c:v>
                </c:pt>
                <c:pt idx="16">
                  <c:v>7.9511397396357975</c:v>
                </c:pt>
                <c:pt idx="17">
                  <c:v>2.2701384642510458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C-4E89-A1CC-E1E97DF1323E}"/>
            </c:ext>
          </c:extLst>
        </c:ser>
        <c:ser>
          <c:idx val="1"/>
          <c:order val="1"/>
          <c:tx>
            <c:strRef>
              <c:f>'LCA Analysis'!$A$59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Analysis'!$B$59:$S$59</c:f>
              <c:numCache>
                <c:formatCode>0.00</c:formatCode>
                <c:ptCount val="18"/>
                <c:pt idx="0">
                  <c:v>25.25624709964903</c:v>
                </c:pt>
                <c:pt idx="1">
                  <c:v>25.393616478067937</c:v>
                </c:pt>
                <c:pt idx="2">
                  <c:v>28.018573746900522</c:v>
                </c:pt>
                <c:pt idx="3">
                  <c:v>26.075512341783639</c:v>
                </c:pt>
                <c:pt idx="4">
                  <c:v>97.79507277644889</c:v>
                </c:pt>
                <c:pt idx="5">
                  <c:v>25.16062104899574</c:v>
                </c:pt>
                <c:pt idx="6">
                  <c:v>22.68125233169793</c:v>
                </c:pt>
                <c:pt idx="7">
                  <c:v>47.860198391584944</c:v>
                </c:pt>
                <c:pt idx="8">
                  <c:v>10.927583458172867</c:v>
                </c:pt>
                <c:pt idx="9">
                  <c:v>11.115887604959676</c:v>
                </c:pt>
                <c:pt idx="10">
                  <c:v>1066.304731894704</c:v>
                </c:pt>
                <c:pt idx="11">
                  <c:v>207.09485816104097</c:v>
                </c:pt>
                <c:pt idx="12">
                  <c:v>76.127910090639432</c:v>
                </c:pt>
                <c:pt idx="13">
                  <c:v>55.301221314013596</c:v>
                </c:pt>
                <c:pt idx="14">
                  <c:v>3.0584091770861952</c:v>
                </c:pt>
                <c:pt idx="15">
                  <c:v>35.946460412798118</c:v>
                </c:pt>
                <c:pt idx="16">
                  <c:v>37.536947437020935</c:v>
                </c:pt>
                <c:pt idx="17">
                  <c:v>56.662087697440242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C-4E89-A1CC-E1E97DF1323E}"/>
            </c:ext>
          </c:extLst>
        </c:ser>
        <c:ser>
          <c:idx val="2"/>
          <c:order val="2"/>
          <c:tx>
            <c:strRef>
              <c:f>'LCA Analysis'!$A$60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Analysis'!$B$60:$S$60</c:f>
              <c:numCache>
                <c:formatCode>0.00</c:formatCode>
                <c:ptCount val="18"/>
                <c:pt idx="0">
                  <c:v>1.5155920086919699</c:v>
                </c:pt>
                <c:pt idx="1">
                  <c:v>13.578348789309997</c:v>
                </c:pt>
                <c:pt idx="2">
                  <c:v>5.1946044344879345</c:v>
                </c:pt>
                <c:pt idx="3">
                  <c:v>4.7348985200529032</c:v>
                </c:pt>
                <c:pt idx="4">
                  <c:v>11.644471149310236</c:v>
                </c:pt>
                <c:pt idx="5">
                  <c:v>1.9114983247546256</c:v>
                </c:pt>
                <c:pt idx="6">
                  <c:v>27.014147812316679</c:v>
                </c:pt>
                <c:pt idx="7">
                  <c:v>64.272457457596332</c:v>
                </c:pt>
                <c:pt idx="8">
                  <c:v>1.7742165853716363</c:v>
                </c:pt>
                <c:pt idx="9">
                  <c:v>2.3308932166042715</c:v>
                </c:pt>
                <c:pt idx="10">
                  <c:v>6.4464169142285561</c:v>
                </c:pt>
                <c:pt idx="11">
                  <c:v>118.36623329589014</c:v>
                </c:pt>
                <c:pt idx="12">
                  <c:v>14.113906453945358</c:v>
                </c:pt>
                <c:pt idx="13">
                  <c:v>75.629203623410746</c:v>
                </c:pt>
                <c:pt idx="14">
                  <c:v>0.55208840248726143</c:v>
                </c:pt>
                <c:pt idx="15">
                  <c:v>10.073773823766228</c:v>
                </c:pt>
                <c:pt idx="16">
                  <c:v>10.184010273130092</c:v>
                </c:pt>
                <c:pt idx="17">
                  <c:v>0.66361382694769566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1C-4E89-A1CC-E1E97DF1323E}"/>
            </c:ext>
          </c:extLst>
        </c:ser>
        <c:ser>
          <c:idx val="3"/>
          <c:order val="3"/>
          <c:tx>
            <c:strRef>
              <c:f>'LCA Analysis'!$A$61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Analysis'!$B$61:$S$61</c:f>
              <c:numCache>
                <c:formatCode>0.00</c:formatCode>
                <c:ptCount val="18"/>
                <c:pt idx="0">
                  <c:v>9.1374200934855434</c:v>
                </c:pt>
                <c:pt idx="1">
                  <c:v>10.188778645454262</c:v>
                </c:pt>
                <c:pt idx="2">
                  <c:v>6.5523939522436274</c:v>
                </c:pt>
                <c:pt idx="3">
                  <c:v>6.1802782014340956</c:v>
                </c:pt>
                <c:pt idx="4">
                  <c:v>22.895180246314723</c:v>
                </c:pt>
                <c:pt idx="5">
                  <c:v>4.9400643500280408</c:v>
                </c:pt>
                <c:pt idx="6">
                  <c:v>0.51011960933797973</c:v>
                </c:pt>
                <c:pt idx="7">
                  <c:v>0.22645367454491735</c:v>
                </c:pt>
                <c:pt idx="8">
                  <c:v>5.4540421039622933</c:v>
                </c:pt>
                <c:pt idx="9">
                  <c:v>3.8010172638390869</c:v>
                </c:pt>
                <c:pt idx="10">
                  <c:v>38.57930039150682</c:v>
                </c:pt>
                <c:pt idx="11">
                  <c:v>166.40008640553606</c:v>
                </c:pt>
                <c:pt idx="12">
                  <c:v>40.989302195242097</c:v>
                </c:pt>
                <c:pt idx="13">
                  <c:v>6.9895402216693405</c:v>
                </c:pt>
                <c:pt idx="14">
                  <c:v>1.8511610665544971</c:v>
                </c:pt>
                <c:pt idx="15">
                  <c:v>17.400940429702729</c:v>
                </c:pt>
                <c:pt idx="16">
                  <c:v>17.638452476021964</c:v>
                </c:pt>
                <c:pt idx="17">
                  <c:v>1.9132812562969634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C-4E89-A1CC-E1E97DF1323E}"/>
            </c:ext>
          </c:extLst>
        </c:ser>
        <c:ser>
          <c:idx val="4"/>
          <c:order val="4"/>
          <c:tx>
            <c:strRef>
              <c:f>'LCA Analysis'!$A$62</c:f>
              <c:strCache>
                <c:ptCount val="1"/>
                <c:pt idx="0">
                  <c:v>HTL-CHP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Analysis'!$B$62:$S$62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1C-4E89-A1CC-E1E97DF1323E}"/>
            </c:ext>
          </c:extLst>
        </c:ser>
        <c:ser>
          <c:idx val="5"/>
          <c:order val="5"/>
          <c:tx>
            <c:strRef>
              <c:f>'LCA Analysis'!$A$63</c:f>
              <c:strCache>
                <c:ptCount val="1"/>
                <c:pt idx="0">
                  <c:v>P-CHP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Analysis'!$B$63:$S$63</c:f>
              <c:numCache>
                <c:formatCode>0.00</c:formatCode>
                <c:ptCount val="18"/>
                <c:pt idx="0">
                  <c:v>115.94111550493884</c:v>
                </c:pt>
                <c:pt idx="1">
                  <c:v>137.36527782866116</c:v>
                </c:pt>
                <c:pt idx="2">
                  <c:v>58.835241718143592</c:v>
                </c:pt>
                <c:pt idx="3">
                  <c:v>58.358842469709352</c:v>
                </c:pt>
                <c:pt idx="4">
                  <c:v>120.65133047453575</c:v>
                </c:pt>
                <c:pt idx="5">
                  <c:v>122.89477008075539</c:v>
                </c:pt>
                <c:pt idx="6">
                  <c:v>20.92641520911085</c:v>
                </c:pt>
                <c:pt idx="7">
                  <c:v>5.7165844082685346</c:v>
                </c:pt>
                <c:pt idx="8">
                  <c:v>50.339800107508346</c:v>
                </c:pt>
                <c:pt idx="9">
                  <c:v>52.891026681641115</c:v>
                </c:pt>
                <c:pt idx="10">
                  <c:v>50.643222598263485</c:v>
                </c:pt>
                <c:pt idx="11">
                  <c:v>394.121153183145</c:v>
                </c:pt>
                <c:pt idx="12">
                  <c:v>69.555067417052811</c:v>
                </c:pt>
                <c:pt idx="13">
                  <c:v>13.244372997774819</c:v>
                </c:pt>
                <c:pt idx="14">
                  <c:v>23.367122014339063</c:v>
                </c:pt>
                <c:pt idx="15">
                  <c:v>163.31645657817998</c:v>
                </c:pt>
                <c:pt idx="16">
                  <c:v>162.06036909270804</c:v>
                </c:pt>
                <c:pt idx="17">
                  <c:v>19.328173159557966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1C-4E89-A1CC-E1E97DF1323E}"/>
            </c:ext>
          </c:extLst>
        </c:ser>
        <c:ser>
          <c:idx val="6"/>
          <c:order val="6"/>
          <c:tx>
            <c:strRef>
              <c:f>'LCA Analysis'!$A$64</c:f>
              <c:strCache>
                <c:ptCount val="1"/>
                <c:pt idx="0">
                  <c:v>HTC-S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Analysis'!$B$64:$S$64</c:f>
              <c:numCache>
                <c:formatCode>0.00</c:formatCode>
                <c:ptCount val="18"/>
                <c:pt idx="0">
                  <c:v>24.673981354104146</c:v>
                </c:pt>
                <c:pt idx="1">
                  <c:v>23.617000314674243</c:v>
                </c:pt>
                <c:pt idx="2">
                  <c:v>23.860130221084475</c:v>
                </c:pt>
                <c:pt idx="3">
                  <c:v>22.328906197741148</c:v>
                </c:pt>
                <c:pt idx="4">
                  <c:v>90.852561598292496</c:v>
                </c:pt>
                <c:pt idx="5">
                  <c:v>24.509139301506664</c:v>
                </c:pt>
                <c:pt idx="6">
                  <c:v>22.624098008944458</c:v>
                </c:pt>
                <c:pt idx="7">
                  <c:v>47.798265050965824</c:v>
                </c:pt>
                <c:pt idx="8">
                  <c:v>9.5674114571837023</c:v>
                </c:pt>
                <c:pt idx="9">
                  <c:v>10.178277574956605</c:v>
                </c:pt>
                <c:pt idx="10">
                  <c:v>1062.6709890894174</c:v>
                </c:pt>
                <c:pt idx="11">
                  <c:v>111.50144167111353</c:v>
                </c:pt>
                <c:pt idx="12">
                  <c:v>68.125209297777374</c:v>
                </c:pt>
                <c:pt idx="13">
                  <c:v>54.996076642875359</c:v>
                </c:pt>
                <c:pt idx="14">
                  <c:v>2.8395077585544879</c:v>
                </c:pt>
                <c:pt idx="15">
                  <c:v>32.934285633351038</c:v>
                </c:pt>
                <c:pt idx="16">
                  <c:v>34.493162860716822</c:v>
                </c:pt>
                <c:pt idx="17">
                  <c:v>56.322039921626676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1C-4E89-A1CC-E1E97DF13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1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033263395441018E-2"/>
          <c:y val="3.6771371324055654E-2"/>
          <c:w val="0.27168553493760955"/>
          <c:h val="0.25175704619134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579804620434212E-2"/>
          <c:y val="1.4375974819155906E-2"/>
          <c:w val="0.91020353161989453"/>
          <c:h val="0.80359360652673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Analysis'!$A$67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Analysis'!$B$67:$S$67</c:f>
              <c:numCache>
                <c:formatCode>0.00</c:formatCode>
                <c:ptCount val="18"/>
                <c:pt idx="0">
                  <c:v>-55.277107251060428</c:v>
                </c:pt>
                <c:pt idx="1">
                  <c:v>-121.42300464571873</c:v>
                </c:pt>
                <c:pt idx="2">
                  <c:v>-5.4939220476736894</c:v>
                </c:pt>
                <c:pt idx="3">
                  <c:v>-5.3336077539124984</c:v>
                </c:pt>
                <c:pt idx="4">
                  <c:v>-13.206756727261334</c:v>
                </c:pt>
                <c:pt idx="5">
                  <c:v>-0.65147097566537726</c:v>
                </c:pt>
                <c:pt idx="6">
                  <c:v>304.69259107855521</c:v>
                </c:pt>
                <c:pt idx="7">
                  <c:v>-1359.1394357679055</c:v>
                </c:pt>
                <c:pt idx="8">
                  <c:v>-4.5079947844228441</c:v>
                </c:pt>
                <c:pt idx="9">
                  <c:v>2.0918452158010119</c:v>
                </c:pt>
                <c:pt idx="10">
                  <c:v>29.225875345566386</c:v>
                </c:pt>
                <c:pt idx="11">
                  <c:v>-534.29134922836658</c:v>
                </c:pt>
                <c:pt idx="12">
                  <c:v>-4.874084990201121</c:v>
                </c:pt>
                <c:pt idx="13">
                  <c:v>-108.79782997296476</c:v>
                </c:pt>
                <c:pt idx="14">
                  <c:v>-42.142229254472632</c:v>
                </c:pt>
                <c:pt idx="15">
                  <c:v>-22.643386594541973</c:v>
                </c:pt>
                <c:pt idx="16">
                  <c:v>-23.5197231422874</c:v>
                </c:pt>
                <c:pt idx="17">
                  <c:v>-162.79454201262246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9-43F9-A7BB-560CBB1243E4}"/>
            </c:ext>
          </c:extLst>
        </c:ser>
        <c:ser>
          <c:idx val="1"/>
          <c:order val="1"/>
          <c:tx>
            <c:strRef>
              <c:f>'LCA Analysis'!$A$68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Analysis'!$B$68:$S$68</c:f>
              <c:numCache>
                <c:formatCode>0.00</c:formatCode>
                <c:ptCount val="18"/>
                <c:pt idx="0">
                  <c:v>-4.4350810025197145</c:v>
                </c:pt>
                <c:pt idx="1">
                  <c:v>14.440719512984716</c:v>
                </c:pt>
                <c:pt idx="2">
                  <c:v>0.13861661746685655</c:v>
                </c:pt>
                <c:pt idx="3">
                  <c:v>-5.8706835394226782E-2</c:v>
                </c:pt>
                <c:pt idx="4">
                  <c:v>-5.0267506541926057</c:v>
                </c:pt>
                <c:pt idx="5">
                  <c:v>18.185423302021409</c:v>
                </c:pt>
                <c:pt idx="6">
                  <c:v>34.369655732548829</c:v>
                </c:pt>
                <c:pt idx="7">
                  <c:v>267.30158581558328</c:v>
                </c:pt>
                <c:pt idx="8">
                  <c:v>-1.9710934909321143</c:v>
                </c:pt>
                <c:pt idx="9">
                  <c:v>-1.9202945093248398</c:v>
                </c:pt>
                <c:pt idx="10">
                  <c:v>13.554215023114194</c:v>
                </c:pt>
                <c:pt idx="11">
                  <c:v>-7.4690215574926873</c:v>
                </c:pt>
                <c:pt idx="12">
                  <c:v>-15.266139204734772</c:v>
                </c:pt>
                <c:pt idx="13">
                  <c:v>-19.845172995238158</c:v>
                </c:pt>
                <c:pt idx="14">
                  <c:v>-7.5237243308469051</c:v>
                </c:pt>
                <c:pt idx="15">
                  <c:v>-1.9070092490760107</c:v>
                </c:pt>
                <c:pt idx="16">
                  <c:v>-1.4703373564287554</c:v>
                </c:pt>
                <c:pt idx="17">
                  <c:v>-26.261171586400618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C9-43F9-A7BB-560CBB1243E4}"/>
            </c:ext>
          </c:extLst>
        </c:ser>
        <c:ser>
          <c:idx val="2"/>
          <c:order val="2"/>
          <c:tx>
            <c:strRef>
              <c:f>'LCA Analysis'!$A$69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Analysis'!$B$69:$S$69</c:f>
              <c:numCache>
                <c:formatCode>0.00</c:formatCode>
                <c:ptCount val="18"/>
                <c:pt idx="0">
                  <c:v>-12.343862078669313</c:v>
                </c:pt>
                <c:pt idx="1">
                  <c:v>-3.5309435899446129</c:v>
                </c:pt>
                <c:pt idx="2">
                  <c:v>-2.220370709848511</c:v>
                </c:pt>
                <c:pt idx="3">
                  <c:v>-2.2999738039723781</c:v>
                </c:pt>
                <c:pt idx="4">
                  <c:v>-7.691509015288764</c:v>
                </c:pt>
                <c:pt idx="5">
                  <c:v>-14.424133106137365</c:v>
                </c:pt>
                <c:pt idx="6">
                  <c:v>43.671714676007376</c:v>
                </c:pt>
                <c:pt idx="7">
                  <c:v>378.38783816802845</c:v>
                </c:pt>
                <c:pt idx="8">
                  <c:v>-3.0664534732354971</c:v>
                </c:pt>
                <c:pt idx="9">
                  <c:v>-2.7825790408615276</c:v>
                </c:pt>
                <c:pt idx="10">
                  <c:v>-3.2497279425565182</c:v>
                </c:pt>
                <c:pt idx="11">
                  <c:v>-6.2870539493307067</c:v>
                </c:pt>
                <c:pt idx="12">
                  <c:v>-8.6365791194568668</c:v>
                </c:pt>
                <c:pt idx="13">
                  <c:v>6.4755560977488722</c:v>
                </c:pt>
                <c:pt idx="14">
                  <c:v>-7.4699513624059657</c:v>
                </c:pt>
                <c:pt idx="15">
                  <c:v>-6.9326903445093748</c:v>
                </c:pt>
                <c:pt idx="16">
                  <c:v>-6.9396846074953</c:v>
                </c:pt>
                <c:pt idx="17">
                  <c:v>-31.673041068444078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C9-43F9-A7BB-560CBB1243E4}"/>
            </c:ext>
          </c:extLst>
        </c:ser>
        <c:ser>
          <c:idx val="3"/>
          <c:order val="3"/>
          <c:tx>
            <c:strRef>
              <c:f>'LCA Analysis'!$A$70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Analysis'!$B$70:$S$70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C9-43F9-A7BB-560CBB1243E4}"/>
            </c:ext>
          </c:extLst>
        </c:ser>
        <c:ser>
          <c:idx val="4"/>
          <c:order val="4"/>
          <c:tx>
            <c:strRef>
              <c:f>'LCA Analysis'!$A$71</c:f>
              <c:strCache>
                <c:ptCount val="1"/>
                <c:pt idx="0">
                  <c:v>HTL-CHP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Analysis'!$B$71:$S$71</c:f>
              <c:numCache>
                <c:formatCode>0.00</c:formatCode>
                <c:ptCount val="18"/>
                <c:pt idx="0">
                  <c:v>38.242577197506719</c:v>
                </c:pt>
                <c:pt idx="1">
                  <c:v>35.893295421117749</c:v>
                </c:pt>
                <c:pt idx="2">
                  <c:v>7.147464844087577</c:v>
                </c:pt>
                <c:pt idx="3">
                  <c:v>7.97841396463288</c:v>
                </c:pt>
                <c:pt idx="4">
                  <c:v>-10.163104859586284</c:v>
                </c:pt>
                <c:pt idx="5">
                  <c:v>77.376227853696619</c:v>
                </c:pt>
                <c:pt idx="6">
                  <c:v>310.20965791624167</c:v>
                </c:pt>
                <c:pt idx="7">
                  <c:v>-286.14667446924204</c:v>
                </c:pt>
                <c:pt idx="8">
                  <c:v>46.361808229197862</c:v>
                </c:pt>
                <c:pt idx="9">
                  <c:v>29.010970440701133</c:v>
                </c:pt>
                <c:pt idx="10">
                  <c:v>46.464915573588016</c:v>
                </c:pt>
                <c:pt idx="11">
                  <c:v>-359.93777256238258</c:v>
                </c:pt>
                <c:pt idx="12">
                  <c:v>-4.8008207207983267</c:v>
                </c:pt>
                <c:pt idx="13">
                  <c:v>-14.847267895421959</c:v>
                </c:pt>
                <c:pt idx="14">
                  <c:v>196.58305164329246</c:v>
                </c:pt>
                <c:pt idx="15">
                  <c:v>3.3054902764638379</c:v>
                </c:pt>
                <c:pt idx="16">
                  <c:v>2.5516604968242826</c:v>
                </c:pt>
                <c:pt idx="17">
                  <c:v>-69.485834458133027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C9-43F9-A7BB-560CBB1243E4}"/>
            </c:ext>
          </c:extLst>
        </c:ser>
        <c:ser>
          <c:idx val="5"/>
          <c:order val="5"/>
          <c:tx>
            <c:strRef>
              <c:f>'LCA Analysis'!$A$72</c:f>
              <c:strCache>
                <c:ptCount val="1"/>
                <c:pt idx="0">
                  <c:v>P-CHP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Analysis'!$B$72:$S$72</c:f>
              <c:numCache>
                <c:formatCode>0.00</c:formatCode>
                <c:ptCount val="18"/>
                <c:pt idx="0">
                  <c:v>65.192275315243222</c:v>
                </c:pt>
                <c:pt idx="1">
                  <c:v>43.414260324537182</c:v>
                </c:pt>
                <c:pt idx="2">
                  <c:v>-7.4775186261211601</c:v>
                </c:pt>
                <c:pt idx="3">
                  <c:v>-6.2942087954913974</c:v>
                </c:pt>
                <c:pt idx="4">
                  <c:v>-13.865373748490894</c:v>
                </c:pt>
                <c:pt idx="5">
                  <c:v>59.43045177808699</c:v>
                </c:pt>
                <c:pt idx="6">
                  <c:v>221.42394319745193</c:v>
                </c:pt>
                <c:pt idx="7">
                  <c:v>-800.87579646496079</c:v>
                </c:pt>
                <c:pt idx="8">
                  <c:v>20.105303354145146</c:v>
                </c:pt>
                <c:pt idx="9">
                  <c:v>13.466444277626721</c:v>
                </c:pt>
                <c:pt idx="10">
                  <c:v>15.779344600142666</c:v>
                </c:pt>
                <c:pt idx="11">
                  <c:v>-343.06612369116419</c:v>
                </c:pt>
                <c:pt idx="12">
                  <c:v>1.675655710163142</c:v>
                </c:pt>
                <c:pt idx="13">
                  <c:v>-38.226234427201369</c:v>
                </c:pt>
                <c:pt idx="14">
                  <c:v>25.491423217872139</c:v>
                </c:pt>
                <c:pt idx="15">
                  <c:v>11.881787684168499</c:v>
                </c:pt>
                <c:pt idx="16">
                  <c:v>10.117166749791629</c:v>
                </c:pt>
                <c:pt idx="17">
                  <c:v>-91.371039100327593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C9-43F9-A7BB-560CBB1243E4}"/>
            </c:ext>
          </c:extLst>
        </c:ser>
        <c:ser>
          <c:idx val="6"/>
          <c:order val="6"/>
          <c:tx>
            <c:strRef>
              <c:f>'LCA Analysis'!$A$73</c:f>
              <c:strCache>
                <c:ptCount val="1"/>
                <c:pt idx="0">
                  <c:v>HTC-S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Analysis'!$B$73:$S$73</c:f>
              <c:numCache>
                <c:formatCode>0.00</c:formatCode>
                <c:ptCount val="18"/>
                <c:pt idx="0">
                  <c:v>10.770789563999907</c:v>
                </c:pt>
                <c:pt idx="1">
                  <c:v>25.687917067733672</c:v>
                </c:pt>
                <c:pt idx="2">
                  <c:v>-10.545271818511907</c:v>
                </c:pt>
                <c:pt idx="3">
                  <c:v>-11.175570292178046</c:v>
                </c:pt>
                <c:pt idx="4">
                  <c:v>3.4723426518760272</c:v>
                </c:pt>
                <c:pt idx="5">
                  <c:v>-10.727359749493205</c:v>
                </c:pt>
                <c:pt idx="6">
                  <c:v>-74.600356929784184</c:v>
                </c:pt>
                <c:pt idx="7">
                  <c:v>181.62168619148585</c:v>
                </c:pt>
                <c:pt idx="8">
                  <c:v>-47.86529876045163</c:v>
                </c:pt>
                <c:pt idx="9">
                  <c:v>-24.826646096345623</c:v>
                </c:pt>
                <c:pt idx="10">
                  <c:v>6.730686304663501</c:v>
                </c:pt>
                <c:pt idx="11">
                  <c:v>1.1718129114364491</c:v>
                </c:pt>
                <c:pt idx="12">
                  <c:v>-1.7782308243171703</c:v>
                </c:pt>
                <c:pt idx="13">
                  <c:v>18.914774169110018</c:v>
                </c:pt>
                <c:pt idx="14">
                  <c:v>1.4793213177379831</c:v>
                </c:pt>
                <c:pt idx="15">
                  <c:v>7.0142252192937224</c:v>
                </c:pt>
                <c:pt idx="16">
                  <c:v>7.4264150298286937</c:v>
                </c:pt>
                <c:pt idx="17">
                  <c:v>8.7691078875316819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C9-43F9-A7BB-560CBB124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400"/>
          <c:min val="-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81548943761882"/>
          <c:y val="0.3987176412232587"/>
          <c:w val="0.27168553493760955"/>
          <c:h val="0.25175704619134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154449</xdr:colOff>
      <xdr:row>18</xdr:row>
      <xdr:rowOff>150358</xdr:rowOff>
    </xdr:from>
    <xdr:to>
      <xdr:col>25</xdr:col>
      <xdr:colOff>1319892</xdr:colOff>
      <xdr:row>48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6F9B2E-F6F6-5D0D-DADF-3BD73FD1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</xdr:colOff>
      <xdr:row>50</xdr:row>
      <xdr:rowOff>33338</xdr:rowOff>
    </xdr:from>
    <xdr:to>
      <xdr:col>25</xdr:col>
      <xdr:colOff>1198780</xdr:colOff>
      <xdr:row>80</xdr:row>
      <xdr:rowOff>32659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C7820-3F55-4D0A-B62A-21B05E0BA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8</xdr:col>
      <xdr:colOff>360581</xdr:colOff>
      <xdr:row>128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5106A-C2CA-4ACE-A083-12C60D6D0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77</xdr:row>
      <xdr:rowOff>0</xdr:rowOff>
    </xdr:from>
    <xdr:to>
      <xdr:col>15</xdr:col>
      <xdr:colOff>327243</xdr:colOff>
      <xdr:row>128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0D0C8C-E257-4A03-8A16-F8C4A3615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25C182-6F2D-47BA-9A3E-7D992A6F9A5F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26ABD7-2B71-456A-B3E3-69801E8085F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44ACD3A-7E4A-462E-96B7-26CA7FC481B5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3E8CA72-7748-4254-8473-8141921FAEEB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C34A3C-EF27-484B-B09A-361CE4206E09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FF06ED-72DA-465D-8BF4-817AED0AE28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5DDDF82-B61D-4437-B54D-9802CC8E9D3A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4F464-C562-45C8-AC37-C08D8166912E}" name="Table_location33_data" displayName="Table_location33_data" ref="A1:C1333" tableType="queryTable" totalsRowShown="0">
  <autoFilter ref="A1:C1333" xr:uid="{ECC4F464-C562-45C8-AC37-C08D8166912E}"/>
  <tableColumns count="3">
    <tableColumn id="1" xr3:uid="{96FFBF5D-670A-4C32-8A15-95599704286B}" uniqueName="1" name="Variable" queryTableFieldId="1" dataDxfId="16"/>
    <tableColumn id="2" xr3:uid="{0E1C9D56-E9AC-4DDC-BE6C-A5040604AFA4}" uniqueName="2" name="LCA_midpoints" queryTableFieldId="2" dataDxfId="15"/>
    <tableColumn id="3" xr3:uid="{B08A5F12-A41B-4DFC-B7AC-B5965C59D5E5}" uniqueName="3" name="Column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12DA2-F320-46CE-B1A9-B4EC77A63265}" name="Table_location33_data__2" displayName="Table_location33_data__2" ref="A1:C1333" tableType="queryTable" totalsRowShown="0">
  <autoFilter ref="A1:C1333" xr:uid="{9B312DA2-F320-46CE-B1A9-B4EC77A63265}"/>
  <tableColumns count="3">
    <tableColumn id="1" xr3:uid="{5B7ED426-A675-44C2-997B-BEDA38B2F21C}" uniqueName="1" name="Variable" queryTableFieldId="1" dataDxfId="14"/>
    <tableColumn id="2" xr3:uid="{3FF00EB6-BEED-4ABC-9C15-25A9755BD9C6}" uniqueName="2" name="LCA_midpoints" queryTableFieldId="2" dataDxfId="13"/>
    <tableColumn id="3" xr3:uid="{31512455-838D-4989-80E8-1DD52617754E}" uniqueName="3" name="Column1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83BD0-B3E9-40FC-AB1A-EF93210039A0}" name="Table_location33_data__3" displayName="Table_location33_data__3" ref="A1:C1333" tableType="queryTable" totalsRowShown="0">
  <autoFilter ref="A1:C1333" xr:uid="{B3083BD0-B3E9-40FC-AB1A-EF93210039A0}"/>
  <tableColumns count="3">
    <tableColumn id="1" xr3:uid="{C2D632C4-03D4-4F91-84E8-1B71EDECCCF9}" uniqueName="1" name="Variable" queryTableFieldId="1" dataDxfId="12"/>
    <tableColumn id="2" xr3:uid="{823097CD-1BBD-4B75-84D1-CD3C2AAF5671}" uniqueName="2" name="LCA_midpoints" queryTableFieldId="2" dataDxfId="11"/>
    <tableColumn id="3" xr3:uid="{F6536203-E258-485E-B8D4-FDB52E360F61}" uniqueName="3" name="Column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35CBA4-7AE4-4BB4-A863-B6499351E8F6}" name="Table_location33_data__6" displayName="Table_location33_data__6" ref="A1:C1333" tableType="queryTable" totalsRowShown="0">
  <autoFilter ref="A1:C1333" xr:uid="{0C35CBA4-7AE4-4BB4-A863-B6499351E8F6}"/>
  <tableColumns count="3">
    <tableColumn id="1" xr3:uid="{C42863DE-5B29-4EA2-B55B-BA651CE377C4}" uniqueName="1" name="Variable" queryTableFieldId="1" dataDxfId="10"/>
    <tableColumn id="2" xr3:uid="{4DF40F80-B333-4CEB-B015-76CA6804642A}" uniqueName="2" name="LCA_midpoints" queryTableFieldId="2" dataDxfId="9"/>
    <tableColumn id="3" xr3:uid="{7D04F701-C27B-46E9-9DF1-9C3C217BE474}" uniqueName="3" name="Column1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A7495-CBDE-408F-8FBA-6785848B465F}" name="Table_location33_data__7" displayName="Table_location33_data__7" ref="A1:C1333" tableType="queryTable" totalsRowShown="0">
  <autoFilter ref="A1:C1333" xr:uid="{E0DA7495-CBDE-408F-8FBA-6785848B465F}"/>
  <tableColumns count="3">
    <tableColumn id="1" xr3:uid="{B4B38B82-DFB5-46F5-9BCD-552377BA5D80}" uniqueName="1" name="Variable" queryTableFieldId="1" dataDxfId="8"/>
    <tableColumn id="2" xr3:uid="{9851E43C-B1EE-4D69-BADB-605EE94704F2}" uniqueName="2" name="LCA_midpoints" queryTableFieldId="2" dataDxfId="7"/>
    <tableColumn id="3" xr3:uid="{15FBBA4D-8B68-47A8-AD61-647FAFECD0FC}" uniqueName="3" name="Column1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F65BE8-9879-4DDF-836B-4EFB179C5D15}" name="Table_location33_data__8" displayName="Table_location33_data__8" ref="A1:C1333" tableType="queryTable" totalsRowShown="0">
  <autoFilter ref="A1:C1333" xr:uid="{F9F65BE8-9879-4DDF-836B-4EFB179C5D15}"/>
  <tableColumns count="3">
    <tableColumn id="1" xr3:uid="{D3CFD827-22BB-4F8C-B967-81CFFFD4E91B}" uniqueName="1" name="Variable" queryTableFieldId="1" dataDxfId="6"/>
    <tableColumn id="2" xr3:uid="{9240422C-220D-476A-ACB4-52FEC47423DD}" uniqueName="2" name="LCA_midpoints" queryTableFieldId="2" dataDxfId="5"/>
    <tableColumn id="3" xr3:uid="{664A026E-A025-4940-9F23-42C390A4DFE0}" uniqueName="3" name="Column1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839F3A-F402-4509-A380-D7580E3829FA}" name="Table_location33_data__9" displayName="Table_location33_data__9" ref="A1:C1333" tableType="queryTable" totalsRowShown="0">
  <autoFilter ref="A1:C1333" xr:uid="{3A839F3A-F402-4509-A380-D7580E3829FA}"/>
  <tableColumns count="3">
    <tableColumn id="1" xr3:uid="{360246CC-81B7-4B38-94DF-2BE19F2F99A3}" uniqueName="1" name="Variable" queryTableFieldId="1" dataDxfId="4"/>
    <tableColumn id="2" xr3:uid="{B83C3010-A506-461B-B9A8-F98FC4498BC2}" uniqueName="2" name="LCA_midpoints" queryTableFieldId="2" dataDxfId="3"/>
    <tableColumn id="3" xr3:uid="{A5343EE0-80D8-4493-97CB-8A7863237DAC}" uniqueName="3" name="Column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3ED9-C65A-4ADB-B048-4DDD2637D457}">
  <dimension ref="A1:C1333"/>
  <sheetViews>
    <sheetView topLeftCell="A1310" workbookViewId="0">
      <selection activeCell="B1344" sqref="B1344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2332.0071917859036</v>
      </c>
    </row>
    <row r="39" spans="1:3" x14ac:dyDescent="0.45">
      <c r="A39" t="s">
        <v>6</v>
      </c>
      <c r="B39" t="s">
        <v>48</v>
      </c>
      <c r="C39">
        <v>544443.26524091209</v>
      </c>
    </row>
    <row r="40" spans="1:3" x14ac:dyDescent="0.45">
      <c r="A40" t="s">
        <v>6</v>
      </c>
      <c r="B40" t="s">
        <v>49</v>
      </c>
      <c r="C40">
        <v>21872.619178129833</v>
      </c>
    </row>
    <row r="41" spans="1:3" x14ac:dyDescent="0.45">
      <c r="A41" t="s">
        <v>6</v>
      </c>
      <c r="B41" t="s">
        <v>50</v>
      </c>
      <c r="C41">
        <v>28788.226712391464</v>
      </c>
    </row>
    <row r="42" spans="1:3" x14ac:dyDescent="0.45">
      <c r="A42" t="s">
        <v>6</v>
      </c>
      <c r="B42" t="s">
        <v>51</v>
      </c>
      <c r="C42">
        <v>1953739.5424700114</v>
      </c>
    </row>
    <row r="43" spans="1:3" x14ac:dyDescent="0.45">
      <c r="A43" t="s">
        <v>6</v>
      </c>
      <c r="B43" t="s">
        <v>52</v>
      </c>
      <c r="C43">
        <v>151097.98321950732</v>
      </c>
    </row>
    <row r="44" spans="1:3" x14ac:dyDescent="0.45">
      <c r="A44" t="s">
        <v>6</v>
      </c>
      <c r="B44" t="s">
        <v>53</v>
      </c>
      <c r="C44">
        <v>75.674024964461964</v>
      </c>
    </row>
    <row r="45" spans="1:3" x14ac:dyDescent="0.45">
      <c r="A45" t="s">
        <v>6</v>
      </c>
      <c r="B45" t="s">
        <v>54</v>
      </c>
      <c r="C45">
        <v>15.466631492789766</v>
      </c>
    </row>
    <row r="46" spans="1:3" x14ac:dyDescent="0.45">
      <c r="A46" t="s">
        <v>6</v>
      </c>
      <c r="B46" t="s">
        <v>55</v>
      </c>
      <c r="C46">
        <v>43222.547089135245</v>
      </c>
    </row>
    <row r="47" spans="1:3" x14ac:dyDescent="0.45">
      <c r="A47" t="s">
        <v>6</v>
      </c>
      <c r="B47" t="s">
        <v>56</v>
      </c>
      <c r="C47">
        <v>1977903.9618193789</v>
      </c>
    </row>
    <row r="48" spans="1:3" x14ac:dyDescent="0.45">
      <c r="A48" t="s">
        <v>6</v>
      </c>
      <c r="B48" t="s">
        <v>57</v>
      </c>
      <c r="C48">
        <v>7398.0917808380418</v>
      </c>
    </row>
    <row r="49" spans="1:3" x14ac:dyDescent="0.45">
      <c r="A49" t="s">
        <v>6</v>
      </c>
      <c r="B49" t="s">
        <v>58</v>
      </c>
      <c r="C49">
        <v>45273.105137084931</v>
      </c>
    </row>
    <row r="50" spans="1:3" x14ac:dyDescent="0.45">
      <c r="A50" t="s">
        <v>6</v>
      </c>
      <c r="B50" t="s">
        <v>59</v>
      </c>
      <c r="C50">
        <v>13710.59400687919</v>
      </c>
    </row>
    <row r="51" spans="1:3" x14ac:dyDescent="0.45">
      <c r="A51" t="s">
        <v>6</v>
      </c>
      <c r="B51" t="s">
        <v>60</v>
      </c>
      <c r="C51">
        <v>0.17981335194267528</v>
      </c>
    </row>
    <row r="52" spans="1:3" x14ac:dyDescent="0.45">
      <c r="A52" t="s">
        <v>6</v>
      </c>
      <c r="B52" t="s">
        <v>61</v>
      </c>
      <c r="C52">
        <v>1286.624657537049</v>
      </c>
    </row>
    <row r="53" spans="1:3" x14ac:dyDescent="0.45">
      <c r="A53" t="s">
        <v>6</v>
      </c>
      <c r="B53" t="s">
        <v>62</v>
      </c>
      <c r="C53">
        <v>4261.9441780914794</v>
      </c>
    </row>
    <row r="54" spans="1:3" x14ac:dyDescent="0.45">
      <c r="A54" t="s">
        <v>6</v>
      </c>
      <c r="B54" t="s">
        <v>63</v>
      </c>
      <c r="C54">
        <v>4382.5652397355771</v>
      </c>
    </row>
    <row r="55" spans="1:3" x14ac:dyDescent="0.45">
      <c r="A55" t="s">
        <v>6</v>
      </c>
      <c r="B55" t="s">
        <v>64</v>
      </c>
      <c r="C55">
        <v>1166.0035958929518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206.35901215999999</v>
      </c>
    </row>
    <row r="93" spans="1:3" x14ac:dyDescent="0.45">
      <c r="A93" t="s">
        <v>6</v>
      </c>
      <c r="B93" t="s">
        <v>102</v>
      </c>
      <c r="C93">
        <v>-181557420.04008004</v>
      </c>
    </row>
    <row r="94" spans="1:3" x14ac:dyDescent="0.45">
      <c r="A94" t="s">
        <v>6</v>
      </c>
      <c r="B94" t="s">
        <v>103</v>
      </c>
      <c r="C94">
        <v>1501.9157680799999</v>
      </c>
    </row>
    <row r="95" spans="1:3" x14ac:dyDescent="0.45">
      <c r="A95" t="s">
        <v>6</v>
      </c>
      <c r="B95" t="s">
        <v>104</v>
      </c>
      <c r="C95">
        <v>1992.3817300800006</v>
      </c>
    </row>
    <row r="96" spans="1:3" x14ac:dyDescent="0.45">
      <c r="A96" t="s">
        <v>6</v>
      </c>
      <c r="B96" t="s">
        <v>105</v>
      </c>
      <c r="C96">
        <v>240568.10473920006</v>
      </c>
    </row>
    <row r="97" spans="1:3" x14ac:dyDescent="0.45">
      <c r="A97" t="s">
        <v>6</v>
      </c>
      <c r="B97" t="s">
        <v>106</v>
      </c>
      <c r="C97">
        <v>13887.81619512</v>
      </c>
    </row>
    <row r="98" spans="1:3" x14ac:dyDescent="0.45">
      <c r="A98" t="s">
        <v>6</v>
      </c>
      <c r="B98" t="s">
        <v>107</v>
      </c>
      <c r="C98">
        <v>6.050388107232</v>
      </c>
    </row>
    <row r="99" spans="1:3" x14ac:dyDescent="0.45">
      <c r="A99" t="s">
        <v>6</v>
      </c>
      <c r="B99" t="s">
        <v>108</v>
      </c>
      <c r="C99">
        <v>1.257191418448</v>
      </c>
    </row>
    <row r="100" spans="1:3" x14ac:dyDescent="0.45">
      <c r="A100" t="s">
        <v>6</v>
      </c>
      <c r="B100" t="s">
        <v>109</v>
      </c>
      <c r="C100">
        <v>234.69704552000005</v>
      </c>
    </row>
    <row r="101" spans="1:3" x14ac:dyDescent="0.45">
      <c r="A101" t="s">
        <v>6</v>
      </c>
      <c r="B101" t="s">
        <v>110</v>
      </c>
      <c r="C101">
        <v>98216.717160800006</v>
      </c>
    </row>
    <row r="102" spans="1:3" x14ac:dyDescent="0.45">
      <c r="A102" t="s">
        <v>6</v>
      </c>
      <c r="B102" t="s">
        <v>111</v>
      </c>
      <c r="C102">
        <v>247.77613783999999</v>
      </c>
    </row>
    <row r="103" spans="1:3" x14ac:dyDescent="0.45">
      <c r="A103" t="s">
        <v>6</v>
      </c>
      <c r="B103" t="s">
        <v>112</v>
      </c>
      <c r="C103">
        <v>4588.5815555999998</v>
      </c>
    </row>
    <row r="104" spans="1:3" x14ac:dyDescent="0.45">
      <c r="A104" t="s">
        <v>6</v>
      </c>
      <c r="B104" t="s">
        <v>113</v>
      </c>
      <c r="C104">
        <v>2753.8755496000003</v>
      </c>
    </row>
    <row r="105" spans="1:3" x14ac:dyDescent="0.45">
      <c r="A105" t="s">
        <v>6</v>
      </c>
      <c r="B105" t="s">
        <v>114</v>
      </c>
      <c r="C105">
        <v>-105.35935480000002</v>
      </c>
    </row>
    <row r="106" spans="1:3" x14ac:dyDescent="0.45">
      <c r="A106" t="s">
        <v>6</v>
      </c>
      <c r="B106" t="s">
        <v>115</v>
      </c>
      <c r="C106">
        <v>217.984872</v>
      </c>
    </row>
    <row r="107" spans="1:3" x14ac:dyDescent="0.45">
      <c r="A107" t="s">
        <v>6</v>
      </c>
      <c r="B107" t="s">
        <v>116</v>
      </c>
      <c r="C107">
        <v>429.43019784000001</v>
      </c>
    </row>
    <row r="108" spans="1:3" x14ac:dyDescent="0.45">
      <c r="A108" t="s">
        <v>6</v>
      </c>
      <c r="B108" t="s">
        <v>117</v>
      </c>
      <c r="C108">
        <v>441.78267392000009</v>
      </c>
    </row>
    <row r="109" spans="1:3" x14ac:dyDescent="0.45">
      <c r="A109" t="s">
        <v>6</v>
      </c>
      <c r="B109" t="s">
        <v>118</v>
      </c>
      <c r="C109">
        <v>74.114856480000014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38488398.435199991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1184.927683967999</v>
      </c>
    </row>
    <row r="183" spans="1:3" x14ac:dyDescent="0.45">
      <c r="A183" t="s">
        <v>6</v>
      </c>
      <c r="B183" t="s">
        <v>192</v>
      </c>
      <c r="C183">
        <v>102084.29279999997</v>
      </c>
    </row>
    <row r="184" spans="1:3" x14ac:dyDescent="0.45">
      <c r="A184" t="s">
        <v>6</v>
      </c>
      <c r="B184" t="s">
        <v>193</v>
      </c>
      <c r="C184">
        <v>983.99005891199988</v>
      </c>
    </row>
    <row r="185" spans="1:3" x14ac:dyDescent="0.45">
      <c r="A185" t="s">
        <v>6</v>
      </c>
      <c r="B185" t="s">
        <v>194</v>
      </c>
      <c r="C185">
        <v>1309.4412287039997</v>
      </c>
    </row>
    <row r="186" spans="1:3" x14ac:dyDescent="0.45">
      <c r="A186" t="s">
        <v>6</v>
      </c>
      <c r="B186" t="s">
        <v>195</v>
      </c>
      <c r="C186">
        <v>91831.924800000066</v>
      </c>
    </row>
    <row r="187" spans="1:3" x14ac:dyDescent="0.45">
      <c r="A187" t="s">
        <v>6</v>
      </c>
      <c r="B187" t="s">
        <v>196</v>
      </c>
      <c r="C187">
        <v>5712.0335999999961</v>
      </c>
    </row>
    <row r="188" spans="1:3" x14ac:dyDescent="0.45">
      <c r="A188" t="s">
        <v>6</v>
      </c>
      <c r="B188" t="s">
        <v>197</v>
      </c>
      <c r="C188">
        <v>1158.5175840000009</v>
      </c>
    </row>
    <row r="189" spans="1:3" x14ac:dyDescent="0.45">
      <c r="A189" t="s">
        <v>6</v>
      </c>
      <c r="B189" t="s">
        <v>198</v>
      </c>
      <c r="C189">
        <v>586.28459332800037</v>
      </c>
    </row>
    <row r="190" spans="1:3" x14ac:dyDescent="0.45">
      <c r="A190" t="s">
        <v>6</v>
      </c>
      <c r="B190" t="s">
        <v>199</v>
      </c>
      <c r="C190">
        <v>2196.9359999999988</v>
      </c>
    </row>
    <row r="191" spans="1:3" x14ac:dyDescent="0.45">
      <c r="A191" t="s">
        <v>6</v>
      </c>
      <c r="B191" t="s">
        <v>200</v>
      </c>
      <c r="C191">
        <v>47600.279999999992</v>
      </c>
    </row>
    <row r="192" spans="1:3" x14ac:dyDescent="0.45">
      <c r="A192" t="s">
        <v>6</v>
      </c>
      <c r="B192" t="s">
        <v>201</v>
      </c>
      <c r="C192">
        <v>375.10924651199974</v>
      </c>
    </row>
    <row r="193" spans="1:3" x14ac:dyDescent="0.45">
      <c r="A193" t="s">
        <v>6</v>
      </c>
      <c r="B193" t="s">
        <v>202</v>
      </c>
      <c r="C193">
        <v>991.08030369599965</v>
      </c>
    </row>
    <row r="194" spans="1:3" x14ac:dyDescent="0.45">
      <c r="A194" t="s">
        <v>6</v>
      </c>
      <c r="B194" t="s">
        <v>203</v>
      </c>
      <c r="C194">
        <v>1022.682495744001</v>
      </c>
    </row>
    <row r="195" spans="1:3" x14ac:dyDescent="0.45">
      <c r="A195" t="s">
        <v>6</v>
      </c>
      <c r="B195" t="s">
        <v>204</v>
      </c>
      <c r="C195">
        <v>2.6174295504000011</v>
      </c>
    </row>
    <row r="196" spans="1:3" x14ac:dyDescent="0.45">
      <c r="A196" t="s">
        <v>6</v>
      </c>
      <c r="B196" t="s">
        <v>205</v>
      </c>
      <c r="C196">
        <v>187.03834329599999</v>
      </c>
    </row>
    <row r="197" spans="1:3" x14ac:dyDescent="0.45">
      <c r="A197" t="s">
        <v>6</v>
      </c>
      <c r="B197" t="s">
        <v>206</v>
      </c>
      <c r="C197">
        <v>267.80210452800014</v>
      </c>
    </row>
    <row r="198" spans="1:3" x14ac:dyDescent="0.45">
      <c r="A198" t="s">
        <v>6</v>
      </c>
      <c r="B198" t="s">
        <v>207</v>
      </c>
      <c r="C198">
        <v>272.90631916799987</v>
      </c>
    </row>
    <row r="199" spans="1:3" x14ac:dyDescent="0.45">
      <c r="A199" t="s">
        <v>6</v>
      </c>
      <c r="B199" t="s">
        <v>208</v>
      </c>
      <c r="C199">
        <v>5272.6464000000005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637.78604129847349</v>
      </c>
    </row>
    <row r="561" spans="1:3" x14ac:dyDescent="0.45">
      <c r="A561" t="s">
        <v>6</v>
      </c>
      <c r="B561" t="s">
        <v>570</v>
      </c>
      <c r="C561">
        <v>167056.72216799934</v>
      </c>
    </row>
    <row r="562" spans="1:3" x14ac:dyDescent="0.45">
      <c r="A562" t="s">
        <v>6</v>
      </c>
      <c r="B562" t="s">
        <v>571</v>
      </c>
      <c r="C562">
        <v>83368.560160389505</v>
      </c>
    </row>
    <row r="563" spans="1:3" x14ac:dyDescent="0.45">
      <c r="A563" t="s">
        <v>6</v>
      </c>
      <c r="B563" t="s">
        <v>572</v>
      </c>
      <c r="C563">
        <v>102149.67781638943</v>
      </c>
    </row>
    <row r="564" spans="1:3" x14ac:dyDescent="0.45">
      <c r="A564" t="s">
        <v>6</v>
      </c>
      <c r="B564" t="s">
        <v>573</v>
      </c>
      <c r="C564">
        <v>2452444.5388799901</v>
      </c>
    </row>
    <row r="565" spans="1:3" x14ac:dyDescent="0.45">
      <c r="A565" t="s">
        <v>6</v>
      </c>
      <c r="B565" t="s">
        <v>574</v>
      </c>
      <c r="C565">
        <v>31478.326701541402</v>
      </c>
    </row>
    <row r="566" spans="1:3" x14ac:dyDescent="0.45">
      <c r="A566" t="s">
        <v>6</v>
      </c>
      <c r="B566" t="s">
        <v>575</v>
      </c>
      <c r="C566">
        <v>54.217593178475795</v>
      </c>
    </row>
    <row r="567" spans="1:3" x14ac:dyDescent="0.45">
      <c r="A567" t="s">
        <v>6</v>
      </c>
      <c r="B567" t="s">
        <v>576</v>
      </c>
      <c r="C567">
        <v>14.414863460507943</v>
      </c>
    </row>
    <row r="568" spans="1:3" x14ac:dyDescent="0.45">
      <c r="A568" t="s">
        <v>6</v>
      </c>
      <c r="B568" t="s">
        <v>577</v>
      </c>
      <c r="C568">
        <v>46190.666579180332</v>
      </c>
    </row>
    <row r="569" spans="1:3" x14ac:dyDescent="0.45">
      <c r="A569" t="s">
        <v>6</v>
      </c>
      <c r="B569" t="s">
        <v>578</v>
      </c>
      <c r="C569">
        <v>418780.07979980338</v>
      </c>
    </row>
    <row r="570" spans="1:3" x14ac:dyDescent="0.45">
      <c r="A570" t="s">
        <v>6</v>
      </c>
      <c r="B570" t="s">
        <v>579</v>
      </c>
      <c r="C570">
        <v>3998.7767725404919</v>
      </c>
    </row>
    <row r="571" spans="1:3" x14ac:dyDescent="0.45">
      <c r="A571" t="s">
        <v>6</v>
      </c>
      <c r="B571" t="s">
        <v>580</v>
      </c>
      <c r="C571">
        <v>136717.99743723439</v>
      </c>
    </row>
    <row r="572" spans="1:3" x14ac:dyDescent="0.45">
      <c r="A572" t="s">
        <v>6</v>
      </c>
      <c r="B572" t="s">
        <v>581</v>
      </c>
      <c r="C572">
        <v>8237.4352441404753</v>
      </c>
    </row>
    <row r="573" spans="1:3" x14ac:dyDescent="0.45">
      <c r="A573" t="s">
        <v>6</v>
      </c>
      <c r="B573" t="s">
        <v>582</v>
      </c>
      <c r="C573">
        <v>4.6990597305959822E-2</v>
      </c>
    </row>
    <row r="574" spans="1:3" x14ac:dyDescent="0.45">
      <c r="A574" t="s">
        <v>6</v>
      </c>
      <c r="B574" t="s">
        <v>583</v>
      </c>
      <c r="C574">
        <v>320.74917043898279</v>
      </c>
    </row>
    <row r="575" spans="1:3" x14ac:dyDescent="0.45">
      <c r="A575" t="s">
        <v>6</v>
      </c>
      <c r="B575" t="s">
        <v>584</v>
      </c>
      <c r="C575">
        <v>558.54116325948985</v>
      </c>
    </row>
    <row r="576" spans="1:3" x14ac:dyDescent="0.45">
      <c r="A576" t="s">
        <v>6</v>
      </c>
      <c r="B576" t="s">
        <v>585</v>
      </c>
      <c r="C576">
        <v>579.02026833948969</v>
      </c>
    </row>
    <row r="577" spans="1:3" x14ac:dyDescent="0.45">
      <c r="A577" t="s">
        <v>6</v>
      </c>
      <c r="B577" t="s">
        <v>586</v>
      </c>
      <c r="C577">
        <v>785.06513944101289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2332.0071917859036</v>
      </c>
    </row>
    <row r="705" spans="1:3" x14ac:dyDescent="0.45">
      <c r="A705" t="s">
        <v>6</v>
      </c>
      <c r="B705" t="s">
        <v>714</v>
      </c>
      <c r="C705">
        <v>569291.20393959677</v>
      </c>
    </row>
    <row r="706" spans="1:3" x14ac:dyDescent="0.45">
      <c r="A706" t="s">
        <v>6</v>
      </c>
      <c r="B706" t="s">
        <v>715</v>
      </c>
      <c r="C706">
        <v>17047.776712365918</v>
      </c>
    </row>
    <row r="707" spans="1:3" x14ac:dyDescent="0.45">
      <c r="A707" t="s">
        <v>6</v>
      </c>
      <c r="B707" t="s">
        <v>716</v>
      </c>
      <c r="C707">
        <v>22837.587671282628</v>
      </c>
    </row>
    <row r="708" spans="1:3" x14ac:dyDescent="0.45">
      <c r="A708" t="s">
        <v>6</v>
      </c>
      <c r="B708" t="s">
        <v>717</v>
      </c>
      <c r="C708">
        <v>2369922.4121626988</v>
      </c>
    </row>
    <row r="709" spans="1:3" x14ac:dyDescent="0.45">
      <c r="A709" t="s">
        <v>6</v>
      </c>
      <c r="B709" t="s">
        <v>718</v>
      </c>
      <c r="C709">
        <v>160908.49623322717</v>
      </c>
    </row>
    <row r="710" spans="1:3" x14ac:dyDescent="0.45">
      <c r="A710" t="s">
        <v>6</v>
      </c>
      <c r="B710" t="s">
        <v>719</v>
      </c>
      <c r="C710">
        <v>86.718104811621316</v>
      </c>
    </row>
    <row r="711" spans="1:3" x14ac:dyDescent="0.45">
      <c r="A711" t="s">
        <v>6</v>
      </c>
      <c r="B711" t="s">
        <v>720</v>
      </c>
      <c r="C711">
        <v>14.427481322494188</v>
      </c>
    </row>
    <row r="712" spans="1:3" x14ac:dyDescent="0.45">
      <c r="A712" t="s">
        <v>6</v>
      </c>
      <c r="B712" t="s">
        <v>721</v>
      </c>
      <c r="C712">
        <v>11418.793835641314</v>
      </c>
    </row>
    <row r="713" spans="1:3" x14ac:dyDescent="0.45">
      <c r="A713" t="s">
        <v>6</v>
      </c>
      <c r="B713" t="s">
        <v>722</v>
      </c>
      <c r="C713">
        <v>2002309.6232920324</v>
      </c>
    </row>
    <row r="714" spans="1:3" x14ac:dyDescent="0.45">
      <c r="A714" t="s">
        <v>6</v>
      </c>
      <c r="B714" t="s">
        <v>723</v>
      </c>
      <c r="C714">
        <v>2774.2844178142641</v>
      </c>
    </row>
    <row r="715" spans="1:3" x14ac:dyDescent="0.45">
      <c r="A715" t="s">
        <v>6</v>
      </c>
      <c r="B715" t="s">
        <v>724</v>
      </c>
      <c r="C715">
        <v>44187.515582288092</v>
      </c>
    </row>
    <row r="716" spans="1:3" x14ac:dyDescent="0.45">
      <c r="A716" t="s">
        <v>6</v>
      </c>
      <c r="B716" t="s">
        <v>725</v>
      </c>
      <c r="C716">
        <v>3859.8739726111471</v>
      </c>
    </row>
    <row r="717" spans="1:3" x14ac:dyDescent="0.45">
      <c r="A717" t="s">
        <v>6</v>
      </c>
      <c r="B717" t="s">
        <v>726</v>
      </c>
      <c r="C717">
        <v>0.19166697725979887</v>
      </c>
    </row>
    <row r="718" spans="1:3" x14ac:dyDescent="0.45">
      <c r="A718" t="s">
        <v>6</v>
      </c>
      <c r="B718" t="s">
        <v>727</v>
      </c>
      <c r="C718">
        <v>1326.8316780850823</v>
      </c>
    </row>
    <row r="719" spans="1:3" x14ac:dyDescent="0.45">
      <c r="A719" t="s">
        <v>6</v>
      </c>
      <c r="B719" t="s">
        <v>728</v>
      </c>
      <c r="C719">
        <v>4342.3582191875403</v>
      </c>
    </row>
    <row r="720" spans="1:3" x14ac:dyDescent="0.45">
      <c r="A720" t="s">
        <v>6</v>
      </c>
      <c r="B720" t="s">
        <v>729</v>
      </c>
      <c r="C720">
        <v>4462.9792808316433</v>
      </c>
    </row>
    <row r="721" spans="1:3" x14ac:dyDescent="0.45">
      <c r="A721" t="s">
        <v>6</v>
      </c>
      <c r="B721" t="s">
        <v>730</v>
      </c>
      <c r="C721">
        <v>1166.0035958929518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206.35901215999999</v>
      </c>
    </row>
    <row r="759" spans="1:3" x14ac:dyDescent="0.45">
      <c r="A759" t="s">
        <v>6</v>
      </c>
      <c r="B759" t="s">
        <v>768</v>
      </c>
      <c r="C759">
        <v>-181557420.04008004</v>
      </c>
    </row>
    <row r="760" spans="1:3" x14ac:dyDescent="0.45">
      <c r="A760" t="s">
        <v>6</v>
      </c>
      <c r="B760" t="s">
        <v>769</v>
      </c>
      <c r="C760">
        <v>1501.9157680799999</v>
      </c>
    </row>
    <row r="761" spans="1:3" x14ac:dyDescent="0.45">
      <c r="A761" t="s">
        <v>6</v>
      </c>
      <c r="B761" t="s">
        <v>770</v>
      </c>
      <c r="C761">
        <v>1992.3817300800006</v>
      </c>
    </row>
    <row r="762" spans="1:3" x14ac:dyDescent="0.45">
      <c r="A762" t="s">
        <v>6</v>
      </c>
      <c r="B762" t="s">
        <v>771</v>
      </c>
      <c r="C762">
        <v>240568.10473920006</v>
      </c>
    </row>
    <row r="763" spans="1:3" x14ac:dyDescent="0.45">
      <c r="A763" t="s">
        <v>6</v>
      </c>
      <c r="B763" t="s">
        <v>772</v>
      </c>
      <c r="C763">
        <v>13887.81619512</v>
      </c>
    </row>
    <row r="764" spans="1:3" x14ac:dyDescent="0.45">
      <c r="A764" t="s">
        <v>6</v>
      </c>
      <c r="B764" t="s">
        <v>773</v>
      </c>
      <c r="C764">
        <v>6.050388107232</v>
      </c>
    </row>
    <row r="765" spans="1:3" x14ac:dyDescent="0.45">
      <c r="A765" t="s">
        <v>6</v>
      </c>
      <c r="B765" t="s">
        <v>774</v>
      </c>
      <c r="C765">
        <v>1.257191418448</v>
      </c>
    </row>
    <row r="766" spans="1:3" x14ac:dyDescent="0.45">
      <c r="A766" t="s">
        <v>6</v>
      </c>
      <c r="B766" t="s">
        <v>775</v>
      </c>
      <c r="C766">
        <v>234.69704552000005</v>
      </c>
    </row>
    <row r="767" spans="1:3" x14ac:dyDescent="0.45">
      <c r="A767" t="s">
        <v>6</v>
      </c>
      <c r="B767" t="s">
        <v>776</v>
      </c>
      <c r="C767">
        <v>98216.717160800006</v>
      </c>
    </row>
    <row r="768" spans="1:3" x14ac:dyDescent="0.45">
      <c r="A768" t="s">
        <v>6</v>
      </c>
      <c r="B768" t="s">
        <v>777</v>
      </c>
      <c r="C768">
        <v>247.77613783999999</v>
      </c>
    </row>
    <row r="769" spans="1:3" x14ac:dyDescent="0.45">
      <c r="A769" t="s">
        <v>6</v>
      </c>
      <c r="B769" t="s">
        <v>778</v>
      </c>
      <c r="C769">
        <v>4588.5815555999998</v>
      </c>
    </row>
    <row r="770" spans="1:3" x14ac:dyDescent="0.45">
      <c r="A770" t="s">
        <v>6</v>
      </c>
      <c r="B770" t="s">
        <v>779</v>
      </c>
      <c r="C770">
        <v>2753.8755496000003</v>
      </c>
    </row>
    <row r="771" spans="1:3" x14ac:dyDescent="0.45">
      <c r="A771" t="s">
        <v>6</v>
      </c>
      <c r="B771" t="s">
        <v>780</v>
      </c>
      <c r="C771">
        <v>-105.35935480000002</v>
      </c>
    </row>
    <row r="772" spans="1:3" x14ac:dyDescent="0.45">
      <c r="A772" t="s">
        <v>6</v>
      </c>
      <c r="B772" t="s">
        <v>781</v>
      </c>
      <c r="C772">
        <v>217.984872</v>
      </c>
    </row>
    <row r="773" spans="1:3" x14ac:dyDescent="0.45">
      <c r="A773" t="s">
        <v>6</v>
      </c>
      <c r="B773" t="s">
        <v>782</v>
      </c>
      <c r="C773">
        <v>429.43019784000001</v>
      </c>
    </row>
    <row r="774" spans="1:3" x14ac:dyDescent="0.45">
      <c r="A774" t="s">
        <v>6</v>
      </c>
      <c r="B774" t="s">
        <v>783</v>
      </c>
      <c r="C774">
        <v>441.78267392000009</v>
      </c>
    </row>
    <row r="775" spans="1:3" x14ac:dyDescent="0.45">
      <c r="A775" t="s">
        <v>6</v>
      </c>
      <c r="B775" t="s">
        <v>784</v>
      </c>
      <c r="C775">
        <v>74.114856480000014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38488398.435199991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537.42913055999963</v>
      </c>
    </row>
    <row r="849" spans="1:3" x14ac:dyDescent="0.45">
      <c r="A849" t="s">
        <v>6</v>
      </c>
      <c r="B849" t="s">
        <v>858</v>
      </c>
      <c r="C849">
        <v>-89781.451199999996</v>
      </c>
    </row>
    <row r="850" spans="1:3" x14ac:dyDescent="0.45">
      <c r="A850" t="s">
        <v>6</v>
      </c>
      <c r="B850" t="s">
        <v>859</v>
      </c>
      <c r="C850">
        <v>-5565.5712000000021</v>
      </c>
    </row>
    <row r="851" spans="1:3" x14ac:dyDescent="0.45">
      <c r="A851" t="s">
        <v>6</v>
      </c>
      <c r="B851" t="s">
        <v>860</v>
      </c>
      <c r="C851">
        <v>-7616.0448000000088</v>
      </c>
    </row>
    <row r="852" spans="1:3" x14ac:dyDescent="0.45">
      <c r="A852" t="s">
        <v>6</v>
      </c>
      <c r="B852" t="s">
        <v>861</v>
      </c>
      <c r="C852">
        <v>-1093195.3536000007</v>
      </c>
    </row>
    <row r="853" spans="1:3" x14ac:dyDescent="0.45">
      <c r="A853" t="s">
        <v>6</v>
      </c>
      <c r="B853" t="s">
        <v>862</v>
      </c>
      <c r="C853">
        <v>-43206.407999999967</v>
      </c>
    </row>
    <row r="854" spans="1:3" x14ac:dyDescent="0.45">
      <c r="A854" t="s">
        <v>6</v>
      </c>
      <c r="B854" t="s">
        <v>863</v>
      </c>
      <c r="C854">
        <v>1097.0326684800004</v>
      </c>
    </row>
    <row r="855" spans="1:3" x14ac:dyDescent="0.45">
      <c r="A855" t="s">
        <v>6</v>
      </c>
      <c r="B855" t="s">
        <v>864</v>
      </c>
      <c r="C855">
        <v>568.12764960000038</v>
      </c>
    </row>
    <row r="856" spans="1:3" x14ac:dyDescent="0.45">
      <c r="A856" t="s">
        <v>6</v>
      </c>
      <c r="B856" t="s">
        <v>865</v>
      </c>
      <c r="C856">
        <v>-5565.5712000000021</v>
      </c>
    </row>
    <row r="857" spans="1:3" x14ac:dyDescent="0.45">
      <c r="A857" t="s">
        <v>6</v>
      </c>
      <c r="B857" t="s">
        <v>866</v>
      </c>
      <c r="C857">
        <v>-124053.65280000013</v>
      </c>
    </row>
    <row r="858" spans="1:3" x14ac:dyDescent="0.45">
      <c r="A858" t="s">
        <v>6</v>
      </c>
      <c r="B858" t="s">
        <v>867</v>
      </c>
      <c r="C858">
        <v>1904.0112000000022</v>
      </c>
    </row>
    <row r="859" spans="1:3" x14ac:dyDescent="0.45">
      <c r="A859" t="s">
        <v>6</v>
      </c>
      <c r="B859" t="s">
        <v>868</v>
      </c>
      <c r="C859">
        <v>-9080.668799999994</v>
      </c>
    </row>
    <row r="860" spans="1:3" x14ac:dyDescent="0.45">
      <c r="A860" t="s">
        <v>6</v>
      </c>
      <c r="B860" t="s">
        <v>869</v>
      </c>
      <c r="C860">
        <v>-2929.248000000001</v>
      </c>
    </row>
    <row r="861" spans="1:3" x14ac:dyDescent="0.45">
      <c r="A861" t="s">
        <v>6</v>
      </c>
      <c r="B861" t="s">
        <v>870</v>
      </c>
      <c r="C861">
        <v>1.5053405471999988</v>
      </c>
    </row>
    <row r="862" spans="1:3" x14ac:dyDescent="0.45">
      <c r="A862" t="s">
        <v>6</v>
      </c>
      <c r="B862" t="s">
        <v>871</v>
      </c>
      <c r="C862">
        <v>-87.269621039999961</v>
      </c>
    </row>
    <row r="863" spans="1:3" x14ac:dyDescent="0.45">
      <c r="A863" t="s">
        <v>6</v>
      </c>
      <c r="B863" t="s">
        <v>872</v>
      </c>
      <c r="C863">
        <v>-132.46938230400008</v>
      </c>
    </row>
    <row r="864" spans="1:3" x14ac:dyDescent="0.45">
      <c r="A864" t="s">
        <v>6</v>
      </c>
      <c r="B864" t="s">
        <v>873</v>
      </c>
      <c r="C864">
        <v>-148.17601008</v>
      </c>
    </row>
    <row r="865" spans="1:3" x14ac:dyDescent="0.45">
      <c r="A865" t="s">
        <v>6</v>
      </c>
      <c r="B865" t="s">
        <v>874</v>
      </c>
      <c r="C865">
        <v>2050.4736000000025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-20932.128124723207</v>
      </c>
    </row>
    <row r="1173" spans="1:3" x14ac:dyDescent="0.45">
      <c r="A1173" t="s">
        <v>6</v>
      </c>
      <c r="B1173" t="s">
        <v>1182</v>
      </c>
      <c r="C1173">
        <v>-8216692.7005184013</v>
      </c>
    </row>
    <row r="1174" spans="1:3" x14ac:dyDescent="0.45">
      <c r="A1174" t="s">
        <v>6</v>
      </c>
      <c r="B1174" t="s">
        <v>1183</v>
      </c>
      <c r="C1174">
        <v>-297942.88563558407</v>
      </c>
    </row>
    <row r="1175" spans="1:3" x14ac:dyDescent="0.45">
      <c r="A1175" t="s">
        <v>6</v>
      </c>
      <c r="B1175" t="s">
        <v>1184</v>
      </c>
      <c r="C1175">
        <v>-395190.87802521611</v>
      </c>
    </row>
    <row r="1176" spans="1:3" x14ac:dyDescent="0.45">
      <c r="A1176" t="s">
        <v>6</v>
      </c>
      <c r="B1176" t="s">
        <v>1185</v>
      </c>
      <c r="C1176">
        <v>-56864405.649408013</v>
      </c>
    </row>
    <row r="1177" spans="1:3" x14ac:dyDescent="0.45">
      <c r="A1177" t="s">
        <v>6</v>
      </c>
      <c r="B1177" t="s">
        <v>1186</v>
      </c>
      <c r="C1177">
        <v>-2422736.1837772802</v>
      </c>
    </row>
    <row r="1178" spans="1:3" x14ac:dyDescent="0.45">
      <c r="A1178" t="s">
        <v>6</v>
      </c>
      <c r="B1178" t="s">
        <v>1187</v>
      </c>
      <c r="C1178">
        <v>-1120.2678541824</v>
      </c>
    </row>
    <row r="1179" spans="1:3" x14ac:dyDescent="0.45">
      <c r="A1179" t="s">
        <v>6</v>
      </c>
      <c r="B1179" t="s">
        <v>1188</v>
      </c>
      <c r="C1179">
        <v>-874.72969436159997</v>
      </c>
    </row>
    <row r="1180" spans="1:3" x14ac:dyDescent="0.45">
      <c r="A1180" t="s">
        <v>6</v>
      </c>
      <c r="B1180" t="s">
        <v>1189</v>
      </c>
      <c r="C1180">
        <v>-185348.75825715199</v>
      </c>
    </row>
    <row r="1181" spans="1:3" x14ac:dyDescent="0.45">
      <c r="A1181" t="s">
        <v>6</v>
      </c>
      <c r="B1181" t="s">
        <v>1190</v>
      </c>
      <c r="C1181">
        <v>-6295635.6205567997</v>
      </c>
    </row>
    <row r="1182" spans="1:3" x14ac:dyDescent="0.45">
      <c r="A1182" t="s">
        <v>6</v>
      </c>
      <c r="B1182" t="s">
        <v>1191</v>
      </c>
      <c r="C1182">
        <v>-27914.6195446272</v>
      </c>
    </row>
    <row r="1183" spans="1:3" x14ac:dyDescent="0.45">
      <c r="A1183" t="s">
        <v>6</v>
      </c>
      <c r="B1183" t="s">
        <v>1192</v>
      </c>
      <c r="C1183">
        <v>-231833.59624140809</v>
      </c>
    </row>
    <row r="1184" spans="1:3" x14ac:dyDescent="0.45">
      <c r="A1184" t="s">
        <v>6</v>
      </c>
      <c r="B1184" t="s">
        <v>1193</v>
      </c>
      <c r="C1184">
        <v>-92751.109803519998</v>
      </c>
    </row>
    <row r="1185" spans="1:3" x14ac:dyDescent="0.45">
      <c r="A1185" t="s">
        <v>6</v>
      </c>
      <c r="B1185" t="s">
        <v>1194</v>
      </c>
      <c r="C1185">
        <v>-56.552832605695997</v>
      </c>
    </row>
    <row r="1186" spans="1:3" x14ac:dyDescent="0.45">
      <c r="A1186" t="s">
        <v>6</v>
      </c>
      <c r="B1186" t="s">
        <v>1195</v>
      </c>
      <c r="C1186">
        <v>-7089.9143648256013</v>
      </c>
    </row>
    <row r="1187" spans="1:3" x14ac:dyDescent="0.45">
      <c r="A1187" t="s">
        <v>6</v>
      </c>
      <c r="B1187" t="s">
        <v>1196</v>
      </c>
      <c r="C1187">
        <v>-15591.673148620803</v>
      </c>
    </row>
    <row r="1188" spans="1:3" x14ac:dyDescent="0.45">
      <c r="A1188" t="s">
        <v>6</v>
      </c>
      <c r="B1188" t="s">
        <v>1197</v>
      </c>
      <c r="C1188">
        <v>-16665.902597836801</v>
      </c>
    </row>
    <row r="1189" spans="1:3" x14ac:dyDescent="0.45">
      <c r="A1189" t="s">
        <v>6</v>
      </c>
      <c r="B1189" t="s">
        <v>1198</v>
      </c>
      <c r="C1189">
        <v>-198713.84672921602</v>
      </c>
    </row>
    <row r="1190" spans="1:3" x14ac:dyDescent="0.45">
      <c r="A1190" t="s">
        <v>6</v>
      </c>
      <c r="B1190" t="s">
        <v>1199</v>
      </c>
      <c r="C1190">
        <v>-5656.7074283999991</v>
      </c>
    </row>
    <row r="1191" spans="1:3" x14ac:dyDescent="0.45">
      <c r="A1191" t="s">
        <v>6</v>
      </c>
      <c r="B1191" t="s">
        <v>1200</v>
      </c>
      <c r="C1191">
        <v>-1557556.4066580003</v>
      </c>
    </row>
    <row r="1192" spans="1:3" x14ac:dyDescent="0.45">
      <c r="A1192" t="s">
        <v>6</v>
      </c>
      <c r="B1192" t="s">
        <v>1201</v>
      </c>
      <c r="C1192">
        <v>-68556.242244000008</v>
      </c>
    </row>
    <row r="1193" spans="1:3" x14ac:dyDescent="0.45">
      <c r="A1193" t="s">
        <v>6</v>
      </c>
      <c r="B1193" t="s">
        <v>1202</v>
      </c>
      <c r="C1193">
        <v>-91896.972413399999</v>
      </c>
    </row>
    <row r="1194" spans="1:3" x14ac:dyDescent="0.45">
      <c r="A1194" t="s">
        <v>6</v>
      </c>
      <c r="B1194" t="s">
        <v>1203</v>
      </c>
      <c r="C1194">
        <v>-12054563.421600003</v>
      </c>
    </row>
    <row r="1195" spans="1:3" x14ac:dyDescent="0.45">
      <c r="A1195" t="s">
        <v>6</v>
      </c>
      <c r="B1195" t="s">
        <v>1204</v>
      </c>
      <c r="C1195">
        <v>-393217.46097900002</v>
      </c>
    </row>
    <row r="1196" spans="1:3" x14ac:dyDescent="0.45">
      <c r="A1196" t="s">
        <v>6</v>
      </c>
      <c r="B1196" t="s">
        <v>1205</v>
      </c>
      <c r="C1196">
        <v>-321.52768620000001</v>
      </c>
    </row>
    <row r="1197" spans="1:3" x14ac:dyDescent="0.45">
      <c r="A1197" t="s">
        <v>6</v>
      </c>
      <c r="B1197" t="s">
        <v>1206</v>
      </c>
      <c r="C1197">
        <v>-92.643570600000018</v>
      </c>
    </row>
    <row r="1198" spans="1:3" x14ac:dyDescent="0.45">
      <c r="A1198" t="s">
        <v>6</v>
      </c>
      <c r="B1198" t="s">
        <v>1207</v>
      </c>
      <c r="C1198">
        <v>-39967.5262812</v>
      </c>
    </row>
    <row r="1199" spans="1:3" x14ac:dyDescent="0.45">
      <c r="A1199" t="s">
        <v>6</v>
      </c>
      <c r="B1199" t="s">
        <v>1208</v>
      </c>
      <c r="C1199">
        <v>-1656467.0423280005</v>
      </c>
    </row>
    <row r="1200" spans="1:3" x14ac:dyDescent="0.45">
      <c r="A1200" t="s">
        <v>6</v>
      </c>
      <c r="B1200" t="s">
        <v>1209</v>
      </c>
      <c r="C1200">
        <v>-1689.3827580000004</v>
      </c>
    </row>
    <row r="1201" spans="1:3" x14ac:dyDescent="0.45">
      <c r="A1201" t="s">
        <v>6</v>
      </c>
      <c r="B1201" t="s">
        <v>1210</v>
      </c>
      <c r="C1201">
        <v>-107188.61118420001</v>
      </c>
    </row>
    <row r="1202" spans="1:3" x14ac:dyDescent="0.45">
      <c r="A1202" t="s">
        <v>6</v>
      </c>
      <c r="B1202" t="s">
        <v>1211</v>
      </c>
      <c r="C1202">
        <v>-57929.479734000015</v>
      </c>
    </row>
    <row r="1203" spans="1:3" x14ac:dyDescent="0.45">
      <c r="A1203" t="s">
        <v>6</v>
      </c>
      <c r="B1203" t="s">
        <v>1212</v>
      </c>
      <c r="C1203">
        <v>-11.709602361660002</v>
      </c>
    </row>
    <row r="1204" spans="1:3" x14ac:dyDescent="0.45">
      <c r="A1204" t="s">
        <v>6</v>
      </c>
      <c r="B1204" t="s">
        <v>1213</v>
      </c>
      <c r="C1204">
        <v>-2109.0036366000004</v>
      </c>
    </row>
    <row r="1205" spans="1:3" x14ac:dyDescent="0.45">
      <c r="A1205" t="s">
        <v>6</v>
      </c>
      <c r="B1205" t="s">
        <v>1214</v>
      </c>
      <c r="C1205">
        <v>-4359.6974399999999</v>
      </c>
    </row>
    <row r="1206" spans="1:3" x14ac:dyDescent="0.45">
      <c r="A1206" t="s">
        <v>6</v>
      </c>
      <c r="B1206" t="s">
        <v>1215</v>
      </c>
      <c r="C1206">
        <v>-4550.4342029999998</v>
      </c>
    </row>
    <row r="1207" spans="1:3" x14ac:dyDescent="0.45">
      <c r="A1207" t="s">
        <v>6</v>
      </c>
      <c r="B1207" t="s">
        <v>1216</v>
      </c>
      <c r="C1207">
        <v>-27498.7916028</v>
      </c>
    </row>
    <row r="1208" spans="1:3" x14ac:dyDescent="0.45">
      <c r="A1208" t="s">
        <v>6</v>
      </c>
      <c r="B1208" t="s">
        <v>1217</v>
      </c>
      <c r="C1208">
        <v>-10044.960886632001</v>
      </c>
    </row>
    <row r="1209" spans="1:3" x14ac:dyDescent="0.45">
      <c r="A1209" t="s">
        <v>6</v>
      </c>
      <c r="B1209" t="s">
        <v>1218</v>
      </c>
      <c r="C1209">
        <v>-3424556.4354750575</v>
      </c>
    </row>
    <row r="1210" spans="1:3" x14ac:dyDescent="0.45">
      <c r="A1210" t="s">
        <v>6</v>
      </c>
      <c r="B1210" t="s">
        <v>1219</v>
      </c>
      <c r="C1210">
        <v>-155804.10596900803</v>
      </c>
    </row>
    <row r="1211" spans="1:3" x14ac:dyDescent="0.45">
      <c r="A1211" t="s">
        <v>6</v>
      </c>
      <c r="B1211" t="s">
        <v>1220</v>
      </c>
      <c r="C1211">
        <v>-212016.30088139206</v>
      </c>
    </row>
    <row r="1212" spans="1:3" x14ac:dyDescent="0.45">
      <c r="A1212" t="s">
        <v>6</v>
      </c>
      <c r="B1212" t="s">
        <v>1221</v>
      </c>
      <c r="C1212">
        <v>-32770654.005846404</v>
      </c>
    </row>
    <row r="1213" spans="1:3" x14ac:dyDescent="0.45">
      <c r="A1213" t="s">
        <v>6</v>
      </c>
      <c r="B1213" t="s">
        <v>1222</v>
      </c>
      <c r="C1213">
        <v>-843182.92368576012</v>
      </c>
    </row>
    <row r="1214" spans="1:3" x14ac:dyDescent="0.45">
      <c r="A1214" t="s">
        <v>6</v>
      </c>
      <c r="B1214" t="s">
        <v>1223</v>
      </c>
      <c r="C1214">
        <v>-659.7675459200002</v>
      </c>
    </row>
    <row r="1215" spans="1:3" x14ac:dyDescent="0.45">
      <c r="A1215" t="s">
        <v>6</v>
      </c>
      <c r="B1215" t="s">
        <v>1224</v>
      </c>
      <c r="C1215">
        <v>-263.90701836800008</v>
      </c>
    </row>
    <row r="1216" spans="1:3" x14ac:dyDescent="0.45">
      <c r="A1216" t="s">
        <v>6</v>
      </c>
      <c r="B1216" t="s">
        <v>1225</v>
      </c>
      <c r="C1216">
        <v>-107773.02862603203</v>
      </c>
    </row>
    <row r="1217" spans="1:3" x14ac:dyDescent="0.45">
      <c r="A1217" t="s">
        <v>6</v>
      </c>
      <c r="B1217" t="s">
        <v>1226</v>
      </c>
      <c r="C1217">
        <v>-3528931.6612396007</v>
      </c>
    </row>
    <row r="1218" spans="1:3" x14ac:dyDescent="0.45">
      <c r="A1218" t="s">
        <v>6</v>
      </c>
      <c r="B1218" t="s">
        <v>1227</v>
      </c>
      <c r="C1218">
        <v>-6284.2858748880008</v>
      </c>
    </row>
    <row r="1219" spans="1:3" x14ac:dyDescent="0.45">
      <c r="A1219" t="s">
        <v>6</v>
      </c>
      <c r="B1219" t="s">
        <v>1228</v>
      </c>
      <c r="C1219">
        <v>-168125.26488906404</v>
      </c>
    </row>
    <row r="1220" spans="1:3" x14ac:dyDescent="0.45">
      <c r="A1220" t="s">
        <v>6</v>
      </c>
      <c r="B1220" t="s">
        <v>1229</v>
      </c>
      <c r="C1220">
        <v>-31470.911940384001</v>
      </c>
    </row>
    <row r="1221" spans="1:3" x14ac:dyDescent="0.45">
      <c r="A1221" t="s">
        <v>6</v>
      </c>
      <c r="B1221" t="s">
        <v>1230</v>
      </c>
      <c r="C1221">
        <v>-29.287081363388801</v>
      </c>
    </row>
    <row r="1222" spans="1:3" x14ac:dyDescent="0.45">
      <c r="A1222" t="s">
        <v>6</v>
      </c>
      <c r="B1222" t="s">
        <v>1231</v>
      </c>
      <c r="C1222">
        <v>-3793.6633890399999</v>
      </c>
    </row>
    <row r="1223" spans="1:3" x14ac:dyDescent="0.45">
      <c r="A1223" t="s">
        <v>6</v>
      </c>
      <c r="B1223" t="s">
        <v>1232</v>
      </c>
      <c r="C1223">
        <v>-8725.4257947920032</v>
      </c>
    </row>
    <row r="1224" spans="1:3" x14ac:dyDescent="0.45">
      <c r="A1224" t="s">
        <v>6</v>
      </c>
      <c r="B1224" t="s">
        <v>1233</v>
      </c>
      <c r="C1224">
        <v>-9154.2746996400001</v>
      </c>
    </row>
    <row r="1225" spans="1:3" x14ac:dyDescent="0.45">
      <c r="A1225" t="s">
        <v>6</v>
      </c>
      <c r="B1225" t="s">
        <v>1234</v>
      </c>
      <c r="C1225">
        <v>-38777.837511448015</v>
      </c>
    </row>
    <row r="1226" spans="1:3" x14ac:dyDescent="0.45">
      <c r="A1226" t="s">
        <v>6</v>
      </c>
      <c r="B1226" t="s">
        <v>1235</v>
      </c>
      <c r="C1226">
        <v>495.11248163999801</v>
      </c>
    </row>
    <row r="1227" spans="1:3" x14ac:dyDescent="0.45">
      <c r="A1227" t="s">
        <v>6</v>
      </c>
      <c r="B1227" t="s">
        <v>1236</v>
      </c>
      <c r="C1227">
        <v>154786.46845199939</v>
      </c>
    </row>
    <row r="1228" spans="1:3" x14ac:dyDescent="0.45">
      <c r="A1228" t="s">
        <v>6</v>
      </c>
      <c r="B1228" t="s">
        <v>1237</v>
      </c>
      <c r="C1228">
        <v>70868.02917599972</v>
      </c>
    </row>
    <row r="1229" spans="1:3" x14ac:dyDescent="0.45">
      <c r="A1229" t="s">
        <v>6</v>
      </c>
      <c r="B1229" t="s">
        <v>1238</v>
      </c>
      <c r="C1229">
        <v>86511.311963999658</v>
      </c>
    </row>
    <row r="1230" spans="1:3" x14ac:dyDescent="0.45">
      <c r="A1230" t="s">
        <v>6</v>
      </c>
      <c r="B1230" t="s">
        <v>1239</v>
      </c>
      <c r="C1230">
        <v>2605607.5936799902</v>
      </c>
    </row>
    <row r="1231" spans="1:3" x14ac:dyDescent="0.45">
      <c r="A1231" t="s">
        <v>6</v>
      </c>
      <c r="B1231" t="s">
        <v>1240</v>
      </c>
      <c r="C1231">
        <v>30087.075135599884</v>
      </c>
    </row>
    <row r="1232" spans="1:3" x14ac:dyDescent="0.45">
      <c r="A1232" t="s">
        <v>6</v>
      </c>
      <c r="B1232" t="s">
        <v>1241</v>
      </c>
      <c r="C1232">
        <v>20.577198272399922</v>
      </c>
    </row>
    <row r="1233" spans="1:3" x14ac:dyDescent="0.45">
      <c r="A1233" t="s">
        <v>6</v>
      </c>
      <c r="B1233" t="s">
        <v>1242</v>
      </c>
      <c r="C1233">
        <v>11.939834541599954</v>
      </c>
    </row>
    <row r="1234" spans="1:3" x14ac:dyDescent="0.45">
      <c r="A1234" t="s">
        <v>6</v>
      </c>
      <c r="B1234" t="s">
        <v>1243</v>
      </c>
      <c r="C1234">
        <v>27214.837624799893</v>
      </c>
    </row>
    <row r="1235" spans="1:3" x14ac:dyDescent="0.45">
      <c r="A1235" t="s">
        <v>6</v>
      </c>
      <c r="B1235" t="s">
        <v>1244</v>
      </c>
      <c r="C1235">
        <v>283082.03851199889</v>
      </c>
    </row>
    <row r="1236" spans="1:3" x14ac:dyDescent="0.45">
      <c r="A1236" t="s">
        <v>6</v>
      </c>
      <c r="B1236" t="s">
        <v>1245</v>
      </c>
      <c r="C1236">
        <v>1129.7926457999954</v>
      </c>
    </row>
    <row r="1237" spans="1:3" x14ac:dyDescent="0.45">
      <c r="A1237" t="s">
        <v>6</v>
      </c>
      <c r="B1237" t="s">
        <v>1246</v>
      </c>
      <c r="C1237">
        <v>102275.0600759996</v>
      </c>
    </row>
    <row r="1238" spans="1:3" x14ac:dyDescent="0.45">
      <c r="A1238" t="s">
        <v>6</v>
      </c>
      <c r="B1238" t="s">
        <v>1247</v>
      </c>
      <c r="C1238">
        <v>1110.9197450399959</v>
      </c>
    </row>
    <row r="1239" spans="1:3" x14ac:dyDescent="0.45">
      <c r="A1239" t="s">
        <v>6</v>
      </c>
      <c r="B1239" t="s">
        <v>1248</v>
      </c>
      <c r="C1239">
        <v>4.4989783003199828E-2</v>
      </c>
    </row>
    <row r="1240" spans="1:3" x14ac:dyDescent="0.45">
      <c r="A1240" t="s">
        <v>6</v>
      </c>
      <c r="B1240" t="s">
        <v>1249</v>
      </c>
      <c r="C1240">
        <v>273.16946327999898</v>
      </c>
    </row>
    <row r="1241" spans="1:3" x14ac:dyDescent="0.45">
      <c r="A1241" t="s">
        <v>6</v>
      </c>
      <c r="B1241" t="s">
        <v>1250</v>
      </c>
      <c r="C1241">
        <v>513.87065351999809</v>
      </c>
    </row>
    <row r="1242" spans="1:3" x14ac:dyDescent="0.45">
      <c r="A1242" t="s">
        <v>6</v>
      </c>
      <c r="B1242" t="s">
        <v>1251</v>
      </c>
      <c r="C1242">
        <v>540.02883815999792</v>
      </c>
    </row>
    <row r="1243" spans="1:3" x14ac:dyDescent="0.45">
      <c r="A1243" t="s">
        <v>6</v>
      </c>
      <c r="B1243" t="s">
        <v>1252</v>
      </c>
      <c r="C1243">
        <v>502.70753349599806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-273331.38559999998</v>
      </c>
    </row>
    <row r="1281" spans="1:3" x14ac:dyDescent="0.45">
      <c r="A1281" t="s">
        <v>6</v>
      </c>
      <c r="B1281" t="s">
        <v>1290</v>
      </c>
      <c r="C1281">
        <v>-102012688.96000008</v>
      </c>
    </row>
    <row r="1282" spans="1:3" x14ac:dyDescent="0.45">
      <c r="A1282" t="s">
        <v>6</v>
      </c>
      <c r="B1282" t="s">
        <v>1291</v>
      </c>
      <c r="C1282">
        <v>-432845.21279999992</v>
      </c>
    </row>
    <row r="1283" spans="1:3" x14ac:dyDescent="0.45">
      <c r="A1283" t="s">
        <v>6</v>
      </c>
      <c r="B1283" t="s">
        <v>1292</v>
      </c>
      <c r="C1283">
        <v>-609283.58399999992</v>
      </c>
    </row>
    <row r="1284" spans="1:3" x14ac:dyDescent="0.45">
      <c r="A1284" t="s">
        <v>6</v>
      </c>
      <c r="B1284" t="s">
        <v>1293</v>
      </c>
      <c r="C1284">
        <v>-193532160.64000008</v>
      </c>
    </row>
    <row r="1285" spans="1:3" x14ac:dyDescent="0.45">
      <c r="A1285" t="s">
        <v>6</v>
      </c>
      <c r="B1285" t="s">
        <v>1294</v>
      </c>
      <c r="C1285">
        <v>4603475.9679999985</v>
      </c>
    </row>
    <row r="1286" spans="1:3" x14ac:dyDescent="0.45">
      <c r="A1286" t="s">
        <v>6</v>
      </c>
      <c r="B1286" t="s">
        <v>1295</v>
      </c>
      <c r="C1286">
        <v>566125.99679999996</v>
      </c>
    </row>
    <row r="1287" spans="1:3" x14ac:dyDescent="0.45">
      <c r="A1287" t="s">
        <v>6</v>
      </c>
      <c r="B1287" t="s">
        <v>1296</v>
      </c>
      <c r="C1287">
        <v>-163321.84959999993</v>
      </c>
    </row>
    <row r="1288" spans="1:3" x14ac:dyDescent="0.45">
      <c r="A1288" t="s">
        <v>6</v>
      </c>
      <c r="B1288" t="s">
        <v>1297</v>
      </c>
      <c r="C1288">
        <v>-521275.95519999985</v>
      </c>
    </row>
    <row r="1289" spans="1:3" x14ac:dyDescent="0.45">
      <c r="A1289" t="s">
        <v>6</v>
      </c>
      <c r="B1289" t="s">
        <v>1298</v>
      </c>
      <c r="C1289">
        <v>23137544.102399997</v>
      </c>
    </row>
    <row r="1290" spans="1:3" x14ac:dyDescent="0.45">
      <c r="A1290" t="s">
        <v>6</v>
      </c>
      <c r="B1290" t="s">
        <v>1299</v>
      </c>
      <c r="C1290">
        <v>424806.0544000002</v>
      </c>
    </row>
    <row r="1291" spans="1:3" x14ac:dyDescent="0.45">
      <c r="A1291" t="s">
        <v>6</v>
      </c>
      <c r="B1291" t="s">
        <v>1300</v>
      </c>
      <c r="C1291">
        <v>-67485772.972800061</v>
      </c>
    </row>
    <row r="1292" spans="1:3" x14ac:dyDescent="0.45">
      <c r="A1292" t="s">
        <v>6</v>
      </c>
      <c r="B1292" t="s">
        <v>1301</v>
      </c>
      <c r="C1292">
        <v>-119318.03520000011</v>
      </c>
    </row>
    <row r="1293" spans="1:3" x14ac:dyDescent="0.45">
      <c r="A1293" t="s">
        <v>6</v>
      </c>
      <c r="B1293" t="s">
        <v>1302</v>
      </c>
      <c r="C1293">
        <v>-379.49058784000027</v>
      </c>
    </row>
    <row r="1294" spans="1:3" x14ac:dyDescent="0.45">
      <c r="A1294" t="s">
        <v>6</v>
      </c>
      <c r="B1294" t="s">
        <v>1303</v>
      </c>
      <c r="C1294">
        <v>-118471.80799999989</v>
      </c>
    </row>
    <row r="1295" spans="1:3" x14ac:dyDescent="0.45">
      <c r="A1295" t="s">
        <v>6</v>
      </c>
      <c r="B1295" t="s">
        <v>1304</v>
      </c>
      <c r="C1295">
        <v>-127357.19359999993</v>
      </c>
    </row>
    <row r="1296" spans="1:3" x14ac:dyDescent="0.45">
      <c r="A1296" t="s">
        <v>6</v>
      </c>
      <c r="B1296" t="s">
        <v>1305</v>
      </c>
      <c r="C1296">
        <v>-140473.71519999995</v>
      </c>
    </row>
    <row r="1297" spans="1:3" x14ac:dyDescent="0.45">
      <c r="A1297" t="s">
        <v>6</v>
      </c>
      <c r="B1297" t="s">
        <v>1306</v>
      </c>
      <c r="C1297">
        <v>-2104143.9328000019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-5321.4672000000028</v>
      </c>
    </row>
    <row r="1317" spans="1:3" x14ac:dyDescent="0.45">
      <c r="A1317" t="s">
        <v>6</v>
      </c>
      <c r="B1317" t="s">
        <v>1326</v>
      </c>
      <c r="C1317">
        <v>-5218230.7363200039</v>
      </c>
    </row>
    <row r="1318" spans="1:3" x14ac:dyDescent="0.45">
      <c r="A1318" t="s">
        <v>6</v>
      </c>
      <c r="B1318" t="s">
        <v>1327</v>
      </c>
      <c r="C1318">
        <v>-1429700.8543999991</v>
      </c>
    </row>
    <row r="1319" spans="1:3" x14ac:dyDescent="0.45">
      <c r="A1319" t="s">
        <v>6</v>
      </c>
      <c r="B1319" t="s">
        <v>1328</v>
      </c>
      <c r="C1319">
        <v>-1775241.4579200002</v>
      </c>
    </row>
    <row r="1320" spans="1:3" x14ac:dyDescent="0.45">
      <c r="A1320" t="s">
        <v>6</v>
      </c>
      <c r="B1320" t="s">
        <v>1329</v>
      </c>
      <c r="C1320">
        <v>-95366013.691200003</v>
      </c>
    </row>
    <row r="1321" spans="1:3" x14ac:dyDescent="0.45">
      <c r="A1321" t="s">
        <v>6</v>
      </c>
      <c r="B1321" t="s">
        <v>1330</v>
      </c>
      <c r="C1321">
        <v>-1730541.1334399993</v>
      </c>
    </row>
    <row r="1322" spans="1:3" x14ac:dyDescent="0.45">
      <c r="A1322" t="s">
        <v>6</v>
      </c>
      <c r="B1322" t="s">
        <v>1331</v>
      </c>
      <c r="C1322">
        <v>-984.25502566719945</v>
      </c>
    </row>
    <row r="1323" spans="1:3" x14ac:dyDescent="0.45">
      <c r="A1323" t="s">
        <v>6</v>
      </c>
      <c r="B1323" t="s">
        <v>1332</v>
      </c>
      <c r="C1323">
        <v>-97.715264077759969</v>
      </c>
    </row>
    <row r="1324" spans="1:3" x14ac:dyDescent="0.45">
      <c r="A1324" t="s">
        <v>6</v>
      </c>
      <c r="B1324" t="s">
        <v>1333</v>
      </c>
      <c r="C1324">
        <v>-269975.76927999989</v>
      </c>
    </row>
    <row r="1325" spans="1:3" x14ac:dyDescent="0.45">
      <c r="A1325" t="s">
        <v>6</v>
      </c>
      <c r="B1325" t="s">
        <v>1334</v>
      </c>
      <c r="C1325">
        <v>-8686408.2927999999</v>
      </c>
    </row>
    <row r="1326" spans="1:3" x14ac:dyDescent="0.45">
      <c r="A1326" t="s">
        <v>6</v>
      </c>
      <c r="B1326" t="s">
        <v>1335</v>
      </c>
      <c r="C1326">
        <v>-42571.737600000022</v>
      </c>
    </row>
    <row r="1327" spans="1:3" x14ac:dyDescent="0.45">
      <c r="A1327" t="s">
        <v>6</v>
      </c>
      <c r="B1327" t="s">
        <v>1336</v>
      </c>
      <c r="C1327">
        <v>-1142341.6256000006</v>
      </c>
    </row>
    <row r="1328" spans="1:3" x14ac:dyDescent="0.45">
      <c r="A1328" t="s">
        <v>6</v>
      </c>
      <c r="B1328" t="s">
        <v>1337</v>
      </c>
      <c r="C1328">
        <v>5676.2316799999953</v>
      </c>
    </row>
    <row r="1329" spans="1:3" x14ac:dyDescent="0.45">
      <c r="A1329" t="s">
        <v>6</v>
      </c>
      <c r="B1329" t="s">
        <v>1338</v>
      </c>
      <c r="C1329">
        <v>-2.6767689544960032</v>
      </c>
    </row>
    <row r="1330" spans="1:3" x14ac:dyDescent="0.45">
      <c r="A1330" t="s">
        <v>6</v>
      </c>
      <c r="B1330" t="s">
        <v>1339</v>
      </c>
      <c r="C1330">
        <v>-3253.7153330303968</v>
      </c>
    </row>
    <row r="1331" spans="1:3" x14ac:dyDescent="0.45">
      <c r="A1331" t="s">
        <v>6</v>
      </c>
      <c r="B1331" t="s">
        <v>1340</v>
      </c>
      <c r="C1331">
        <v>-8869.1119999999974</v>
      </c>
    </row>
    <row r="1332" spans="1:3" x14ac:dyDescent="0.45">
      <c r="A1332" t="s">
        <v>6</v>
      </c>
      <c r="B1332" t="s">
        <v>1341</v>
      </c>
      <c r="C1332">
        <v>-9578.6409600000006</v>
      </c>
    </row>
    <row r="1333" spans="1:3" x14ac:dyDescent="0.45">
      <c r="A1333" t="s">
        <v>6</v>
      </c>
      <c r="B1333" t="s">
        <v>1342</v>
      </c>
      <c r="C1333">
        <v>-54278.965439999964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5EA7-3CBF-4AFB-B1F0-D8A2FC054A5A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547424.77275584021</v>
      </c>
    </row>
    <row r="75" spans="1:3" x14ac:dyDescent="0.45">
      <c r="A75" t="s">
        <v>6</v>
      </c>
      <c r="B75" t="s">
        <v>84</v>
      </c>
      <c r="C75">
        <v>140314735.14688012</v>
      </c>
    </row>
    <row r="76" spans="1:3" x14ac:dyDescent="0.45">
      <c r="A76" t="s">
        <v>6</v>
      </c>
      <c r="B76" t="s">
        <v>85</v>
      </c>
      <c r="C76">
        <v>2681558.1122400034</v>
      </c>
    </row>
    <row r="77" spans="1:3" x14ac:dyDescent="0.45">
      <c r="A77" t="s">
        <v>6</v>
      </c>
      <c r="B77" t="s">
        <v>86</v>
      </c>
      <c r="C77">
        <v>3666451.3698008326</v>
      </c>
    </row>
    <row r="78" spans="1:3" x14ac:dyDescent="0.45">
      <c r="A78" t="s">
        <v>6</v>
      </c>
      <c r="B78" t="s">
        <v>87</v>
      </c>
      <c r="C78">
        <v>77131445.542144015</v>
      </c>
    </row>
    <row r="79" spans="1:3" x14ac:dyDescent="0.45">
      <c r="A79" t="s">
        <v>6</v>
      </c>
      <c r="B79" t="s">
        <v>88</v>
      </c>
      <c r="C79">
        <v>28998139.396799989</v>
      </c>
    </row>
    <row r="80" spans="1:3" x14ac:dyDescent="0.45">
      <c r="A80" t="s">
        <v>6</v>
      </c>
      <c r="B80" t="s">
        <v>89</v>
      </c>
      <c r="C80">
        <v>65028.247816000054</v>
      </c>
    </row>
    <row r="81" spans="1:3" x14ac:dyDescent="0.45">
      <c r="A81" t="s">
        <v>6</v>
      </c>
      <c r="B81" t="s">
        <v>90</v>
      </c>
      <c r="C81">
        <v>4174.6763721599982</v>
      </c>
    </row>
    <row r="82" spans="1:3" x14ac:dyDescent="0.45">
      <c r="A82" t="s">
        <v>6</v>
      </c>
      <c r="B82" t="s">
        <v>91</v>
      </c>
      <c r="C82">
        <v>4690361.2879760033</v>
      </c>
    </row>
    <row r="83" spans="1:3" x14ac:dyDescent="0.45">
      <c r="A83" t="s">
        <v>6</v>
      </c>
      <c r="B83" t="s">
        <v>92</v>
      </c>
      <c r="C83">
        <v>99484809.775680095</v>
      </c>
    </row>
    <row r="84" spans="1:3" x14ac:dyDescent="0.45">
      <c r="A84" t="s">
        <v>6</v>
      </c>
      <c r="B84" t="s">
        <v>93</v>
      </c>
      <c r="C84">
        <v>65028.247816000054</v>
      </c>
    </row>
    <row r="85" spans="1:3" x14ac:dyDescent="0.45">
      <c r="A85" t="s">
        <v>6</v>
      </c>
      <c r="B85" t="s">
        <v>94</v>
      </c>
      <c r="C85">
        <v>1463741.4826720012</v>
      </c>
    </row>
    <row r="86" spans="1:3" x14ac:dyDescent="0.45">
      <c r="A86" t="s">
        <v>6</v>
      </c>
      <c r="B86" t="s">
        <v>95</v>
      </c>
      <c r="C86">
        <v>133604.82392320002</v>
      </c>
    </row>
    <row r="87" spans="1:3" x14ac:dyDescent="0.45">
      <c r="A87" t="s">
        <v>6</v>
      </c>
      <c r="B87" t="s">
        <v>96</v>
      </c>
      <c r="C87">
        <v>38.234660464000008</v>
      </c>
    </row>
    <row r="88" spans="1:3" x14ac:dyDescent="0.45">
      <c r="A88" t="s">
        <v>6</v>
      </c>
      <c r="B88" t="s">
        <v>97</v>
      </c>
      <c r="C88">
        <v>164345.90493664017</v>
      </c>
    </row>
    <row r="89" spans="1:3" x14ac:dyDescent="0.45">
      <c r="A89" t="s">
        <v>6</v>
      </c>
      <c r="B89" t="s">
        <v>98</v>
      </c>
      <c r="C89">
        <v>185628.1121766401</v>
      </c>
    </row>
    <row r="90" spans="1:3" x14ac:dyDescent="0.45">
      <c r="A90" t="s">
        <v>6</v>
      </c>
      <c r="B90" t="s">
        <v>99</v>
      </c>
      <c r="C90">
        <v>187992.83062000023</v>
      </c>
    </row>
    <row r="91" spans="1:3" x14ac:dyDescent="0.45">
      <c r="A91" t="s">
        <v>6</v>
      </c>
      <c r="B91" t="s">
        <v>100</v>
      </c>
      <c r="C91">
        <v>138334.34706000015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33980904.159999974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2.5469328128906453E-12</v>
      </c>
    </row>
    <row r="561" spans="1:3" x14ac:dyDescent="0.45">
      <c r="A561" t="s">
        <v>6</v>
      </c>
      <c r="B561" t="s">
        <v>570</v>
      </c>
      <c r="C561">
        <v>6.6712379975797371E-10</v>
      </c>
    </row>
    <row r="562" spans="1:3" x14ac:dyDescent="0.45">
      <c r="A562" t="s">
        <v>6</v>
      </c>
      <c r="B562" t="s">
        <v>571</v>
      </c>
      <c r="C562">
        <v>3.3292375136284135E-10</v>
      </c>
    </row>
    <row r="563" spans="1:3" x14ac:dyDescent="0.45">
      <c r="A563" t="s">
        <v>6</v>
      </c>
      <c r="B563" t="s">
        <v>572</v>
      </c>
      <c r="C563">
        <v>4.0792420876300636E-10</v>
      </c>
    </row>
    <row r="564" spans="1:3" x14ac:dyDescent="0.45">
      <c r="A564" t="s">
        <v>6</v>
      </c>
      <c r="B564" t="s">
        <v>573</v>
      </c>
      <c r="C564">
        <v>9.7935844678431748E-9</v>
      </c>
    </row>
    <row r="565" spans="1:3" x14ac:dyDescent="0.45">
      <c r="A565" t="s">
        <v>6</v>
      </c>
      <c r="B565" t="s">
        <v>574</v>
      </c>
      <c r="C565">
        <v>1.2570545289423762E-10</v>
      </c>
    </row>
    <row r="566" spans="1:3" x14ac:dyDescent="0.45">
      <c r="A566" t="s">
        <v>6</v>
      </c>
      <c r="B566" t="s">
        <v>575</v>
      </c>
      <c r="C566">
        <v>2.1651236960451572E-13</v>
      </c>
    </row>
    <row r="567" spans="1:3" x14ac:dyDescent="0.45">
      <c r="A567" t="s">
        <v>6</v>
      </c>
      <c r="B567" t="s">
        <v>576</v>
      </c>
      <c r="C567">
        <v>5.7564271344290318E-14</v>
      </c>
    </row>
    <row r="568" spans="1:3" x14ac:dyDescent="0.45">
      <c r="A568" t="s">
        <v>6</v>
      </c>
      <c r="B568" t="s">
        <v>577</v>
      </c>
      <c r="C568">
        <v>1.8445766564644828E-10</v>
      </c>
    </row>
    <row r="569" spans="1:3" x14ac:dyDescent="0.45">
      <c r="A569" t="s">
        <v>6</v>
      </c>
      <c r="B569" t="s">
        <v>578</v>
      </c>
      <c r="C569">
        <v>1.6723550807972741E-9</v>
      </c>
    </row>
    <row r="570" spans="1:3" x14ac:dyDescent="0.45">
      <c r="A570" t="s">
        <v>6</v>
      </c>
      <c r="B570" t="s">
        <v>579</v>
      </c>
      <c r="C570">
        <v>1.5968702846919311E-11</v>
      </c>
    </row>
    <row r="571" spans="1:3" x14ac:dyDescent="0.45">
      <c r="A571" t="s">
        <v>6</v>
      </c>
      <c r="B571" t="s">
        <v>580</v>
      </c>
      <c r="C571">
        <v>5.4596922986377195E-10</v>
      </c>
    </row>
    <row r="572" spans="1:3" x14ac:dyDescent="0.45">
      <c r="A572" t="s">
        <v>6</v>
      </c>
      <c r="B572" t="s">
        <v>581</v>
      </c>
      <c r="C572">
        <v>3.2895348532008482E-11</v>
      </c>
    </row>
    <row r="573" spans="1:3" x14ac:dyDescent="0.45">
      <c r="A573" t="s">
        <v>6</v>
      </c>
      <c r="B573" t="s">
        <v>582</v>
      </c>
      <c r="C573">
        <v>1.8765210654692056E-16</v>
      </c>
    </row>
    <row r="574" spans="1:3" x14ac:dyDescent="0.45">
      <c r="A574" t="s">
        <v>6</v>
      </c>
      <c r="B574" t="s">
        <v>583</v>
      </c>
      <c r="C574">
        <v>1.2808787492986084E-12</v>
      </c>
    </row>
    <row r="575" spans="1:3" x14ac:dyDescent="0.45">
      <c r="A575" t="s">
        <v>6</v>
      </c>
      <c r="B575" t="s">
        <v>584</v>
      </c>
      <c r="C575">
        <v>2.2304765610101641E-12</v>
      </c>
    </row>
    <row r="576" spans="1:3" x14ac:dyDescent="0.45">
      <c r="A576" t="s">
        <v>6</v>
      </c>
      <c r="B576" t="s">
        <v>585</v>
      </c>
      <c r="C576">
        <v>2.3122577561593969E-12</v>
      </c>
    </row>
    <row r="577" spans="1:3" x14ac:dyDescent="0.45">
      <c r="A577" t="s">
        <v>6</v>
      </c>
      <c r="B577" t="s">
        <v>586</v>
      </c>
      <c r="C577">
        <v>3.1350767097819695E-12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547424.77275584021</v>
      </c>
    </row>
    <row r="741" spans="1:3" x14ac:dyDescent="0.45">
      <c r="A741" t="s">
        <v>6</v>
      </c>
      <c r="B741" t="s">
        <v>750</v>
      </c>
      <c r="C741">
        <v>140314735.14688012</v>
      </c>
    </row>
    <row r="742" spans="1:3" x14ac:dyDescent="0.45">
      <c r="A742" t="s">
        <v>6</v>
      </c>
      <c r="B742" t="s">
        <v>751</v>
      </c>
      <c r="C742">
        <v>2681558.1122400034</v>
      </c>
    </row>
    <row r="743" spans="1:3" x14ac:dyDescent="0.45">
      <c r="A743" t="s">
        <v>6</v>
      </c>
      <c r="B743" t="s">
        <v>752</v>
      </c>
      <c r="C743">
        <v>3666451.3698008326</v>
      </c>
    </row>
    <row r="744" spans="1:3" x14ac:dyDescent="0.45">
      <c r="A744" t="s">
        <v>6</v>
      </c>
      <c r="B744" t="s">
        <v>753</v>
      </c>
      <c r="C744">
        <v>77131445.542144015</v>
      </c>
    </row>
    <row r="745" spans="1:3" x14ac:dyDescent="0.45">
      <c r="A745" t="s">
        <v>6</v>
      </c>
      <c r="B745" t="s">
        <v>754</v>
      </c>
      <c r="C745">
        <v>28998139.396799989</v>
      </c>
    </row>
    <row r="746" spans="1:3" x14ac:dyDescent="0.45">
      <c r="A746" t="s">
        <v>6</v>
      </c>
      <c r="B746" t="s">
        <v>755</v>
      </c>
      <c r="C746">
        <v>65028.247816000054</v>
      </c>
    </row>
    <row r="747" spans="1:3" x14ac:dyDescent="0.45">
      <c r="A747" t="s">
        <v>6</v>
      </c>
      <c r="B747" t="s">
        <v>756</v>
      </c>
      <c r="C747">
        <v>4174.6763721599982</v>
      </c>
    </row>
    <row r="748" spans="1:3" x14ac:dyDescent="0.45">
      <c r="A748" t="s">
        <v>6</v>
      </c>
      <c r="B748" t="s">
        <v>757</v>
      </c>
      <c r="C748">
        <v>4690361.2879760033</v>
      </c>
    </row>
    <row r="749" spans="1:3" x14ac:dyDescent="0.45">
      <c r="A749" t="s">
        <v>6</v>
      </c>
      <c r="B749" t="s">
        <v>758</v>
      </c>
      <c r="C749">
        <v>99484809.775680095</v>
      </c>
    </row>
    <row r="750" spans="1:3" x14ac:dyDescent="0.45">
      <c r="A750" t="s">
        <v>6</v>
      </c>
      <c r="B750" t="s">
        <v>759</v>
      </c>
      <c r="C750">
        <v>65028.247816000054</v>
      </c>
    </row>
    <row r="751" spans="1:3" x14ac:dyDescent="0.45">
      <c r="A751" t="s">
        <v>6</v>
      </c>
      <c r="B751" t="s">
        <v>760</v>
      </c>
      <c r="C751">
        <v>1463741.4826720012</v>
      </c>
    </row>
    <row r="752" spans="1:3" x14ac:dyDescent="0.45">
      <c r="A752" t="s">
        <v>6</v>
      </c>
      <c r="B752" t="s">
        <v>761</v>
      </c>
      <c r="C752">
        <v>133604.82392320002</v>
      </c>
    </row>
    <row r="753" spans="1:3" x14ac:dyDescent="0.45">
      <c r="A753" t="s">
        <v>6</v>
      </c>
      <c r="B753" t="s">
        <v>762</v>
      </c>
      <c r="C753">
        <v>38.234660464000008</v>
      </c>
    </row>
    <row r="754" spans="1:3" x14ac:dyDescent="0.45">
      <c r="A754" t="s">
        <v>6</v>
      </c>
      <c r="B754" t="s">
        <v>763</v>
      </c>
      <c r="C754">
        <v>164345.90493664017</v>
      </c>
    </row>
    <row r="755" spans="1:3" x14ac:dyDescent="0.45">
      <c r="A755" t="s">
        <v>6</v>
      </c>
      <c r="B755" t="s">
        <v>764</v>
      </c>
      <c r="C755">
        <v>185628.1121766401</v>
      </c>
    </row>
    <row r="756" spans="1:3" x14ac:dyDescent="0.45">
      <c r="A756" t="s">
        <v>6</v>
      </c>
      <c r="B756" t="s">
        <v>765</v>
      </c>
      <c r="C756">
        <v>187992.83062000023</v>
      </c>
    </row>
    <row r="757" spans="1:3" x14ac:dyDescent="0.45">
      <c r="A757" t="s">
        <v>6</v>
      </c>
      <c r="B757" t="s">
        <v>766</v>
      </c>
      <c r="C757">
        <v>138334.34706000015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33980904.159999974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1.9771806591961649E-12</v>
      </c>
    </row>
    <row r="1227" spans="1:3" x14ac:dyDescent="0.45">
      <c r="A1227" t="s">
        <v>6</v>
      </c>
      <c r="B1227" t="s">
        <v>1236</v>
      </c>
      <c r="C1227">
        <v>6.1812380636183658E-10</v>
      </c>
    </row>
    <row r="1228" spans="1:3" x14ac:dyDescent="0.45">
      <c r="A1228" t="s">
        <v>6</v>
      </c>
      <c r="B1228" t="s">
        <v>1237</v>
      </c>
      <c r="C1228">
        <v>2.8300416943238812E-10</v>
      </c>
    </row>
    <row r="1229" spans="1:3" x14ac:dyDescent="0.45">
      <c r="A1229" t="s">
        <v>6</v>
      </c>
      <c r="B1229" t="s">
        <v>1238</v>
      </c>
      <c r="C1229">
        <v>3.4547400673545781E-10</v>
      </c>
    </row>
    <row r="1230" spans="1:3" x14ac:dyDescent="0.45">
      <c r="A1230" t="s">
        <v>6</v>
      </c>
      <c r="B1230" t="s">
        <v>1239</v>
      </c>
      <c r="C1230">
        <v>1.0405225339127355E-8</v>
      </c>
    </row>
    <row r="1231" spans="1:3" x14ac:dyDescent="0.45">
      <c r="A1231" t="s">
        <v>6</v>
      </c>
      <c r="B1231" t="s">
        <v>1240</v>
      </c>
      <c r="C1231">
        <v>1.2014963317596994E-10</v>
      </c>
    </row>
    <row r="1232" spans="1:3" x14ac:dyDescent="0.45">
      <c r="A1232" t="s">
        <v>6</v>
      </c>
      <c r="B1232" t="s">
        <v>1241</v>
      </c>
      <c r="C1232">
        <v>8.217292020162859E-14</v>
      </c>
    </row>
    <row r="1233" spans="1:3" x14ac:dyDescent="0.45">
      <c r="A1233" t="s">
        <v>6</v>
      </c>
      <c r="B1233" t="s">
        <v>1242</v>
      </c>
      <c r="C1233">
        <v>4.7680498482804985E-14</v>
      </c>
    </row>
    <row r="1234" spans="1:3" x14ac:dyDescent="0.45">
      <c r="A1234" t="s">
        <v>6</v>
      </c>
      <c r="B1234" t="s">
        <v>1243</v>
      </c>
      <c r="C1234">
        <v>1.086796487470565E-10</v>
      </c>
    </row>
    <row r="1235" spans="1:3" x14ac:dyDescent="0.45">
      <c r="A1235" t="s">
        <v>6</v>
      </c>
      <c r="B1235" t="s">
        <v>1244</v>
      </c>
      <c r="C1235">
        <v>1.130458940679091E-9</v>
      </c>
    </row>
    <row r="1236" spans="1:3" x14ac:dyDescent="0.45">
      <c r="A1236" t="s">
        <v>6</v>
      </c>
      <c r="B1236" t="s">
        <v>1245</v>
      </c>
      <c r="C1236">
        <v>4.5117104718883633E-12</v>
      </c>
    </row>
    <row r="1237" spans="1:3" x14ac:dyDescent="0.45">
      <c r="A1237" t="s">
        <v>6</v>
      </c>
      <c r="B1237" t="s">
        <v>1246</v>
      </c>
      <c r="C1237">
        <v>4.084249098923465E-10</v>
      </c>
    </row>
    <row r="1238" spans="1:3" x14ac:dyDescent="0.45">
      <c r="A1238" t="s">
        <v>6</v>
      </c>
      <c r="B1238" t="s">
        <v>1247</v>
      </c>
      <c r="C1238">
        <v>4.436343488123384E-12</v>
      </c>
    </row>
    <row r="1239" spans="1:3" x14ac:dyDescent="0.45">
      <c r="A1239" t="s">
        <v>6</v>
      </c>
      <c r="B1239" t="s">
        <v>1248</v>
      </c>
      <c r="C1239">
        <v>1.796620608729427E-16</v>
      </c>
    </row>
    <row r="1240" spans="1:3" x14ac:dyDescent="0.45">
      <c r="A1240" t="s">
        <v>6</v>
      </c>
      <c r="B1240" t="s">
        <v>1249</v>
      </c>
      <c r="C1240">
        <v>1.0908740932791261E-12</v>
      </c>
    </row>
    <row r="1241" spans="1:3" x14ac:dyDescent="0.45">
      <c r="A1241" t="s">
        <v>6</v>
      </c>
      <c r="B1241" t="s">
        <v>1250</v>
      </c>
      <c r="C1241">
        <v>2.0520894850051264E-12</v>
      </c>
    </row>
    <row r="1242" spans="1:3" x14ac:dyDescent="0.45">
      <c r="A1242" t="s">
        <v>6</v>
      </c>
      <c r="B1242" t="s">
        <v>1251</v>
      </c>
      <c r="C1242">
        <v>2.156549498977256E-12</v>
      </c>
    </row>
    <row r="1243" spans="1:3" x14ac:dyDescent="0.45">
      <c r="A1243" t="s">
        <v>6</v>
      </c>
      <c r="B1243" t="s">
        <v>1252</v>
      </c>
      <c r="C1243">
        <v>2.007510715884564E-12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-168203.9295999998</v>
      </c>
    </row>
    <row r="1281" spans="1:3" x14ac:dyDescent="0.45">
      <c r="A1281" t="s">
        <v>6</v>
      </c>
      <c r="B1281" t="s">
        <v>1290</v>
      </c>
      <c r="C1281">
        <v>-62777039.359999962</v>
      </c>
    </row>
    <row r="1282" spans="1:3" x14ac:dyDescent="0.45">
      <c r="A1282" t="s">
        <v>6</v>
      </c>
      <c r="B1282" t="s">
        <v>1291</v>
      </c>
      <c r="C1282">
        <v>-266366.28479999985</v>
      </c>
    </row>
    <row r="1283" spans="1:3" x14ac:dyDescent="0.45">
      <c r="A1283" t="s">
        <v>6</v>
      </c>
      <c r="B1283" t="s">
        <v>1292</v>
      </c>
      <c r="C1283">
        <v>-374943.74400000012</v>
      </c>
    </row>
    <row r="1284" spans="1:3" x14ac:dyDescent="0.45">
      <c r="A1284" t="s">
        <v>6</v>
      </c>
      <c r="B1284" t="s">
        <v>1293</v>
      </c>
      <c r="C1284">
        <v>-119096714.24000008</v>
      </c>
    </row>
    <row r="1285" spans="1:3" x14ac:dyDescent="0.45">
      <c r="A1285" t="s">
        <v>6</v>
      </c>
      <c r="B1285" t="s">
        <v>1294</v>
      </c>
      <c r="C1285">
        <v>2832908.2880000011</v>
      </c>
    </row>
    <row r="1286" spans="1:3" x14ac:dyDescent="0.45">
      <c r="A1286" t="s">
        <v>6</v>
      </c>
      <c r="B1286" t="s">
        <v>1295</v>
      </c>
      <c r="C1286">
        <v>348385.22879999992</v>
      </c>
    </row>
    <row r="1287" spans="1:3" x14ac:dyDescent="0.45">
      <c r="A1287" t="s">
        <v>6</v>
      </c>
      <c r="B1287" t="s">
        <v>1296</v>
      </c>
      <c r="C1287">
        <v>-100505.75360000003</v>
      </c>
    </row>
    <row r="1288" spans="1:3" x14ac:dyDescent="0.45">
      <c r="A1288" t="s">
        <v>6</v>
      </c>
      <c r="B1288" t="s">
        <v>1297</v>
      </c>
      <c r="C1288">
        <v>-320785.20319999987</v>
      </c>
    </row>
    <row r="1289" spans="1:3" x14ac:dyDescent="0.45">
      <c r="A1289" t="s">
        <v>6</v>
      </c>
      <c r="B1289" t="s">
        <v>1298</v>
      </c>
      <c r="C1289">
        <v>14238488.678399997</v>
      </c>
    </row>
    <row r="1290" spans="1:3" x14ac:dyDescent="0.45">
      <c r="A1290" t="s">
        <v>6</v>
      </c>
      <c r="B1290" t="s">
        <v>1299</v>
      </c>
      <c r="C1290">
        <v>261419.11040000012</v>
      </c>
    </row>
    <row r="1291" spans="1:3" x14ac:dyDescent="0.45">
      <c r="A1291" t="s">
        <v>6</v>
      </c>
      <c r="B1291" t="s">
        <v>1300</v>
      </c>
      <c r="C1291">
        <v>-41529706.444799997</v>
      </c>
    </row>
    <row r="1292" spans="1:3" x14ac:dyDescent="0.45">
      <c r="A1292" t="s">
        <v>6</v>
      </c>
      <c r="B1292" t="s">
        <v>1301</v>
      </c>
      <c r="C1292">
        <v>-73426.483199999988</v>
      </c>
    </row>
    <row r="1293" spans="1:3" x14ac:dyDescent="0.45">
      <c r="A1293" t="s">
        <v>6</v>
      </c>
      <c r="B1293" t="s">
        <v>1302</v>
      </c>
      <c r="C1293">
        <v>-233.53266943999986</v>
      </c>
    </row>
    <row r="1294" spans="1:3" x14ac:dyDescent="0.45">
      <c r="A1294" t="s">
        <v>6</v>
      </c>
      <c r="B1294" t="s">
        <v>1303</v>
      </c>
      <c r="C1294">
        <v>-72905.727999999988</v>
      </c>
    </row>
    <row r="1295" spans="1:3" x14ac:dyDescent="0.45">
      <c r="A1295" t="s">
        <v>6</v>
      </c>
      <c r="B1295" t="s">
        <v>1304</v>
      </c>
      <c r="C1295">
        <v>-78373.657599999962</v>
      </c>
    </row>
    <row r="1296" spans="1:3" x14ac:dyDescent="0.45">
      <c r="A1296" t="s">
        <v>6</v>
      </c>
      <c r="B1296" t="s">
        <v>1305</v>
      </c>
      <c r="C1296">
        <v>-86445.36320000008</v>
      </c>
    </row>
    <row r="1297" spans="1:3" x14ac:dyDescent="0.45">
      <c r="A1297" t="s">
        <v>6</v>
      </c>
      <c r="B1297" t="s">
        <v>1306</v>
      </c>
      <c r="C1297">
        <v>-1294857.804800001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-20180.565887999994</v>
      </c>
    </row>
    <row r="1317" spans="1:3" x14ac:dyDescent="0.45">
      <c r="A1317" t="s">
        <v>6</v>
      </c>
      <c r="B1317" t="s">
        <v>1326</v>
      </c>
      <c r="C1317">
        <v>-19789062.90977281</v>
      </c>
    </row>
    <row r="1318" spans="1:3" x14ac:dyDescent="0.45">
      <c r="A1318" t="s">
        <v>6</v>
      </c>
      <c r="B1318" t="s">
        <v>1327</v>
      </c>
      <c r="C1318">
        <v>-5421845.3685760042</v>
      </c>
    </row>
    <row r="1319" spans="1:3" x14ac:dyDescent="0.45">
      <c r="A1319" t="s">
        <v>6</v>
      </c>
      <c r="B1319" t="s">
        <v>1328</v>
      </c>
      <c r="C1319">
        <v>-6732236.7802368077</v>
      </c>
    </row>
    <row r="1320" spans="1:3" x14ac:dyDescent="0.45">
      <c r="A1320" t="s">
        <v>6</v>
      </c>
      <c r="B1320" t="s">
        <v>1329</v>
      </c>
      <c r="C1320">
        <v>-361655921.27884841</v>
      </c>
    </row>
    <row r="1321" spans="1:3" x14ac:dyDescent="0.45">
      <c r="A1321" t="s">
        <v>6</v>
      </c>
      <c r="B1321" t="s">
        <v>1330</v>
      </c>
      <c r="C1321">
        <v>-6562720.0267776074</v>
      </c>
    </row>
    <row r="1322" spans="1:3" x14ac:dyDescent="0.45">
      <c r="A1322" t="s">
        <v>6</v>
      </c>
      <c r="B1322" t="s">
        <v>1331</v>
      </c>
      <c r="C1322">
        <v>-3732.5840129338903</v>
      </c>
    </row>
    <row r="1323" spans="1:3" x14ac:dyDescent="0.45">
      <c r="A1323" t="s">
        <v>6</v>
      </c>
      <c r="B1323" t="s">
        <v>1332</v>
      </c>
      <c r="C1323">
        <v>-370.5649684328705</v>
      </c>
    </row>
    <row r="1324" spans="1:3" x14ac:dyDescent="0.45">
      <c r="A1324" t="s">
        <v>6</v>
      </c>
      <c r="B1324" t="s">
        <v>1333</v>
      </c>
      <c r="C1324">
        <v>-1023827.3760512004</v>
      </c>
    </row>
    <row r="1325" spans="1:3" x14ac:dyDescent="0.45">
      <c r="A1325" t="s">
        <v>6</v>
      </c>
      <c r="B1325" t="s">
        <v>1334</v>
      </c>
      <c r="C1325">
        <v>-32941410.384511985</v>
      </c>
    </row>
    <row r="1326" spans="1:3" x14ac:dyDescent="0.45">
      <c r="A1326" t="s">
        <v>6</v>
      </c>
      <c r="B1326" t="s">
        <v>1335</v>
      </c>
      <c r="C1326">
        <v>-161444.52710399995</v>
      </c>
    </row>
    <row r="1327" spans="1:3" x14ac:dyDescent="0.45">
      <c r="A1327" t="s">
        <v>6</v>
      </c>
      <c r="B1327" t="s">
        <v>1336</v>
      </c>
      <c r="C1327">
        <v>-4332094.8106240015</v>
      </c>
    </row>
    <row r="1328" spans="1:3" x14ac:dyDescent="0.45">
      <c r="A1328" t="s">
        <v>6</v>
      </c>
      <c r="B1328" t="s">
        <v>1337</v>
      </c>
      <c r="C1328">
        <v>21525.936947200003</v>
      </c>
    </row>
    <row r="1329" spans="1:3" x14ac:dyDescent="0.45">
      <c r="A1329" t="s">
        <v>6</v>
      </c>
      <c r="B1329" t="s">
        <v>1338</v>
      </c>
      <c r="C1329">
        <v>-10.151093715875845</v>
      </c>
    </row>
    <row r="1330" spans="1:3" x14ac:dyDescent="0.45">
      <c r="A1330" t="s">
        <v>6</v>
      </c>
      <c r="B1330" t="s">
        <v>1339</v>
      </c>
      <c r="C1330">
        <v>-12339.043762031628</v>
      </c>
    </row>
    <row r="1331" spans="1:3" x14ac:dyDescent="0.45">
      <c r="A1331" t="s">
        <v>6</v>
      </c>
      <c r="B1331" t="s">
        <v>1340</v>
      </c>
      <c r="C1331">
        <v>-33634.276479999993</v>
      </c>
    </row>
    <row r="1332" spans="1:3" x14ac:dyDescent="0.45">
      <c r="A1332" t="s">
        <v>6</v>
      </c>
      <c r="B1332" t="s">
        <v>1341</v>
      </c>
      <c r="C1332">
        <v>-36325.018598400027</v>
      </c>
    </row>
    <row r="1333" spans="1:3" x14ac:dyDescent="0.45">
      <c r="A1333" t="s">
        <v>6</v>
      </c>
      <c r="B1333" t="s">
        <v>1342</v>
      </c>
      <c r="C1333">
        <v>-205841.77205760023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71BA-641D-44A2-A51D-9D6D256FE806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3103.4316240496814</v>
      </c>
    </row>
    <row r="39" spans="1:3" x14ac:dyDescent="0.45">
      <c r="A39" t="s">
        <v>6</v>
      </c>
      <c r="B39" t="s">
        <v>48</v>
      </c>
      <c r="C39">
        <v>724544.26933201216</v>
      </c>
    </row>
    <row r="40" spans="1:3" x14ac:dyDescent="0.45">
      <c r="A40" t="s">
        <v>6</v>
      </c>
      <c r="B40" t="s">
        <v>49</v>
      </c>
      <c r="C40">
        <v>29108.048335914231</v>
      </c>
    </row>
    <row r="41" spans="1:3" x14ac:dyDescent="0.45">
      <c r="A41" t="s">
        <v>6</v>
      </c>
      <c r="B41" t="s">
        <v>50</v>
      </c>
      <c r="C41">
        <v>38311.328324475347</v>
      </c>
    </row>
    <row r="42" spans="1:3" x14ac:dyDescent="0.45">
      <c r="A42" t="s">
        <v>6</v>
      </c>
      <c r="B42" t="s">
        <v>51</v>
      </c>
      <c r="C42">
        <v>2600033.6116521046</v>
      </c>
    </row>
    <row r="43" spans="1:3" x14ac:dyDescent="0.45">
      <c r="A43" t="s">
        <v>6</v>
      </c>
      <c r="B43" t="s">
        <v>52</v>
      </c>
      <c r="C43">
        <v>201080.96626170169</v>
      </c>
    </row>
    <row r="44" spans="1:3" x14ac:dyDescent="0.45">
      <c r="A44" t="s">
        <v>6</v>
      </c>
      <c r="B44" t="s">
        <v>53</v>
      </c>
      <c r="C44">
        <v>100.7068773291319</v>
      </c>
    </row>
    <row r="45" spans="1:3" x14ac:dyDescent="0.45">
      <c r="A45" t="s">
        <v>6</v>
      </c>
      <c r="B45" t="s">
        <v>54</v>
      </c>
      <c r="C45">
        <v>20.582969667210723</v>
      </c>
    </row>
    <row r="46" spans="1:3" x14ac:dyDescent="0.45">
      <c r="A46" t="s">
        <v>6</v>
      </c>
      <c r="B46" t="s">
        <v>55</v>
      </c>
      <c r="C46">
        <v>57520.499928506979</v>
      </c>
    </row>
    <row r="47" spans="1:3" x14ac:dyDescent="0.45">
      <c r="A47" t="s">
        <v>6</v>
      </c>
      <c r="B47" t="s">
        <v>56</v>
      </c>
      <c r="C47">
        <v>2632191.5841702754</v>
      </c>
    </row>
    <row r="48" spans="1:3" x14ac:dyDescent="0.45">
      <c r="A48" t="s">
        <v>6</v>
      </c>
      <c r="B48" t="s">
        <v>57</v>
      </c>
      <c r="C48">
        <v>9845.3692900886435</v>
      </c>
    </row>
    <row r="49" spans="1:3" x14ac:dyDescent="0.45">
      <c r="A49" t="s">
        <v>6</v>
      </c>
      <c r="B49" t="s">
        <v>58</v>
      </c>
      <c r="C49">
        <v>60249.379459998927</v>
      </c>
    </row>
    <row r="50" spans="1:3" x14ac:dyDescent="0.45">
      <c r="A50" t="s">
        <v>6</v>
      </c>
      <c r="B50" t="s">
        <v>59</v>
      </c>
      <c r="C50">
        <v>18246.03765174036</v>
      </c>
    </row>
    <row r="51" spans="1:3" x14ac:dyDescent="0.45">
      <c r="A51" t="s">
        <v>6</v>
      </c>
      <c r="B51" t="s">
        <v>60</v>
      </c>
      <c r="C51">
        <v>0.23929533528492902</v>
      </c>
    </row>
    <row r="52" spans="1:3" x14ac:dyDescent="0.45">
      <c r="A52" t="s">
        <v>6</v>
      </c>
      <c r="B52" t="s">
        <v>61</v>
      </c>
      <c r="C52">
        <v>1712.2381374067199</v>
      </c>
    </row>
    <row r="53" spans="1:3" x14ac:dyDescent="0.45">
      <c r="A53" t="s">
        <v>6</v>
      </c>
      <c r="B53" t="s">
        <v>62</v>
      </c>
      <c r="C53">
        <v>5671.7888301597623</v>
      </c>
    </row>
    <row r="54" spans="1:3" x14ac:dyDescent="0.45">
      <c r="A54" t="s">
        <v>6</v>
      </c>
      <c r="B54" t="s">
        <v>63</v>
      </c>
      <c r="C54">
        <v>5832.3111555416426</v>
      </c>
    </row>
    <row r="55" spans="1:3" x14ac:dyDescent="0.45">
      <c r="A55" t="s">
        <v>6</v>
      </c>
      <c r="B55" t="s">
        <v>64</v>
      </c>
      <c r="C55">
        <v>1551.7158120248407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2388.923796</v>
      </c>
    </row>
    <row r="471" spans="1:3" x14ac:dyDescent="0.45">
      <c r="A471" t="s">
        <v>6</v>
      </c>
      <c r="B471" t="s">
        <v>480</v>
      </c>
      <c r="C471">
        <v>16185071.615999997</v>
      </c>
    </row>
    <row r="472" spans="1:3" x14ac:dyDescent="0.45">
      <c r="A472" t="s">
        <v>6</v>
      </c>
      <c r="B472" t="s">
        <v>481</v>
      </c>
      <c r="C472">
        <v>27821.102456000001</v>
      </c>
    </row>
    <row r="473" spans="1:3" x14ac:dyDescent="0.45">
      <c r="A473" t="s">
        <v>6</v>
      </c>
      <c r="B473" t="s">
        <v>482</v>
      </c>
      <c r="C473">
        <v>36779.190364000002</v>
      </c>
    </row>
    <row r="474" spans="1:3" x14ac:dyDescent="0.45">
      <c r="A474" t="s">
        <v>6</v>
      </c>
      <c r="B474" t="s">
        <v>483</v>
      </c>
      <c r="C474">
        <v>3210069.31</v>
      </c>
    </row>
    <row r="475" spans="1:3" x14ac:dyDescent="0.45">
      <c r="A475" t="s">
        <v>6</v>
      </c>
      <c r="B475" t="s">
        <v>484</v>
      </c>
      <c r="C475">
        <v>166622.54251999999</v>
      </c>
    </row>
    <row r="476" spans="1:3" x14ac:dyDescent="0.45">
      <c r="A476" t="s">
        <v>6</v>
      </c>
      <c r="B476" t="s">
        <v>485</v>
      </c>
      <c r="C476">
        <v>85224.517728000006</v>
      </c>
    </row>
    <row r="477" spans="1:3" x14ac:dyDescent="0.45">
      <c r="A477" t="s">
        <v>6</v>
      </c>
      <c r="B477" t="s">
        <v>486</v>
      </c>
      <c r="C477">
        <v>47670.093744000005</v>
      </c>
    </row>
    <row r="478" spans="1:3" x14ac:dyDescent="0.45">
      <c r="A478" t="s">
        <v>6</v>
      </c>
      <c r="B478" t="s">
        <v>487</v>
      </c>
      <c r="C478">
        <v>-5071.3826519999993</v>
      </c>
    </row>
    <row r="479" spans="1:3" x14ac:dyDescent="0.45">
      <c r="A479" t="s">
        <v>6</v>
      </c>
      <c r="B479" t="s">
        <v>488</v>
      </c>
      <c r="C479">
        <v>1050915.7271199999</v>
      </c>
    </row>
    <row r="480" spans="1:3" x14ac:dyDescent="0.45">
      <c r="A480" t="s">
        <v>6</v>
      </c>
      <c r="B480" t="s">
        <v>489</v>
      </c>
      <c r="C480">
        <v>3224.3697360000001</v>
      </c>
    </row>
    <row r="481" spans="1:3" x14ac:dyDescent="0.45">
      <c r="A481" t="s">
        <v>6</v>
      </c>
      <c r="B481" t="s">
        <v>490</v>
      </c>
      <c r="C481">
        <v>36166.530007999994</v>
      </c>
    </row>
    <row r="482" spans="1:3" x14ac:dyDescent="0.45">
      <c r="A482" t="s">
        <v>6</v>
      </c>
      <c r="B482" t="s">
        <v>491</v>
      </c>
      <c r="C482">
        <v>6925.9221079999998</v>
      </c>
    </row>
    <row r="483" spans="1:3" x14ac:dyDescent="0.45">
      <c r="A483" t="s">
        <v>6</v>
      </c>
      <c r="B483" t="s">
        <v>492</v>
      </c>
      <c r="C483">
        <v>221.28027599999996</v>
      </c>
    </row>
    <row r="484" spans="1:3" x14ac:dyDescent="0.45">
      <c r="A484" t="s">
        <v>6</v>
      </c>
      <c r="B484" t="s">
        <v>493</v>
      </c>
      <c r="C484">
        <v>1375.851512</v>
      </c>
    </row>
    <row r="485" spans="1:3" x14ac:dyDescent="0.45">
      <c r="A485" t="s">
        <v>6</v>
      </c>
      <c r="B485" t="s">
        <v>494</v>
      </c>
      <c r="C485">
        <v>4607.7477879999997</v>
      </c>
    </row>
    <row r="486" spans="1:3" x14ac:dyDescent="0.45">
      <c r="A486" t="s">
        <v>6</v>
      </c>
      <c r="B486" t="s">
        <v>495</v>
      </c>
      <c r="C486">
        <v>4773.3316679999998</v>
      </c>
    </row>
    <row r="487" spans="1:3" x14ac:dyDescent="0.45">
      <c r="A487" t="s">
        <v>6</v>
      </c>
      <c r="B487" t="s">
        <v>496</v>
      </c>
      <c r="C487">
        <v>1350.2612759999997</v>
      </c>
    </row>
    <row r="488" spans="1:3" x14ac:dyDescent="0.45">
      <c r="A488" t="s">
        <v>6</v>
      </c>
      <c r="B488" t="s">
        <v>497</v>
      </c>
      <c r="C488">
        <v>0</v>
      </c>
    </row>
    <row r="489" spans="1:3" x14ac:dyDescent="0.45">
      <c r="A489" t="s">
        <v>6</v>
      </c>
      <c r="B489" t="s">
        <v>498</v>
      </c>
      <c r="C489">
        <v>0</v>
      </c>
    </row>
    <row r="490" spans="1:3" x14ac:dyDescent="0.45">
      <c r="A490" t="s">
        <v>6</v>
      </c>
      <c r="B490" t="s">
        <v>499</v>
      </c>
      <c r="C490">
        <v>0</v>
      </c>
    </row>
    <row r="491" spans="1:3" x14ac:dyDescent="0.45">
      <c r="A491" t="s">
        <v>6</v>
      </c>
      <c r="B491" t="s">
        <v>500</v>
      </c>
      <c r="C491">
        <v>0</v>
      </c>
    </row>
    <row r="492" spans="1:3" x14ac:dyDescent="0.45">
      <c r="A492" t="s">
        <v>6</v>
      </c>
      <c r="B492" t="s">
        <v>501</v>
      </c>
      <c r="C492">
        <v>0</v>
      </c>
    </row>
    <row r="493" spans="1:3" x14ac:dyDescent="0.45">
      <c r="A493" t="s">
        <v>6</v>
      </c>
      <c r="B493" t="s">
        <v>502</v>
      </c>
      <c r="C493">
        <v>0</v>
      </c>
    </row>
    <row r="494" spans="1:3" x14ac:dyDescent="0.45">
      <c r="A494" t="s">
        <v>6</v>
      </c>
      <c r="B494" t="s">
        <v>503</v>
      </c>
      <c r="C494">
        <v>0</v>
      </c>
    </row>
    <row r="495" spans="1:3" x14ac:dyDescent="0.45">
      <c r="A495" t="s">
        <v>6</v>
      </c>
      <c r="B495" t="s">
        <v>504</v>
      </c>
      <c r="C495">
        <v>0</v>
      </c>
    </row>
    <row r="496" spans="1:3" x14ac:dyDescent="0.45">
      <c r="A496" t="s">
        <v>6</v>
      </c>
      <c r="B496" t="s">
        <v>505</v>
      </c>
      <c r="C496">
        <v>0</v>
      </c>
    </row>
    <row r="497" spans="1:3" x14ac:dyDescent="0.45">
      <c r="A497" t="s">
        <v>6</v>
      </c>
      <c r="B497" t="s">
        <v>506</v>
      </c>
      <c r="C497">
        <v>0</v>
      </c>
    </row>
    <row r="498" spans="1:3" x14ac:dyDescent="0.45">
      <c r="A498" t="s">
        <v>6</v>
      </c>
      <c r="B498" t="s">
        <v>507</v>
      </c>
      <c r="C498">
        <v>0</v>
      </c>
    </row>
    <row r="499" spans="1:3" x14ac:dyDescent="0.45">
      <c r="A499" t="s">
        <v>6</v>
      </c>
      <c r="B499" t="s">
        <v>508</v>
      </c>
      <c r="C499">
        <v>0</v>
      </c>
    </row>
    <row r="500" spans="1:3" x14ac:dyDescent="0.45">
      <c r="A500" t="s">
        <v>6</v>
      </c>
      <c r="B500" t="s">
        <v>509</v>
      </c>
      <c r="C500">
        <v>0</v>
      </c>
    </row>
    <row r="501" spans="1:3" x14ac:dyDescent="0.45">
      <c r="A501" t="s">
        <v>6</v>
      </c>
      <c r="B501" t="s">
        <v>510</v>
      </c>
      <c r="C501">
        <v>0</v>
      </c>
    </row>
    <row r="502" spans="1:3" x14ac:dyDescent="0.45">
      <c r="A502" t="s">
        <v>6</v>
      </c>
      <c r="B502" t="s">
        <v>511</v>
      </c>
      <c r="C502">
        <v>0</v>
      </c>
    </row>
    <row r="503" spans="1:3" x14ac:dyDescent="0.45">
      <c r="A503" t="s">
        <v>6</v>
      </c>
      <c r="B503" t="s">
        <v>512</v>
      </c>
      <c r="C503">
        <v>0</v>
      </c>
    </row>
    <row r="504" spans="1:3" x14ac:dyDescent="0.45">
      <c r="A504" t="s">
        <v>6</v>
      </c>
      <c r="B504" t="s">
        <v>513</v>
      </c>
      <c r="C504">
        <v>0</v>
      </c>
    </row>
    <row r="505" spans="1:3" x14ac:dyDescent="0.45">
      <c r="A505" t="s">
        <v>6</v>
      </c>
      <c r="B505" t="s">
        <v>514</v>
      </c>
      <c r="C505">
        <v>0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1809.3221029743959</v>
      </c>
    </row>
    <row r="561" spans="1:3" x14ac:dyDescent="0.45">
      <c r="A561" t="s">
        <v>6</v>
      </c>
      <c r="B561" t="s">
        <v>570</v>
      </c>
      <c r="C561">
        <v>473919.77919999888</v>
      </c>
    </row>
    <row r="562" spans="1:3" x14ac:dyDescent="0.45">
      <c r="A562" t="s">
        <v>6</v>
      </c>
      <c r="B562" t="s">
        <v>571</v>
      </c>
      <c r="C562">
        <v>236506.55364649545</v>
      </c>
    </row>
    <row r="563" spans="1:3" x14ac:dyDescent="0.45">
      <c r="A563" t="s">
        <v>6</v>
      </c>
      <c r="B563" t="s">
        <v>572</v>
      </c>
      <c r="C563">
        <v>289786.3200464953</v>
      </c>
    </row>
    <row r="564" spans="1:3" x14ac:dyDescent="0.45">
      <c r="A564" t="s">
        <v>6</v>
      </c>
      <c r="B564" t="s">
        <v>573</v>
      </c>
      <c r="C564">
        <v>6957289.4719999833</v>
      </c>
    </row>
    <row r="565" spans="1:3" x14ac:dyDescent="0.45">
      <c r="A565" t="s">
        <v>6</v>
      </c>
      <c r="B565" t="s">
        <v>574</v>
      </c>
      <c r="C565">
        <v>89300.217593025387</v>
      </c>
    </row>
    <row r="566" spans="1:3" x14ac:dyDescent="0.45">
      <c r="A566" t="s">
        <v>6</v>
      </c>
      <c r="B566" t="s">
        <v>575</v>
      </c>
      <c r="C566">
        <v>153.80877497439965</v>
      </c>
    </row>
    <row r="567" spans="1:3" x14ac:dyDescent="0.45">
      <c r="A567" t="s">
        <v>6</v>
      </c>
      <c r="B567" t="s">
        <v>576</v>
      </c>
      <c r="C567">
        <v>40.893229675199905</v>
      </c>
    </row>
    <row r="568" spans="1:3" x14ac:dyDescent="0.45">
      <c r="A568" t="s">
        <v>6</v>
      </c>
      <c r="B568" t="s">
        <v>577</v>
      </c>
      <c r="C568">
        <v>131037.35199767489</v>
      </c>
    </row>
    <row r="569" spans="1:3" x14ac:dyDescent="0.45">
      <c r="A569" t="s">
        <v>6</v>
      </c>
      <c r="B569" t="s">
        <v>578</v>
      </c>
      <c r="C569">
        <v>1188028.5951767492</v>
      </c>
    </row>
    <row r="570" spans="1:3" x14ac:dyDescent="0.45">
      <c r="A570" t="s">
        <v>6</v>
      </c>
      <c r="B570" t="s">
        <v>579</v>
      </c>
      <c r="C570">
        <v>11344.047581675173</v>
      </c>
    </row>
    <row r="571" spans="1:3" x14ac:dyDescent="0.45">
      <c r="A571" t="s">
        <v>6</v>
      </c>
      <c r="B571" t="s">
        <v>580</v>
      </c>
      <c r="C571">
        <v>387852.47499924712</v>
      </c>
    </row>
    <row r="572" spans="1:3" x14ac:dyDescent="0.45">
      <c r="A572" t="s">
        <v>6</v>
      </c>
      <c r="B572" t="s">
        <v>581</v>
      </c>
      <c r="C572">
        <v>23368.610621675143</v>
      </c>
    </row>
    <row r="573" spans="1:3" x14ac:dyDescent="0.45">
      <c r="A573" t="s">
        <v>6</v>
      </c>
      <c r="B573" t="s">
        <v>582</v>
      </c>
      <c r="C573">
        <v>0.13330665902399971</v>
      </c>
    </row>
    <row r="574" spans="1:3" x14ac:dyDescent="0.45">
      <c r="A574" t="s">
        <v>6</v>
      </c>
      <c r="B574" t="s">
        <v>583</v>
      </c>
      <c r="C574">
        <v>909.92672464959787</v>
      </c>
    </row>
    <row r="575" spans="1:3" x14ac:dyDescent="0.45">
      <c r="A575" t="s">
        <v>6</v>
      </c>
      <c r="B575" t="s">
        <v>584</v>
      </c>
      <c r="C575">
        <v>1584.5139383247963</v>
      </c>
    </row>
    <row r="576" spans="1:3" x14ac:dyDescent="0.45">
      <c r="A576" t="s">
        <v>6</v>
      </c>
      <c r="B576" t="s">
        <v>585</v>
      </c>
      <c r="C576">
        <v>1642.610690324796</v>
      </c>
    </row>
    <row r="577" spans="1:3" x14ac:dyDescent="0.45">
      <c r="A577" t="s">
        <v>6</v>
      </c>
      <c r="B577" t="s">
        <v>586</v>
      </c>
      <c r="C577">
        <v>2227.1351473503946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3103.4316240496814</v>
      </c>
    </row>
    <row r="705" spans="1:3" x14ac:dyDescent="0.45">
      <c r="A705" t="s">
        <v>6</v>
      </c>
      <c r="B705" t="s">
        <v>714</v>
      </c>
      <c r="C705">
        <v>757611.86836067983</v>
      </c>
    </row>
    <row r="706" spans="1:3" x14ac:dyDescent="0.45">
      <c r="A706" t="s">
        <v>6</v>
      </c>
      <c r="B706" t="s">
        <v>715</v>
      </c>
      <c r="C706">
        <v>22687.155320639049</v>
      </c>
    </row>
    <row r="707" spans="1:3" x14ac:dyDescent="0.45">
      <c r="A707" t="s">
        <v>6</v>
      </c>
      <c r="B707" t="s">
        <v>716</v>
      </c>
      <c r="C707">
        <v>30392.226938969277</v>
      </c>
    </row>
    <row r="708" spans="1:3" x14ac:dyDescent="0.45">
      <c r="A708" t="s">
        <v>6</v>
      </c>
      <c r="B708" t="s">
        <v>717</v>
      </c>
      <c r="C708">
        <v>3153889.1416613855</v>
      </c>
    </row>
    <row r="709" spans="1:3" x14ac:dyDescent="0.45">
      <c r="A709" t="s">
        <v>6</v>
      </c>
      <c r="B709" t="s">
        <v>718</v>
      </c>
      <c r="C709">
        <v>214136.78205942782</v>
      </c>
    </row>
    <row r="710" spans="1:3" x14ac:dyDescent="0.45">
      <c r="A710" t="s">
        <v>6</v>
      </c>
      <c r="B710" t="s">
        <v>719</v>
      </c>
      <c r="C710">
        <v>115.40432199265197</v>
      </c>
    </row>
    <row r="711" spans="1:3" x14ac:dyDescent="0.45">
      <c r="A711" t="s">
        <v>6</v>
      </c>
      <c r="B711" t="s">
        <v>720</v>
      </c>
      <c r="C711">
        <v>19.200070201037885</v>
      </c>
    </row>
    <row r="712" spans="1:3" x14ac:dyDescent="0.45">
      <c r="A712" t="s">
        <v>6</v>
      </c>
      <c r="B712" t="s">
        <v>721</v>
      </c>
      <c r="C712">
        <v>15196.113469484639</v>
      </c>
    </row>
    <row r="713" spans="1:3" x14ac:dyDescent="0.45">
      <c r="A713" t="s">
        <v>6</v>
      </c>
      <c r="B713" t="s">
        <v>722</v>
      </c>
      <c r="C713">
        <v>2664670.6013392075</v>
      </c>
    </row>
    <row r="714" spans="1:3" x14ac:dyDescent="0.45">
      <c r="A714" t="s">
        <v>6</v>
      </c>
      <c r="B714" t="s">
        <v>723</v>
      </c>
      <c r="C714">
        <v>3692.0134837832393</v>
      </c>
    </row>
    <row r="715" spans="1:3" x14ac:dyDescent="0.45">
      <c r="A715" t="s">
        <v>6</v>
      </c>
      <c r="B715" t="s">
        <v>724</v>
      </c>
      <c r="C715">
        <v>58804.678531562065</v>
      </c>
    </row>
    <row r="716" spans="1:3" x14ac:dyDescent="0.45">
      <c r="A716" t="s">
        <v>6</v>
      </c>
      <c r="B716" t="s">
        <v>725</v>
      </c>
      <c r="C716">
        <v>5136.7144122201571</v>
      </c>
    </row>
    <row r="717" spans="1:3" x14ac:dyDescent="0.45">
      <c r="A717" t="s">
        <v>6</v>
      </c>
      <c r="B717" t="s">
        <v>726</v>
      </c>
      <c r="C717">
        <v>0.25507012182862981</v>
      </c>
    </row>
    <row r="718" spans="1:3" x14ac:dyDescent="0.45">
      <c r="A718" t="s">
        <v>6</v>
      </c>
      <c r="B718" t="s">
        <v>727</v>
      </c>
      <c r="C718">
        <v>1765.7455792006806</v>
      </c>
    </row>
    <row r="719" spans="1:3" x14ac:dyDescent="0.45">
      <c r="A719" t="s">
        <v>6</v>
      </c>
      <c r="B719" t="s">
        <v>728</v>
      </c>
      <c r="C719">
        <v>5778.8037137476795</v>
      </c>
    </row>
    <row r="720" spans="1:3" x14ac:dyDescent="0.45">
      <c r="A720" t="s">
        <v>6</v>
      </c>
      <c r="B720" t="s">
        <v>729</v>
      </c>
      <c r="C720">
        <v>5939.3260391295607</v>
      </c>
    </row>
    <row r="721" spans="1:3" x14ac:dyDescent="0.45">
      <c r="A721" t="s">
        <v>6</v>
      </c>
      <c r="B721" t="s">
        <v>730</v>
      </c>
      <c r="C721">
        <v>1551.7158120248407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2388.923796</v>
      </c>
    </row>
    <row r="1137" spans="1:3" x14ac:dyDescent="0.45">
      <c r="A1137" t="s">
        <v>6</v>
      </c>
      <c r="B1137" t="s">
        <v>1146</v>
      </c>
      <c r="C1137">
        <v>16185071.615999997</v>
      </c>
    </row>
    <row r="1138" spans="1:3" x14ac:dyDescent="0.45">
      <c r="A1138" t="s">
        <v>6</v>
      </c>
      <c r="B1138" t="s">
        <v>1147</v>
      </c>
      <c r="C1138">
        <v>27821.102456000001</v>
      </c>
    </row>
    <row r="1139" spans="1:3" x14ac:dyDescent="0.45">
      <c r="A1139" t="s">
        <v>6</v>
      </c>
      <c r="B1139" t="s">
        <v>1148</v>
      </c>
      <c r="C1139">
        <v>36779.190364000002</v>
      </c>
    </row>
    <row r="1140" spans="1:3" x14ac:dyDescent="0.45">
      <c r="A1140" t="s">
        <v>6</v>
      </c>
      <c r="B1140" t="s">
        <v>1149</v>
      </c>
      <c r="C1140">
        <v>3210069.31</v>
      </c>
    </row>
    <row r="1141" spans="1:3" x14ac:dyDescent="0.45">
      <c r="A1141" t="s">
        <v>6</v>
      </c>
      <c r="B1141" t="s">
        <v>1150</v>
      </c>
      <c r="C1141">
        <v>166622.54251999999</v>
      </c>
    </row>
    <row r="1142" spans="1:3" x14ac:dyDescent="0.45">
      <c r="A1142" t="s">
        <v>6</v>
      </c>
      <c r="B1142" t="s">
        <v>1151</v>
      </c>
      <c r="C1142">
        <v>85224.517728000006</v>
      </c>
    </row>
    <row r="1143" spans="1:3" x14ac:dyDescent="0.45">
      <c r="A1143" t="s">
        <v>6</v>
      </c>
      <c r="B1143" t="s">
        <v>1152</v>
      </c>
      <c r="C1143">
        <v>47670.093744000005</v>
      </c>
    </row>
    <row r="1144" spans="1:3" x14ac:dyDescent="0.45">
      <c r="A1144" t="s">
        <v>6</v>
      </c>
      <c r="B1144" t="s">
        <v>1153</v>
      </c>
      <c r="C1144">
        <v>-5071.3826519999993</v>
      </c>
    </row>
    <row r="1145" spans="1:3" x14ac:dyDescent="0.45">
      <c r="A1145" t="s">
        <v>6</v>
      </c>
      <c r="B1145" t="s">
        <v>1154</v>
      </c>
      <c r="C1145">
        <v>1050915.7271199999</v>
      </c>
    </row>
    <row r="1146" spans="1:3" x14ac:dyDescent="0.45">
      <c r="A1146" t="s">
        <v>6</v>
      </c>
      <c r="B1146" t="s">
        <v>1155</v>
      </c>
      <c r="C1146">
        <v>3224.3697360000001</v>
      </c>
    </row>
    <row r="1147" spans="1:3" x14ac:dyDescent="0.45">
      <c r="A1147" t="s">
        <v>6</v>
      </c>
      <c r="B1147" t="s">
        <v>1156</v>
      </c>
      <c r="C1147">
        <v>36166.530007999994</v>
      </c>
    </row>
    <row r="1148" spans="1:3" x14ac:dyDescent="0.45">
      <c r="A1148" t="s">
        <v>6</v>
      </c>
      <c r="B1148" t="s">
        <v>1157</v>
      </c>
      <c r="C1148">
        <v>6925.9221079999998</v>
      </c>
    </row>
    <row r="1149" spans="1:3" x14ac:dyDescent="0.45">
      <c r="A1149" t="s">
        <v>6</v>
      </c>
      <c r="B1149" t="s">
        <v>1158</v>
      </c>
      <c r="C1149">
        <v>221.28027599999996</v>
      </c>
    </row>
    <row r="1150" spans="1:3" x14ac:dyDescent="0.45">
      <c r="A1150" t="s">
        <v>6</v>
      </c>
      <c r="B1150" t="s">
        <v>1159</v>
      </c>
      <c r="C1150">
        <v>1375.851512</v>
      </c>
    </row>
    <row r="1151" spans="1:3" x14ac:dyDescent="0.45">
      <c r="A1151" t="s">
        <v>6</v>
      </c>
      <c r="B1151" t="s">
        <v>1160</v>
      </c>
      <c r="C1151">
        <v>4607.7477879999997</v>
      </c>
    </row>
    <row r="1152" spans="1:3" x14ac:dyDescent="0.45">
      <c r="A1152" t="s">
        <v>6</v>
      </c>
      <c r="B1152" t="s">
        <v>1161</v>
      </c>
      <c r="C1152">
        <v>4773.3316679999998</v>
      </c>
    </row>
    <row r="1153" spans="1:3" x14ac:dyDescent="0.45">
      <c r="A1153" t="s">
        <v>6</v>
      </c>
      <c r="B1153" t="s">
        <v>1162</v>
      </c>
      <c r="C1153">
        <v>1350.2612759999997</v>
      </c>
    </row>
    <row r="1154" spans="1:3" x14ac:dyDescent="0.45">
      <c r="A1154" t="s">
        <v>6</v>
      </c>
      <c r="B1154" t="s">
        <v>1163</v>
      </c>
      <c r="C1154">
        <v>0</v>
      </c>
    </row>
    <row r="1155" spans="1:3" x14ac:dyDescent="0.45">
      <c r="A1155" t="s">
        <v>6</v>
      </c>
      <c r="B1155" t="s">
        <v>1164</v>
      </c>
      <c r="C1155">
        <v>0</v>
      </c>
    </row>
    <row r="1156" spans="1:3" x14ac:dyDescent="0.45">
      <c r="A1156" t="s">
        <v>6</v>
      </c>
      <c r="B1156" t="s">
        <v>1165</v>
      </c>
      <c r="C1156">
        <v>0</v>
      </c>
    </row>
    <row r="1157" spans="1:3" x14ac:dyDescent="0.45">
      <c r="A1157" t="s">
        <v>6</v>
      </c>
      <c r="B1157" t="s">
        <v>1166</v>
      </c>
      <c r="C1157">
        <v>0</v>
      </c>
    </row>
    <row r="1158" spans="1:3" x14ac:dyDescent="0.45">
      <c r="A1158" t="s">
        <v>6</v>
      </c>
      <c r="B1158" t="s">
        <v>1167</v>
      </c>
      <c r="C1158">
        <v>0</v>
      </c>
    </row>
    <row r="1159" spans="1:3" x14ac:dyDescent="0.45">
      <c r="A1159" t="s">
        <v>6</v>
      </c>
      <c r="B1159" t="s">
        <v>1168</v>
      </c>
      <c r="C1159">
        <v>0</v>
      </c>
    </row>
    <row r="1160" spans="1:3" x14ac:dyDescent="0.45">
      <c r="A1160" t="s">
        <v>6</v>
      </c>
      <c r="B1160" t="s">
        <v>1169</v>
      </c>
      <c r="C1160">
        <v>0</v>
      </c>
    </row>
    <row r="1161" spans="1:3" x14ac:dyDescent="0.45">
      <c r="A1161" t="s">
        <v>6</v>
      </c>
      <c r="B1161" t="s">
        <v>1170</v>
      </c>
      <c r="C1161">
        <v>0</v>
      </c>
    </row>
    <row r="1162" spans="1:3" x14ac:dyDescent="0.45">
      <c r="A1162" t="s">
        <v>6</v>
      </c>
      <c r="B1162" t="s">
        <v>1171</v>
      </c>
      <c r="C1162">
        <v>0</v>
      </c>
    </row>
    <row r="1163" spans="1:3" x14ac:dyDescent="0.45">
      <c r="A1163" t="s">
        <v>6</v>
      </c>
      <c r="B1163" t="s">
        <v>1172</v>
      </c>
      <c r="C1163">
        <v>0</v>
      </c>
    </row>
    <row r="1164" spans="1:3" x14ac:dyDescent="0.45">
      <c r="A1164" t="s">
        <v>6</v>
      </c>
      <c r="B1164" t="s">
        <v>1173</v>
      </c>
      <c r="C1164">
        <v>0</v>
      </c>
    </row>
    <row r="1165" spans="1:3" x14ac:dyDescent="0.45">
      <c r="A1165" t="s">
        <v>6</v>
      </c>
      <c r="B1165" t="s">
        <v>1174</v>
      </c>
      <c r="C1165">
        <v>0</v>
      </c>
    </row>
    <row r="1166" spans="1:3" x14ac:dyDescent="0.45">
      <c r="A1166" t="s">
        <v>6</v>
      </c>
      <c r="B1166" t="s">
        <v>1175</v>
      </c>
      <c r="C1166">
        <v>0</v>
      </c>
    </row>
    <row r="1167" spans="1:3" x14ac:dyDescent="0.45">
      <c r="A1167" t="s">
        <v>6</v>
      </c>
      <c r="B1167" t="s">
        <v>1176</v>
      </c>
      <c r="C1167">
        <v>0</v>
      </c>
    </row>
    <row r="1168" spans="1:3" x14ac:dyDescent="0.45">
      <c r="A1168" t="s">
        <v>6</v>
      </c>
      <c r="B1168" t="s">
        <v>1177</v>
      </c>
      <c r="C1168">
        <v>0</v>
      </c>
    </row>
    <row r="1169" spans="1:3" x14ac:dyDescent="0.45">
      <c r="A1169" t="s">
        <v>6</v>
      </c>
      <c r="B1169" t="s">
        <v>1178</v>
      </c>
      <c r="C1169">
        <v>0</v>
      </c>
    </row>
    <row r="1170" spans="1:3" x14ac:dyDescent="0.45">
      <c r="A1170" t="s">
        <v>6</v>
      </c>
      <c r="B1170" t="s">
        <v>1179</v>
      </c>
      <c r="C1170">
        <v>0</v>
      </c>
    </row>
    <row r="1171" spans="1:3" x14ac:dyDescent="0.45">
      <c r="A1171" t="s">
        <v>6</v>
      </c>
      <c r="B1171" t="s">
        <v>1180</v>
      </c>
      <c r="C1171">
        <v>0</v>
      </c>
    </row>
    <row r="1172" spans="1:3" x14ac:dyDescent="0.45">
      <c r="A1172" t="s">
        <v>6</v>
      </c>
      <c r="B1172" t="s">
        <v>1181</v>
      </c>
      <c r="C1172">
        <v>-26154.172546655998</v>
      </c>
    </row>
    <row r="1173" spans="1:3" x14ac:dyDescent="0.45">
      <c r="A1173" t="s">
        <v>6</v>
      </c>
      <c r="B1173" t="s">
        <v>1182</v>
      </c>
      <c r="C1173">
        <v>-10266552.802071996</v>
      </c>
    </row>
    <row r="1174" spans="1:3" x14ac:dyDescent="0.45">
      <c r="A1174" t="s">
        <v>6</v>
      </c>
      <c r="B1174" t="s">
        <v>1183</v>
      </c>
      <c r="C1174">
        <v>-372272.21205271996</v>
      </c>
    </row>
    <row r="1175" spans="1:3" x14ac:dyDescent="0.45">
      <c r="A1175" t="s">
        <v>6</v>
      </c>
      <c r="B1175" t="s">
        <v>1184</v>
      </c>
      <c r="C1175">
        <v>-493781.15551127994</v>
      </c>
    </row>
    <row r="1176" spans="1:3" x14ac:dyDescent="0.45">
      <c r="A1176" t="s">
        <v>6</v>
      </c>
      <c r="B1176" t="s">
        <v>1185</v>
      </c>
      <c r="C1176">
        <v>-71050658.024639994</v>
      </c>
    </row>
    <row r="1177" spans="1:3" x14ac:dyDescent="0.45">
      <c r="A1177" t="s">
        <v>6</v>
      </c>
      <c r="B1177" t="s">
        <v>1186</v>
      </c>
      <c r="C1177">
        <v>-3027148.4967023996</v>
      </c>
    </row>
    <row r="1178" spans="1:3" x14ac:dyDescent="0.45">
      <c r="A1178" t="s">
        <v>6</v>
      </c>
      <c r="B1178" t="s">
        <v>1187</v>
      </c>
      <c r="C1178">
        <v>-1399.7467711919999</v>
      </c>
    </row>
    <row r="1179" spans="1:3" x14ac:dyDescent="0.45">
      <c r="A1179" t="s">
        <v>6</v>
      </c>
      <c r="B1179" t="s">
        <v>1188</v>
      </c>
      <c r="C1179">
        <v>-1092.952958328</v>
      </c>
    </row>
    <row r="1180" spans="1:3" x14ac:dyDescent="0.45">
      <c r="A1180" t="s">
        <v>6</v>
      </c>
      <c r="B1180" t="s">
        <v>1189</v>
      </c>
      <c r="C1180">
        <v>-231588.65529016001</v>
      </c>
    </row>
    <row r="1181" spans="1:3" x14ac:dyDescent="0.45">
      <c r="A1181" t="s">
        <v>6</v>
      </c>
      <c r="B1181" t="s">
        <v>1190</v>
      </c>
      <c r="C1181">
        <v>-7866239.845743998</v>
      </c>
    </row>
    <row r="1182" spans="1:3" x14ac:dyDescent="0.45">
      <c r="A1182" t="s">
        <v>6</v>
      </c>
      <c r="B1182" t="s">
        <v>1191</v>
      </c>
      <c r="C1182">
        <v>-34878.621599976002</v>
      </c>
    </row>
    <row r="1183" spans="1:3" x14ac:dyDescent="0.45">
      <c r="A1183" t="s">
        <v>6</v>
      </c>
      <c r="B1183" t="s">
        <v>1192</v>
      </c>
      <c r="C1183">
        <v>-289670.30213464005</v>
      </c>
    </row>
    <row r="1184" spans="1:3" x14ac:dyDescent="0.45">
      <c r="A1184" t="s">
        <v>6</v>
      </c>
      <c r="B1184" t="s">
        <v>1193</v>
      </c>
      <c r="C1184">
        <v>-115890.20071159997</v>
      </c>
    </row>
    <row r="1185" spans="1:3" x14ac:dyDescent="0.45">
      <c r="A1185" t="s">
        <v>6</v>
      </c>
      <c r="B1185" t="s">
        <v>1194</v>
      </c>
      <c r="C1185">
        <v>-70.661355269679973</v>
      </c>
    </row>
    <row r="1186" spans="1:3" x14ac:dyDescent="0.45">
      <c r="A1186" t="s">
        <v>6</v>
      </c>
      <c r="B1186" t="s">
        <v>1195</v>
      </c>
      <c r="C1186">
        <v>-8858.6713464479999</v>
      </c>
    </row>
    <row r="1187" spans="1:3" x14ac:dyDescent="0.45">
      <c r="A1187" t="s">
        <v>6</v>
      </c>
      <c r="B1187" t="s">
        <v>1196</v>
      </c>
      <c r="C1187">
        <v>-19481.407116863993</v>
      </c>
    </row>
    <row r="1188" spans="1:3" x14ac:dyDescent="0.45">
      <c r="A1188" t="s">
        <v>6</v>
      </c>
      <c r="B1188" t="s">
        <v>1197</v>
      </c>
      <c r="C1188">
        <v>-20823.630048143998</v>
      </c>
    </row>
    <row r="1189" spans="1:3" x14ac:dyDescent="0.45">
      <c r="A1189" t="s">
        <v>6</v>
      </c>
      <c r="B1189" t="s">
        <v>1198</v>
      </c>
      <c r="C1189">
        <v>-248288.00033127994</v>
      </c>
    </row>
    <row r="1190" spans="1:3" x14ac:dyDescent="0.45">
      <c r="A1190" t="s">
        <v>6</v>
      </c>
      <c r="B1190" t="s">
        <v>1199</v>
      </c>
      <c r="C1190">
        <v>-33593.958635999996</v>
      </c>
    </row>
    <row r="1191" spans="1:3" x14ac:dyDescent="0.45">
      <c r="A1191" t="s">
        <v>6</v>
      </c>
      <c r="B1191" t="s">
        <v>1200</v>
      </c>
      <c r="C1191">
        <v>-9249989.7088199984</v>
      </c>
    </row>
    <row r="1192" spans="1:3" x14ac:dyDescent="0.45">
      <c r="A1192" t="s">
        <v>6</v>
      </c>
      <c r="B1192" t="s">
        <v>1201</v>
      </c>
      <c r="C1192">
        <v>-407140.65475999989</v>
      </c>
    </row>
    <row r="1193" spans="1:3" x14ac:dyDescent="0.45">
      <c r="A1193" t="s">
        <v>6</v>
      </c>
      <c r="B1193" t="s">
        <v>1202</v>
      </c>
      <c r="C1193">
        <v>-545756.18928599986</v>
      </c>
    </row>
    <row r="1194" spans="1:3" x14ac:dyDescent="0.45">
      <c r="A1194" t="s">
        <v>6</v>
      </c>
      <c r="B1194" t="s">
        <v>1203</v>
      </c>
      <c r="C1194">
        <v>-71589437.864000008</v>
      </c>
    </row>
    <row r="1195" spans="1:3" x14ac:dyDescent="0.45">
      <c r="A1195" t="s">
        <v>6</v>
      </c>
      <c r="B1195" t="s">
        <v>1204</v>
      </c>
      <c r="C1195">
        <v>-2335233.2229099995</v>
      </c>
    </row>
    <row r="1196" spans="1:3" x14ac:dyDescent="0.45">
      <c r="A1196" t="s">
        <v>6</v>
      </c>
      <c r="B1196" t="s">
        <v>1205</v>
      </c>
      <c r="C1196">
        <v>-1909.4831979999999</v>
      </c>
    </row>
    <row r="1197" spans="1:3" x14ac:dyDescent="0.45">
      <c r="A1197" t="s">
        <v>6</v>
      </c>
      <c r="B1197" t="s">
        <v>1206</v>
      </c>
      <c r="C1197">
        <v>-550.19007399999998</v>
      </c>
    </row>
    <row r="1198" spans="1:3" x14ac:dyDescent="0.45">
      <c r="A1198" t="s">
        <v>6</v>
      </c>
      <c r="B1198" t="s">
        <v>1207</v>
      </c>
      <c r="C1198">
        <v>-237358.47074799996</v>
      </c>
    </row>
    <row r="1199" spans="1:3" x14ac:dyDescent="0.45">
      <c r="A1199" t="s">
        <v>6</v>
      </c>
      <c r="B1199" t="s">
        <v>1208</v>
      </c>
      <c r="C1199">
        <v>-9837398.5231199991</v>
      </c>
    </row>
    <row r="1200" spans="1:3" x14ac:dyDescent="0.45">
      <c r="A1200" t="s">
        <v>6</v>
      </c>
      <c r="B1200" t="s">
        <v>1209</v>
      </c>
      <c r="C1200">
        <v>-10032.87782</v>
      </c>
    </row>
    <row r="1201" spans="1:3" x14ac:dyDescent="0.45">
      <c r="A1201" t="s">
        <v>6</v>
      </c>
      <c r="B1201" t="s">
        <v>1210</v>
      </c>
      <c r="C1201">
        <v>-636569.91561799997</v>
      </c>
    </row>
    <row r="1202" spans="1:3" x14ac:dyDescent="0.45">
      <c r="A1202" t="s">
        <v>6</v>
      </c>
      <c r="B1202" t="s">
        <v>1211</v>
      </c>
      <c r="C1202">
        <v>-344030.61686000001</v>
      </c>
    </row>
    <row r="1203" spans="1:3" x14ac:dyDescent="0.45">
      <c r="A1203" t="s">
        <v>6</v>
      </c>
      <c r="B1203" t="s">
        <v>1212</v>
      </c>
      <c r="C1203">
        <v>-69.540788941399995</v>
      </c>
    </row>
    <row r="1204" spans="1:3" x14ac:dyDescent="0.45">
      <c r="A1204" t="s">
        <v>6</v>
      </c>
      <c r="B1204" t="s">
        <v>1213</v>
      </c>
      <c r="C1204">
        <v>-12524.915214000001</v>
      </c>
    </row>
    <row r="1205" spans="1:3" x14ac:dyDescent="0.45">
      <c r="A1205" t="s">
        <v>6</v>
      </c>
      <c r="B1205" t="s">
        <v>1214</v>
      </c>
      <c r="C1205">
        <v>-25891.297600000002</v>
      </c>
    </row>
    <row r="1206" spans="1:3" x14ac:dyDescent="0.45">
      <c r="A1206" t="s">
        <v>6</v>
      </c>
      <c r="B1206" t="s">
        <v>1215</v>
      </c>
      <c r="C1206">
        <v>-27024.041869999997</v>
      </c>
    </row>
    <row r="1207" spans="1:3" x14ac:dyDescent="0.45">
      <c r="A1207" t="s">
        <v>6</v>
      </c>
      <c r="B1207" t="s">
        <v>1216</v>
      </c>
      <c r="C1207">
        <v>-163309.35961199994</v>
      </c>
    </row>
    <row r="1208" spans="1:3" x14ac:dyDescent="0.45">
      <c r="A1208" t="s">
        <v>6</v>
      </c>
      <c r="B1208" t="s">
        <v>1217</v>
      </c>
      <c r="C1208">
        <v>-16042.820010000001</v>
      </c>
    </row>
    <row r="1209" spans="1:3" x14ac:dyDescent="0.45">
      <c r="A1209" t="s">
        <v>6</v>
      </c>
      <c r="B1209" t="s">
        <v>1218</v>
      </c>
      <c r="C1209">
        <v>-5469363.50758</v>
      </c>
    </row>
    <row r="1210" spans="1:3" x14ac:dyDescent="0.45">
      <c r="A1210" t="s">
        <v>6</v>
      </c>
      <c r="B1210" t="s">
        <v>1219</v>
      </c>
      <c r="C1210">
        <v>-248834.93894000002</v>
      </c>
    </row>
    <row r="1211" spans="1:3" x14ac:dyDescent="0.45">
      <c r="A1211" t="s">
        <v>6</v>
      </c>
      <c r="B1211" t="s">
        <v>1220</v>
      </c>
      <c r="C1211">
        <v>-338611.50805999991</v>
      </c>
    </row>
    <row r="1212" spans="1:3" x14ac:dyDescent="0.45">
      <c r="A1212" t="s">
        <v>6</v>
      </c>
      <c r="B1212" t="s">
        <v>1221</v>
      </c>
      <c r="C1212">
        <v>-52338053.851999991</v>
      </c>
    </row>
    <row r="1213" spans="1:3" x14ac:dyDescent="0.45">
      <c r="A1213" t="s">
        <v>6</v>
      </c>
      <c r="B1213" t="s">
        <v>1222</v>
      </c>
      <c r="C1213">
        <v>-1346648.5367999999</v>
      </c>
    </row>
    <row r="1214" spans="1:3" x14ac:dyDescent="0.45">
      <c r="A1214" t="s">
        <v>6</v>
      </c>
      <c r="B1214" t="s">
        <v>1223</v>
      </c>
      <c r="C1214">
        <v>-1053.7156000000002</v>
      </c>
    </row>
    <row r="1215" spans="1:3" x14ac:dyDescent="0.45">
      <c r="A1215" t="s">
        <v>6</v>
      </c>
      <c r="B1215" t="s">
        <v>1224</v>
      </c>
      <c r="C1215">
        <v>-421.48624000000007</v>
      </c>
    </row>
    <row r="1216" spans="1:3" x14ac:dyDescent="0.45">
      <c r="A1216" t="s">
        <v>6</v>
      </c>
      <c r="B1216" t="s">
        <v>1225</v>
      </c>
      <c r="C1216">
        <v>-172124.44325999997</v>
      </c>
    </row>
    <row r="1217" spans="1:3" x14ac:dyDescent="0.45">
      <c r="A1217" t="s">
        <v>6</v>
      </c>
      <c r="B1217" t="s">
        <v>1226</v>
      </c>
      <c r="C1217">
        <v>-5636061.3154999996</v>
      </c>
    </row>
    <row r="1218" spans="1:3" x14ac:dyDescent="0.45">
      <c r="A1218" t="s">
        <v>6</v>
      </c>
      <c r="B1218" t="s">
        <v>1227</v>
      </c>
      <c r="C1218">
        <v>-10036.641089999999</v>
      </c>
    </row>
    <row r="1219" spans="1:3" x14ac:dyDescent="0.45">
      <c r="A1219" t="s">
        <v>6</v>
      </c>
      <c r="B1219" t="s">
        <v>1228</v>
      </c>
      <c r="C1219">
        <v>-268513.07776999997</v>
      </c>
    </row>
    <row r="1220" spans="1:3" x14ac:dyDescent="0.45">
      <c r="A1220" t="s">
        <v>6</v>
      </c>
      <c r="B1220" t="s">
        <v>1229</v>
      </c>
      <c r="C1220">
        <v>-50262.234119999979</v>
      </c>
    </row>
    <row r="1221" spans="1:3" x14ac:dyDescent="0.45">
      <c r="A1221" t="s">
        <v>6</v>
      </c>
      <c r="B1221" t="s">
        <v>1230</v>
      </c>
      <c r="C1221">
        <v>-46.774435484000001</v>
      </c>
    </row>
    <row r="1222" spans="1:3" x14ac:dyDescent="0.45">
      <c r="A1222" t="s">
        <v>6</v>
      </c>
      <c r="B1222" t="s">
        <v>1231</v>
      </c>
      <c r="C1222">
        <v>-6058.8646999999992</v>
      </c>
    </row>
    <row r="1223" spans="1:3" x14ac:dyDescent="0.45">
      <c r="A1223" t="s">
        <v>6</v>
      </c>
      <c r="B1223" t="s">
        <v>1232</v>
      </c>
      <c r="C1223">
        <v>-13935.388809999999</v>
      </c>
    </row>
    <row r="1224" spans="1:3" x14ac:dyDescent="0.45">
      <c r="A1224" t="s">
        <v>6</v>
      </c>
      <c r="B1224" t="s">
        <v>1233</v>
      </c>
      <c r="C1224">
        <v>-14620.303949999998</v>
      </c>
    </row>
    <row r="1225" spans="1:3" x14ac:dyDescent="0.45">
      <c r="A1225" t="s">
        <v>6</v>
      </c>
      <c r="B1225" t="s">
        <v>1234</v>
      </c>
      <c r="C1225">
        <v>-61932.134389999985</v>
      </c>
    </row>
    <row r="1226" spans="1:3" x14ac:dyDescent="0.45">
      <c r="A1226" t="s">
        <v>6</v>
      </c>
      <c r="B1226" t="s">
        <v>1235</v>
      </c>
      <c r="C1226">
        <v>1404.5744159999967</v>
      </c>
    </row>
    <row r="1227" spans="1:3" x14ac:dyDescent="0.45">
      <c r="A1227" t="s">
        <v>6</v>
      </c>
      <c r="B1227" t="s">
        <v>1236</v>
      </c>
      <c r="C1227">
        <v>439110.548799999</v>
      </c>
    </row>
    <row r="1228" spans="1:3" x14ac:dyDescent="0.45">
      <c r="A1228" t="s">
        <v>6</v>
      </c>
      <c r="B1228" t="s">
        <v>1237</v>
      </c>
      <c r="C1228">
        <v>201044.05439999953</v>
      </c>
    </row>
    <row r="1229" spans="1:3" x14ac:dyDescent="0.45">
      <c r="A1229" t="s">
        <v>6</v>
      </c>
      <c r="B1229" t="s">
        <v>1238</v>
      </c>
      <c r="C1229">
        <v>245422.16159999941</v>
      </c>
    </row>
    <row r="1230" spans="1:3" x14ac:dyDescent="0.45">
      <c r="A1230" t="s">
        <v>6</v>
      </c>
      <c r="B1230" t="s">
        <v>1239</v>
      </c>
      <c r="C1230">
        <v>7391794.5919999834</v>
      </c>
    </row>
    <row r="1231" spans="1:3" x14ac:dyDescent="0.45">
      <c r="A1231" t="s">
        <v>6</v>
      </c>
      <c r="B1231" t="s">
        <v>1240</v>
      </c>
      <c r="C1231">
        <v>85353.404639999804</v>
      </c>
    </row>
    <row r="1232" spans="1:3" x14ac:dyDescent="0.45">
      <c r="A1232" t="s">
        <v>6</v>
      </c>
      <c r="B1232" t="s">
        <v>1241</v>
      </c>
      <c r="C1232">
        <v>58.375030559999864</v>
      </c>
    </row>
    <row r="1233" spans="1:3" x14ac:dyDescent="0.45">
      <c r="A1233" t="s">
        <v>6</v>
      </c>
      <c r="B1233" t="s">
        <v>1242</v>
      </c>
      <c r="C1233">
        <v>33.871871039999924</v>
      </c>
    </row>
    <row r="1234" spans="1:3" x14ac:dyDescent="0.45">
      <c r="A1234" t="s">
        <v>6</v>
      </c>
      <c r="B1234" t="s">
        <v>1243</v>
      </c>
      <c r="C1234">
        <v>77205.213119999826</v>
      </c>
    </row>
    <row r="1235" spans="1:3" x14ac:dyDescent="0.45">
      <c r="A1235" t="s">
        <v>6</v>
      </c>
      <c r="B1235" t="s">
        <v>1244</v>
      </c>
      <c r="C1235">
        <v>803069.61279999814</v>
      </c>
    </row>
    <row r="1236" spans="1:3" x14ac:dyDescent="0.45">
      <c r="A1236" t="s">
        <v>6</v>
      </c>
      <c r="B1236" t="s">
        <v>1245</v>
      </c>
      <c r="C1236">
        <v>3205.0855199999924</v>
      </c>
    </row>
    <row r="1237" spans="1:3" x14ac:dyDescent="0.45">
      <c r="A1237" t="s">
        <v>6</v>
      </c>
      <c r="B1237" t="s">
        <v>1246</v>
      </c>
      <c r="C1237">
        <v>290142.01439999935</v>
      </c>
    </row>
    <row r="1238" spans="1:3" x14ac:dyDescent="0.45">
      <c r="A1238" t="s">
        <v>6</v>
      </c>
      <c r="B1238" t="s">
        <v>1247</v>
      </c>
      <c r="C1238">
        <v>3151.5453759999928</v>
      </c>
    </row>
    <row r="1239" spans="1:3" x14ac:dyDescent="0.45">
      <c r="A1239" t="s">
        <v>6</v>
      </c>
      <c r="B1239" t="s">
        <v>1248</v>
      </c>
      <c r="C1239">
        <v>0.12763059007999972</v>
      </c>
    </row>
    <row r="1240" spans="1:3" x14ac:dyDescent="0.45">
      <c r="A1240" t="s">
        <v>6</v>
      </c>
      <c r="B1240" t="s">
        <v>1249</v>
      </c>
      <c r="C1240">
        <v>774.94883199999822</v>
      </c>
    </row>
    <row r="1241" spans="1:3" x14ac:dyDescent="0.45">
      <c r="A1241" t="s">
        <v>6</v>
      </c>
      <c r="B1241" t="s">
        <v>1250</v>
      </c>
      <c r="C1241">
        <v>1457.7890879999968</v>
      </c>
    </row>
    <row r="1242" spans="1:3" x14ac:dyDescent="0.45">
      <c r="A1242" t="s">
        <v>6</v>
      </c>
      <c r="B1242" t="s">
        <v>1251</v>
      </c>
      <c r="C1242">
        <v>1531.9967039999965</v>
      </c>
    </row>
    <row r="1243" spans="1:3" x14ac:dyDescent="0.45">
      <c r="A1243" t="s">
        <v>6</v>
      </c>
      <c r="B1243" t="s">
        <v>1252</v>
      </c>
      <c r="C1243">
        <v>1426.1206623999967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6751-1B3A-4857-888C-78AA9F6ACE9F}">
  <dimension ref="A1:C1333"/>
  <sheetViews>
    <sheetView workbookViewId="0">
      <selection activeCell="C43" sqref="C43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20.809541782287717</v>
      </c>
    </row>
    <row r="3" spans="1:3" x14ac:dyDescent="0.45">
      <c r="A3" t="s">
        <v>6</v>
      </c>
      <c r="B3" t="s">
        <v>12</v>
      </c>
      <c r="C3">
        <v>48051.575789229595</v>
      </c>
    </row>
    <row r="4" spans="1:3" x14ac:dyDescent="0.45">
      <c r="A4" t="s">
        <v>6</v>
      </c>
      <c r="B4" t="s">
        <v>13</v>
      </c>
      <c r="C4">
        <v>195.88287402319995</v>
      </c>
    </row>
    <row r="5" spans="1:3" x14ac:dyDescent="0.45">
      <c r="A5" t="s">
        <v>6</v>
      </c>
      <c r="B5" t="s">
        <v>14</v>
      </c>
      <c r="C5">
        <v>256.15452756879995</v>
      </c>
    </row>
    <row r="6" spans="1:3" x14ac:dyDescent="0.45">
      <c r="A6" t="s">
        <v>6</v>
      </c>
      <c r="B6" t="s">
        <v>15</v>
      </c>
      <c r="C6">
        <v>15866.512795879196</v>
      </c>
    </row>
    <row r="7" spans="1:3" x14ac:dyDescent="0.45">
      <c r="A7" t="s">
        <v>6</v>
      </c>
      <c r="B7" t="s">
        <v>16</v>
      </c>
      <c r="C7">
        <v>18126.699803839198</v>
      </c>
    </row>
    <row r="8" spans="1:3" x14ac:dyDescent="0.45">
      <c r="A8" t="s">
        <v>6</v>
      </c>
      <c r="B8" t="s">
        <v>17</v>
      </c>
      <c r="C8">
        <v>0.82804211223622548</v>
      </c>
    </row>
    <row r="9" spans="1:3" x14ac:dyDescent="0.45">
      <c r="A9" t="s">
        <v>6</v>
      </c>
      <c r="B9" t="s">
        <v>18</v>
      </c>
      <c r="C9">
        <v>0.10424826283861156</v>
      </c>
    </row>
    <row r="10" spans="1:3" x14ac:dyDescent="0.45">
      <c r="A10" t="s">
        <v>6</v>
      </c>
      <c r="B10" t="s">
        <v>19</v>
      </c>
      <c r="C10">
        <v>587.64862206959992</v>
      </c>
    </row>
    <row r="11" spans="1:3" x14ac:dyDescent="0.45">
      <c r="A11" t="s">
        <v>6</v>
      </c>
      <c r="B11" t="s">
        <v>20</v>
      </c>
      <c r="C11">
        <v>3495.7559056447994</v>
      </c>
    </row>
    <row r="12" spans="1:3" x14ac:dyDescent="0.45">
      <c r="A12" t="s">
        <v>6</v>
      </c>
      <c r="B12" t="s">
        <v>21</v>
      </c>
      <c r="C12">
        <v>165.74704725039999</v>
      </c>
    </row>
    <row r="13" spans="1:3" x14ac:dyDescent="0.45">
      <c r="A13" t="s">
        <v>6</v>
      </c>
      <c r="B13" t="s">
        <v>22</v>
      </c>
      <c r="C13">
        <v>72.082336095261894</v>
      </c>
    </row>
    <row r="14" spans="1:3" x14ac:dyDescent="0.45">
      <c r="A14" t="s">
        <v>6</v>
      </c>
      <c r="B14" t="s">
        <v>23</v>
      </c>
      <c r="C14">
        <v>241.08661418239998</v>
      </c>
    </row>
    <row r="15" spans="1:3" x14ac:dyDescent="0.45">
      <c r="A15" t="s">
        <v>6</v>
      </c>
      <c r="B15" t="s">
        <v>24</v>
      </c>
      <c r="C15">
        <v>8.4672180446134556E-3</v>
      </c>
    </row>
    <row r="16" spans="1:3" x14ac:dyDescent="0.45">
      <c r="A16" t="s">
        <v>6</v>
      </c>
      <c r="B16" t="s">
        <v>25</v>
      </c>
      <c r="C16">
        <v>8.357900332995122</v>
      </c>
    </row>
    <row r="17" spans="1:3" x14ac:dyDescent="0.45">
      <c r="A17" t="s">
        <v>6</v>
      </c>
      <c r="B17" t="s">
        <v>26</v>
      </c>
      <c r="C17">
        <v>51.911975198825274</v>
      </c>
    </row>
    <row r="18" spans="1:3" x14ac:dyDescent="0.45">
      <c r="A18" t="s">
        <v>6</v>
      </c>
      <c r="B18" t="s">
        <v>27</v>
      </c>
      <c r="C18">
        <v>59.467328329033954</v>
      </c>
    </row>
    <row r="19" spans="1:3" x14ac:dyDescent="0.45">
      <c r="A19" t="s">
        <v>6</v>
      </c>
      <c r="B19" t="s">
        <v>28</v>
      </c>
      <c r="C19">
        <v>98.390912867916299</v>
      </c>
    </row>
    <row r="20" spans="1:3" x14ac:dyDescent="0.45">
      <c r="A20" t="s">
        <v>6</v>
      </c>
      <c r="B20" t="s">
        <v>29</v>
      </c>
      <c r="C20">
        <v>36.132359516399994</v>
      </c>
    </row>
    <row r="21" spans="1:3" x14ac:dyDescent="0.45">
      <c r="A21" t="s">
        <v>6</v>
      </c>
      <c r="B21" t="s">
        <v>30</v>
      </c>
      <c r="C21">
        <v>24341.491710967195</v>
      </c>
    </row>
    <row r="22" spans="1:3" x14ac:dyDescent="0.45">
      <c r="A22" t="s">
        <v>6</v>
      </c>
      <c r="B22" t="s">
        <v>31</v>
      </c>
      <c r="C22">
        <v>3368.1218370827992</v>
      </c>
    </row>
    <row r="23" spans="1:3" x14ac:dyDescent="0.45">
      <c r="A23" t="s">
        <v>6</v>
      </c>
      <c r="B23" t="s">
        <v>32</v>
      </c>
      <c r="C23">
        <v>4188.4240531307987</v>
      </c>
    </row>
    <row r="24" spans="1:3" x14ac:dyDescent="0.45">
      <c r="A24" t="s">
        <v>6</v>
      </c>
      <c r="B24" t="s">
        <v>33</v>
      </c>
      <c r="C24">
        <v>183874.64792818794</v>
      </c>
    </row>
    <row r="25" spans="1:3" x14ac:dyDescent="0.45">
      <c r="A25" t="s">
        <v>6</v>
      </c>
      <c r="B25" t="s">
        <v>34</v>
      </c>
      <c r="C25">
        <v>8619.0325700471985</v>
      </c>
    </row>
    <row r="26" spans="1:3" x14ac:dyDescent="0.45">
      <c r="A26" t="s">
        <v>6</v>
      </c>
      <c r="B26" t="s">
        <v>35</v>
      </c>
      <c r="C26">
        <v>3.085996467777719</v>
      </c>
    </row>
    <row r="27" spans="1:3" x14ac:dyDescent="0.45">
      <c r="A27" t="s">
        <v>6</v>
      </c>
      <c r="B27" t="s">
        <v>36</v>
      </c>
      <c r="C27">
        <v>0.59290272315640791</v>
      </c>
    </row>
    <row r="28" spans="1:3" x14ac:dyDescent="0.45">
      <c r="A28" t="s">
        <v>6</v>
      </c>
      <c r="B28" t="s">
        <v>37</v>
      </c>
      <c r="C28">
        <v>816.39601501919969</v>
      </c>
    </row>
    <row r="29" spans="1:3" x14ac:dyDescent="0.45">
      <c r="A29" t="s">
        <v>6</v>
      </c>
      <c r="B29" t="s">
        <v>38</v>
      </c>
      <c r="C29">
        <v>32830.643096806794</v>
      </c>
    </row>
    <row r="30" spans="1:3" x14ac:dyDescent="0.45">
      <c r="A30" t="s">
        <v>6</v>
      </c>
      <c r="B30" t="s">
        <v>39</v>
      </c>
      <c r="C30">
        <v>24614.925782983195</v>
      </c>
    </row>
    <row r="31" spans="1:3" x14ac:dyDescent="0.45">
      <c r="A31" t="s">
        <v>6</v>
      </c>
      <c r="B31" t="s">
        <v>40</v>
      </c>
      <c r="C31">
        <v>1380.8420636807996</v>
      </c>
    </row>
    <row r="32" spans="1:3" x14ac:dyDescent="0.45">
      <c r="A32" t="s">
        <v>6</v>
      </c>
      <c r="B32" t="s">
        <v>41</v>
      </c>
      <c r="C32">
        <v>28.319957458799994</v>
      </c>
    </row>
    <row r="33" spans="1:3" x14ac:dyDescent="0.45">
      <c r="A33" t="s">
        <v>6</v>
      </c>
      <c r="B33" t="s">
        <v>42</v>
      </c>
      <c r="C33">
        <v>1.2271135221923756E-2</v>
      </c>
    </row>
    <row r="34" spans="1:3" x14ac:dyDescent="0.45">
      <c r="A34" t="s">
        <v>6</v>
      </c>
      <c r="B34" t="s">
        <v>43</v>
      </c>
      <c r="C34">
        <v>13.671703600799995</v>
      </c>
    </row>
    <row r="35" spans="1:3" x14ac:dyDescent="0.45">
      <c r="A35" t="s">
        <v>6</v>
      </c>
      <c r="B35" t="s">
        <v>44</v>
      </c>
      <c r="C35">
        <v>30.273057973199993</v>
      </c>
    </row>
    <row r="36" spans="1:3" x14ac:dyDescent="0.45">
      <c r="A36" t="s">
        <v>6</v>
      </c>
      <c r="B36" t="s">
        <v>45</v>
      </c>
      <c r="C36">
        <v>34.179259001999988</v>
      </c>
    </row>
    <row r="37" spans="1:3" x14ac:dyDescent="0.45">
      <c r="A37" t="s">
        <v>6</v>
      </c>
      <c r="B37" t="s">
        <v>46</v>
      </c>
      <c r="C37">
        <v>534.17299068839986</v>
      </c>
    </row>
    <row r="38" spans="1:3" x14ac:dyDescent="0.45">
      <c r="A38" t="s">
        <v>6</v>
      </c>
      <c r="B38" t="s">
        <v>47</v>
      </c>
      <c r="C38">
        <v>2851.4087935927641</v>
      </c>
    </row>
    <row r="39" spans="1:3" x14ac:dyDescent="0.45">
      <c r="A39" t="s">
        <v>6</v>
      </c>
      <c r="B39" t="s">
        <v>48</v>
      </c>
      <c r="C39">
        <v>665705.62886275176</v>
      </c>
    </row>
    <row r="40" spans="1:3" x14ac:dyDescent="0.45">
      <c r="A40" t="s">
        <v>6</v>
      </c>
      <c r="B40" t="s">
        <v>49</v>
      </c>
      <c r="C40">
        <v>26744.247995076934</v>
      </c>
    </row>
    <row r="41" spans="1:3" x14ac:dyDescent="0.45">
      <c r="A41" t="s">
        <v>6</v>
      </c>
      <c r="B41" t="s">
        <v>50</v>
      </c>
      <c r="C41">
        <v>35200.149934696841</v>
      </c>
    </row>
    <row r="42" spans="1:3" x14ac:dyDescent="0.45">
      <c r="A42" t="s">
        <v>6</v>
      </c>
      <c r="B42" t="s">
        <v>51</v>
      </c>
      <c r="C42">
        <v>2388890.6223837854</v>
      </c>
    </row>
    <row r="43" spans="1:3" x14ac:dyDescent="0.45">
      <c r="A43" t="s">
        <v>6</v>
      </c>
      <c r="B43" t="s">
        <v>52</v>
      </c>
      <c r="C43">
        <v>184751.62493657941</v>
      </c>
    </row>
    <row r="44" spans="1:3" x14ac:dyDescent="0.45">
      <c r="A44" t="s">
        <v>6</v>
      </c>
      <c r="B44" t="s">
        <v>53</v>
      </c>
      <c r="C44">
        <v>92.528694161092133</v>
      </c>
    </row>
    <row r="45" spans="1:3" x14ac:dyDescent="0.45">
      <c r="A45" t="s">
        <v>6</v>
      </c>
      <c r="B45" t="s">
        <v>54</v>
      </c>
      <c r="C45">
        <v>18.911472143456585</v>
      </c>
    </row>
    <row r="46" spans="1:3" x14ac:dyDescent="0.45">
      <c r="A46" t="s">
        <v>6</v>
      </c>
      <c r="B46" t="s">
        <v>55</v>
      </c>
      <c r="C46">
        <v>52849.387122624452</v>
      </c>
    </row>
    <row r="47" spans="1:3" x14ac:dyDescent="0.45">
      <c r="A47" t="s">
        <v>6</v>
      </c>
      <c r="B47" t="s">
        <v>56</v>
      </c>
      <c r="C47">
        <v>2418437.1169518773</v>
      </c>
    </row>
    <row r="48" spans="1:3" x14ac:dyDescent="0.45">
      <c r="A48" t="s">
        <v>6</v>
      </c>
      <c r="B48" t="s">
        <v>57</v>
      </c>
      <c r="C48">
        <v>9045.8485865701514</v>
      </c>
    </row>
    <row r="49" spans="1:3" x14ac:dyDescent="0.45">
      <c r="A49" t="s">
        <v>6</v>
      </c>
      <c r="B49" t="s">
        <v>58</v>
      </c>
      <c r="C49">
        <v>55356.660372162951</v>
      </c>
    </row>
    <row r="50" spans="1:3" x14ac:dyDescent="0.45">
      <c r="A50" t="s">
        <v>6</v>
      </c>
      <c r="B50" t="s">
        <v>59</v>
      </c>
      <c r="C50">
        <v>16764.317217502285</v>
      </c>
    </row>
    <row r="51" spans="1:3" x14ac:dyDescent="0.45">
      <c r="A51" t="s">
        <v>6</v>
      </c>
      <c r="B51" t="s">
        <v>60</v>
      </c>
      <c r="C51">
        <v>0.2198626894208166</v>
      </c>
    </row>
    <row r="52" spans="1:3" x14ac:dyDescent="0.45">
      <c r="A52" t="s">
        <v>6</v>
      </c>
      <c r="B52" t="s">
        <v>61</v>
      </c>
      <c r="C52">
        <v>1573.1910585339372</v>
      </c>
    </row>
    <row r="53" spans="1:3" x14ac:dyDescent="0.45">
      <c r="A53" t="s">
        <v>6</v>
      </c>
      <c r="B53" t="s">
        <v>62</v>
      </c>
      <c r="C53">
        <v>5211.1953813936716</v>
      </c>
    </row>
    <row r="54" spans="1:3" x14ac:dyDescent="0.45">
      <c r="A54" t="s">
        <v>6</v>
      </c>
      <c r="B54" t="s">
        <v>63</v>
      </c>
      <c r="C54">
        <v>5358.6820431312244</v>
      </c>
    </row>
    <row r="55" spans="1:3" x14ac:dyDescent="0.45">
      <c r="A55" t="s">
        <v>6</v>
      </c>
      <c r="B55" t="s">
        <v>64</v>
      </c>
      <c r="C55">
        <v>1425.7043967963821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1896.3809971680002</v>
      </c>
    </row>
    <row r="399" spans="1:3" x14ac:dyDescent="0.45">
      <c r="A399" t="s">
        <v>6</v>
      </c>
      <c r="B399" t="s">
        <v>408</v>
      </c>
      <c r="C399">
        <v>3659414.8872791999</v>
      </c>
    </row>
    <row r="400" spans="1:3" x14ac:dyDescent="0.45">
      <c r="A400" t="s">
        <v>6</v>
      </c>
      <c r="B400" t="s">
        <v>409</v>
      </c>
      <c r="C400">
        <v>22515.146153052003</v>
      </c>
    </row>
    <row r="401" spans="1:3" x14ac:dyDescent="0.45">
      <c r="A401" t="s">
        <v>6</v>
      </c>
      <c r="B401" t="s">
        <v>410</v>
      </c>
      <c r="C401">
        <v>29726.647768272</v>
      </c>
    </row>
    <row r="402" spans="1:3" x14ac:dyDescent="0.45">
      <c r="A402" t="s">
        <v>6</v>
      </c>
      <c r="B402" t="s">
        <v>411</v>
      </c>
      <c r="C402">
        <v>2534220.4895532001</v>
      </c>
    </row>
    <row r="403" spans="1:3" x14ac:dyDescent="0.45">
      <c r="A403" t="s">
        <v>6</v>
      </c>
      <c r="B403" t="s">
        <v>412</v>
      </c>
      <c r="C403">
        <v>134973.29128919999</v>
      </c>
    </row>
    <row r="404" spans="1:3" x14ac:dyDescent="0.45">
      <c r="A404" t="s">
        <v>6</v>
      </c>
      <c r="B404" t="s">
        <v>413</v>
      </c>
      <c r="C404">
        <v>101.32378678799996</v>
      </c>
    </row>
    <row r="405" spans="1:3" x14ac:dyDescent="0.45">
      <c r="A405" t="s">
        <v>6</v>
      </c>
      <c r="B405" t="s">
        <v>414</v>
      </c>
      <c r="C405">
        <v>10.550182935431998</v>
      </c>
    </row>
    <row r="406" spans="1:3" x14ac:dyDescent="0.45">
      <c r="A406" t="s">
        <v>6</v>
      </c>
      <c r="B406" t="s">
        <v>415</v>
      </c>
      <c r="C406">
        <v>-4800.9962184239994</v>
      </c>
    </row>
    <row r="407" spans="1:3" x14ac:dyDescent="0.45">
      <c r="A407" t="s">
        <v>6</v>
      </c>
      <c r="B407" t="s">
        <v>416</v>
      </c>
      <c r="C407">
        <v>854258.34458773187</v>
      </c>
    </row>
    <row r="408" spans="1:3" x14ac:dyDescent="0.45">
      <c r="A408" t="s">
        <v>6</v>
      </c>
      <c r="B408" t="s">
        <v>417</v>
      </c>
      <c r="C408">
        <v>2833.3132972199996</v>
      </c>
    </row>
    <row r="409" spans="1:3" x14ac:dyDescent="0.45">
      <c r="A409" t="s">
        <v>6</v>
      </c>
      <c r="B409" t="s">
        <v>418</v>
      </c>
      <c r="C409">
        <v>26870.818073987997</v>
      </c>
    </row>
    <row r="410" spans="1:3" x14ac:dyDescent="0.45">
      <c r="A410" t="s">
        <v>6</v>
      </c>
      <c r="B410" t="s">
        <v>419</v>
      </c>
      <c r="C410">
        <v>5405.1862063079989</v>
      </c>
    </row>
    <row r="411" spans="1:3" x14ac:dyDescent="0.45">
      <c r="A411" t="s">
        <v>6</v>
      </c>
      <c r="B411" t="s">
        <v>420</v>
      </c>
      <c r="C411">
        <v>0.15989143737336003</v>
      </c>
    </row>
    <row r="412" spans="1:3" x14ac:dyDescent="0.45">
      <c r="A412" t="s">
        <v>6</v>
      </c>
      <c r="B412" t="s">
        <v>421</v>
      </c>
      <c r="C412">
        <v>1094.5470795000001</v>
      </c>
    </row>
    <row r="413" spans="1:3" x14ac:dyDescent="0.45">
      <c r="A413" t="s">
        <v>6</v>
      </c>
      <c r="B413" t="s">
        <v>422</v>
      </c>
      <c r="C413">
        <v>3830.2893227759992</v>
      </c>
    </row>
    <row r="414" spans="1:3" x14ac:dyDescent="0.45">
      <c r="A414" t="s">
        <v>6</v>
      </c>
      <c r="B414" t="s">
        <v>423</v>
      </c>
      <c r="C414">
        <v>3999.1623007560001</v>
      </c>
    </row>
    <row r="415" spans="1:3" x14ac:dyDescent="0.45">
      <c r="A415" t="s">
        <v>6</v>
      </c>
      <c r="B415" t="s">
        <v>424</v>
      </c>
      <c r="C415">
        <v>1047.0124634759998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642359.67599999998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-3.7054996937513346E-8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36062.759960234318</v>
      </c>
    </row>
    <row r="453" spans="1:3" x14ac:dyDescent="0.45">
      <c r="A453" t="s">
        <v>6</v>
      </c>
      <c r="B453" t="s">
        <v>462</v>
      </c>
      <c r="C453">
        <v>7103263.6436580028</v>
      </c>
    </row>
    <row r="454" spans="1:3" x14ac:dyDescent="0.45">
      <c r="A454" t="s">
        <v>6</v>
      </c>
      <c r="B454" t="s">
        <v>463</v>
      </c>
      <c r="C454">
        <v>109564.73232223438</v>
      </c>
    </row>
    <row r="455" spans="1:3" x14ac:dyDescent="0.45">
      <c r="A455" t="s">
        <v>6</v>
      </c>
      <c r="B455" t="s">
        <v>464</v>
      </c>
      <c r="C455">
        <v>145352.21500799997</v>
      </c>
    </row>
    <row r="456" spans="1:3" x14ac:dyDescent="0.45">
      <c r="A456" t="s">
        <v>6</v>
      </c>
      <c r="B456" t="s">
        <v>465</v>
      </c>
      <c r="C456">
        <v>8926497.956330236</v>
      </c>
    </row>
    <row r="457" spans="1:3" x14ac:dyDescent="0.45">
      <c r="A457" t="s">
        <v>6</v>
      </c>
      <c r="B457" t="s">
        <v>466</v>
      </c>
      <c r="C457">
        <v>653259.10267800011</v>
      </c>
    </row>
    <row r="458" spans="1:3" x14ac:dyDescent="0.45">
      <c r="A458" t="s">
        <v>6</v>
      </c>
      <c r="B458" t="s">
        <v>467</v>
      </c>
      <c r="C458">
        <v>1143.834390438011</v>
      </c>
    </row>
    <row r="459" spans="1:3" x14ac:dyDescent="0.45">
      <c r="A459" t="s">
        <v>6</v>
      </c>
      <c r="B459" t="s">
        <v>468</v>
      </c>
      <c r="C459">
        <v>86.916495250493981</v>
      </c>
    </row>
    <row r="460" spans="1:3" x14ac:dyDescent="0.45">
      <c r="A460" t="s">
        <v>6</v>
      </c>
      <c r="B460" t="s">
        <v>469</v>
      </c>
      <c r="C460">
        <v>195729.97134600006</v>
      </c>
    </row>
    <row r="461" spans="1:3" x14ac:dyDescent="0.45">
      <c r="A461" t="s">
        <v>6</v>
      </c>
      <c r="B461" t="s">
        <v>470</v>
      </c>
      <c r="C461">
        <v>2849233.7600999987</v>
      </c>
    </row>
    <row r="462" spans="1:3" x14ac:dyDescent="0.45">
      <c r="A462" t="s">
        <v>6</v>
      </c>
      <c r="B462" t="s">
        <v>471</v>
      </c>
      <c r="C462">
        <v>89193.404664000031</v>
      </c>
    </row>
    <row r="463" spans="1:3" x14ac:dyDescent="0.45">
      <c r="A463" t="s">
        <v>6</v>
      </c>
      <c r="B463" t="s">
        <v>472</v>
      </c>
      <c r="C463">
        <v>229590.43052399985</v>
      </c>
    </row>
    <row r="464" spans="1:3" x14ac:dyDescent="0.45">
      <c r="A464" t="s">
        <v>6</v>
      </c>
      <c r="B464" t="s">
        <v>473</v>
      </c>
      <c r="C464">
        <v>38265.07725976572</v>
      </c>
    </row>
    <row r="465" spans="1:3" x14ac:dyDescent="0.45">
      <c r="A465" t="s">
        <v>6</v>
      </c>
      <c r="B465" t="s">
        <v>474</v>
      </c>
      <c r="C465">
        <v>19.893597872475588</v>
      </c>
    </row>
    <row r="466" spans="1:3" x14ac:dyDescent="0.45">
      <c r="A466" t="s">
        <v>6</v>
      </c>
      <c r="B466" t="s">
        <v>475</v>
      </c>
      <c r="C466">
        <v>9084.5134379999981</v>
      </c>
    </row>
    <row r="467" spans="1:3" x14ac:dyDescent="0.45">
      <c r="A467" t="s">
        <v>6</v>
      </c>
      <c r="B467" t="s">
        <v>476</v>
      </c>
      <c r="C467">
        <v>8533.9423717657246</v>
      </c>
    </row>
    <row r="468" spans="1:3" x14ac:dyDescent="0.45">
      <c r="A468" t="s">
        <v>6</v>
      </c>
      <c r="B468" t="s">
        <v>477</v>
      </c>
      <c r="C468">
        <v>8809.2196462342763</v>
      </c>
    </row>
    <row r="469" spans="1:3" x14ac:dyDescent="0.45">
      <c r="A469" t="s">
        <v>6</v>
      </c>
      <c r="B469" t="s">
        <v>478</v>
      </c>
      <c r="C469">
        <v>6882.2126557657202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1903.1082852197076</v>
      </c>
    </row>
    <row r="489" spans="1:3" x14ac:dyDescent="0.45">
      <c r="A489" t="s">
        <v>6</v>
      </c>
      <c r="B489" t="s">
        <v>498</v>
      </c>
      <c r="C489">
        <v>605567.37170597061</v>
      </c>
    </row>
    <row r="490" spans="1:3" x14ac:dyDescent="0.45">
      <c r="A490" t="s">
        <v>6</v>
      </c>
      <c r="B490" t="s">
        <v>499</v>
      </c>
      <c r="C490">
        <v>60344.433153199992</v>
      </c>
    </row>
    <row r="491" spans="1:3" x14ac:dyDescent="0.45">
      <c r="A491" t="s">
        <v>6</v>
      </c>
      <c r="B491" t="s">
        <v>500</v>
      </c>
      <c r="C491">
        <v>80926.578599999993</v>
      </c>
    </row>
    <row r="492" spans="1:3" x14ac:dyDescent="0.45">
      <c r="A492" t="s">
        <v>6</v>
      </c>
      <c r="B492" t="s">
        <v>501</v>
      </c>
      <c r="C492">
        <v>6717569.8498597061</v>
      </c>
    </row>
    <row r="493" spans="1:3" x14ac:dyDescent="0.45">
      <c r="A493" t="s">
        <v>6</v>
      </c>
      <c r="B493" t="s">
        <v>502</v>
      </c>
      <c r="C493">
        <v>125691.46858799997</v>
      </c>
    </row>
    <row r="494" spans="1:3" x14ac:dyDescent="0.45">
      <c r="A494" t="s">
        <v>6</v>
      </c>
      <c r="B494" t="s">
        <v>503</v>
      </c>
      <c r="C494">
        <v>176.67460841970797</v>
      </c>
    </row>
    <row r="495" spans="1:3" x14ac:dyDescent="0.45">
      <c r="A495" t="s">
        <v>6</v>
      </c>
      <c r="B495" t="s">
        <v>504</v>
      </c>
      <c r="C495">
        <v>25.612508984691996</v>
      </c>
    </row>
    <row r="496" spans="1:3" x14ac:dyDescent="0.45">
      <c r="A496" t="s">
        <v>6</v>
      </c>
      <c r="B496" t="s">
        <v>505</v>
      </c>
      <c r="C496">
        <v>237196.34500799995</v>
      </c>
    </row>
    <row r="497" spans="1:3" x14ac:dyDescent="0.45">
      <c r="A497" t="s">
        <v>6</v>
      </c>
      <c r="B497" t="s">
        <v>506</v>
      </c>
      <c r="C497">
        <v>1044728.9382419706</v>
      </c>
    </row>
    <row r="498" spans="1:3" x14ac:dyDescent="0.45">
      <c r="A498" t="s">
        <v>6</v>
      </c>
      <c r="B498" t="s">
        <v>507</v>
      </c>
      <c r="C498">
        <v>13183.609515999997</v>
      </c>
    </row>
    <row r="499" spans="1:3" x14ac:dyDescent="0.45">
      <c r="A499" t="s">
        <v>6</v>
      </c>
      <c r="B499" t="s">
        <v>508</v>
      </c>
      <c r="C499">
        <v>125788.02529340288</v>
      </c>
    </row>
    <row r="500" spans="1:3" x14ac:dyDescent="0.45">
      <c r="A500" t="s">
        <v>6</v>
      </c>
      <c r="B500" t="s">
        <v>509</v>
      </c>
      <c r="C500">
        <v>65702.001966597061</v>
      </c>
    </row>
    <row r="501" spans="1:3" x14ac:dyDescent="0.45">
      <c r="A501" t="s">
        <v>6</v>
      </c>
      <c r="B501" t="s">
        <v>510</v>
      </c>
      <c r="C501">
        <v>0.10766059237079997</v>
      </c>
    </row>
    <row r="502" spans="1:3" x14ac:dyDescent="0.45">
      <c r="A502" t="s">
        <v>6</v>
      </c>
      <c r="B502" t="s">
        <v>511</v>
      </c>
      <c r="C502">
        <v>1064.0185529802918</v>
      </c>
    </row>
    <row r="503" spans="1:3" x14ac:dyDescent="0.45">
      <c r="A503" t="s">
        <v>6</v>
      </c>
      <c r="B503" t="s">
        <v>512</v>
      </c>
      <c r="C503">
        <v>1848.2158050597077</v>
      </c>
    </row>
    <row r="504" spans="1:3" x14ac:dyDescent="0.45">
      <c r="A504" t="s">
        <v>6</v>
      </c>
      <c r="B504" t="s">
        <v>513</v>
      </c>
      <c r="C504">
        <v>1929.2027327999999</v>
      </c>
    </row>
    <row r="505" spans="1:3" x14ac:dyDescent="0.45">
      <c r="A505" t="s">
        <v>6</v>
      </c>
      <c r="B505" t="s">
        <v>514</v>
      </c>
      <c r="C505">
        <v>3412.3135423999993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1127.660000678796</v>
      </c>
    </row>
    <row r="561" spans="1:3" x14ac:dyDescent="0.45">
      <c r="A561" t="s">
        <v>6</v>
      </c>
      <c r="B561" t="s">
        <v>570</v>
      </c>
      <c r="C561">
        <v>295370.5023864003</v>
      </c>
    </row>
    <row r="562" spans="1:3" x14ac:dyDescent="0.45">
      <c r="A562" t="s">
        <v>6</v>
      </c>
      <c r="B562" t="s">
        <v>571</v>
      </c>
      <c r="C562">
        <v>147402.7095601788</v>
      </c>
    </row>
    <row r="563" spans="1:3" x14ac:dyDescent="0.45">
      <c r="A563" t="s">
        <v>6</v>
      </c>
      <c r="B563" t="s">
        <v>572</v>
      </c>
      <c r="C563">
        <v>180609.3239689788</v>
      </c>
    </row>
    <row r="564" spans="1:3" x14ac:dyDescent="0.45">
      <c r="A564" t="s">
        <v>6</v>
      </c>
      <c r="B564" t="s">
        <v>573</v>
      </c>
      <c r="C564">
        <v>4336130.6634240039</v>
      </c>
    </row>
    <row r="565" spans="1:3" x14ac:dyDescent="0.45">
      <c r="A565" t="s">
        <v>6</v>
      </c>
      <c r="B565" t="s">
        <v>574</v>
      </c>
      <c r="C565">
        <v>55656.360614853264</v>
      </c>
    </row>
    <row r="566" spans="1:3" x14ac:dyDescent="0.45">
      <c r="A566" t="s">
        <v>6</v>
      </c>
      <c r="B566" t="s">
        <v>575</v>
      </c>
      <c r="C566">
        <v>95.861319002794914</v>
      </c>
    </row>
    <row r="567" spans="1:3" x14ac:dyDescent="0.45">
      <c r="A567" t="s">
        <v>6</v>
      </c>
      <c r="B567" t="s">
        <v>576</v>
      </c>
      <c r="C567">
        <v>25.486705395068427</v>
      </c>
    </row>
    <row r="568" spans="1:3" x14ac:dyDescent="0.45">
      <c r="A568" t="s">
        <v>6</v>
      </c>
      <c r="B568" t="s">
        <v>577</v>
      </c>
      <c r="C568">
        <v>81669.029632551144</v>
      </c>
    </row>
    <row r="569" spans="1:3" x14ac:dyDescent="0.45">
      <c r="A569" t="s">
        <v>6</v>
      </c>
      <c r="B569" t="s">
        <v>578</v>
      </c>
      <c r="C569">
        <v>740438.82194391137</v>
      </c>
    </row>
    <row r="570" spans="1:3" x14ac:dyDescent="0.45">
      <c r="A570" t="s">
        <v>6</v>
      </c>
      <c r="B570" t="s">
        <v>579</v>
      </c>
      <c r="C570">
        <v>7070.1776552790752</v>
      </c>
    </row>
    <row r="571" spans="1:3" x14ac:dyDescent="0.45">
      <c r="A571" t="s">
        <v>6</v>
      </c>
      <c r="B571" t="s">
        <v>580</v>
      </c>
      <c r="C571">
        <v>241729.05504328158</v>
      </c>
    </row>
    <row r="572" spans="1:3" x14ac:dyDescent="0.45">
      <c r="A572" t="s">
        <v>6</v>
      </c>
      <c r="B572" t="s">
        <v>581</v>
      </c>
      <c r="C572">
        <v>14564.486569959083</v>
      </c>
    </row>
    <row r="573" spans="1:3" x14ac:dyDescent="0.45">
      <c r="A573" t="s">
        <v>6</v>
      </c>
      <c r="B573" t="s">
        <v>582</v>
      </c>
      <c r="C573">
        <v>8.3083375236708099E-2</v>
      </c>
    </row>
    <row r="574" spans="1:3" x14ac:dyDescent="0.45">
      <c r="A574" t="s">
        <v>6</v>
      </c>
      <c r="B574" t="s">
        <v>583</v>
      </c>
      <c r="C574">
        <v>567.11183113786387</v>
      </c>
    </row>
    <row r="575" spans="1:3" x14ac:dyDescent="0.45">
      <c r="A575" t="s">
        <v>6</v>
      </c>
      <c r="B575" t="s">
        <v>584</v>
      </c>
      <c r="C575">
        <v>987.54831206093274</v>
      </c>
    </row>
    <row r="576" spans="1:3" x14ac:dyDescent="0.45">
      <c r="A576" t="s">
        <v>6</v>
      </c>
      <c r="B576" t="s">
        <v>585</v>
      </c>
      <c r="C576">
        <v>1023.7571127449326</v>
      </c>
    </row>
    <row r="577" spans="1:3" x14ac:dyDescent="0.45">
      <c r="A577" t="s">
        <v>6</v>
      </c>
      <c r="B577" t="s">
        <v>586</v>
      </c>
      <c r="C577">
        <v>1388.0619805861381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123.14854931570855</v>
      </c>
    </row>
    <row r="669" spans="1:3" x14ac:dyDescent="0.45">
      <c r="A669" t="s">
        <v>6</v>
      </c>
      <c r="B669" t="s">
        <v>678</v>
      </c>
      <c r="C669">
        <v>242337.25099347116</v>
      </c>
    </row>
    <row r="670" spans="1:3" x14ac:dyDescent="0.45">
      <c r="A670" t="s">
        <v>6</v>
      </c>
      <c r="B670" t="s">
        <v>679</v>
      </c>
      <c r="C670">
        <v>1491.7234252535998</v>
      </c>
    </row>
    <row r="671" spans="1:3" x14ac:dyDescent="0.45">
      <c r="A671" t="s">
        <v>6</v>
      </c>
      <c r="B671" t="s">
        <v>680</v>
      </c>
      <c r="C671">
        <v>1973.8966536183996</v>
      </c>
    </row>
    <row r="672" spans="1:3" x14ac:dyDescent="0.45">
      <c r="A672" t="s">
        <v>6</v>
      </c>
      <c r="B672" t="s">
        <v>681</v>
      </c>
      <c r="C672">
        <v>120317.28839040399</v>
      </c>
    </row>
    <row r="673" spans="1:3" x14ac:dyDescent="0.45">
      <c r="A673" t="s">
        <v>6</v>
      </c>
      <c r="B673" t="s">
        <v>682</v>
      </c>
      <c r="C673">
        <v>81065.374018831993</v>
      </c>
    </row>
    <row r="674" spans="1:3" x14ac:dyDescent="0.45">
      <c r="A674" t="s">
        <v>6</v>
      </c>
      <c r="B674" t="s">
        <v>683</v>
      </c>
      <c r="C674">
        <v>5.851488552387961</v>
      </c>
    </row>
    <row r="675" spans="1:3" x14ac:dyDescent="0.45">
      <c r="A675" t="s">
        <v>6</v>
      </c>
      <c r="B675" t="s">
        <v>684</v>
      </c>
      <c r="C675">
        <v>0.46840868948632353</v>
      </c>
    </row>
    <row r="676" spans="1:3" x14ac:dyDescent="0.45">
      <c r="A676" t="s">
        <v>6</v>
      </c>
      <c r="B676" t="s">
        <v>685</v>
      </c>
      <c r="C676">
        <v>678.05610238799989</v>
      </c>
    </row>
    <row r="677" spans="1:3" x14ac:dyDescent="0.45">
      <c r="A677" t="s">
        <v>6</v>
      </c>
      <c r="B677" t="s">
        <v>686</v>
      </c>
      <c r="C677">
        <v>22797.752953623196</v>
      </c>
    </row>
    <row r="678" spans="1:3" x14ac:dyDescent="0.45">
      <c r="A678" t="s">
        <v>6</v>
      </c>
      <c r="B678" t="s">
        <v>687</v>
      </c>
      <c r="C678">
        <v>226.01870079599993</v>
      </c>
    </row>
    <row r="679" spans="1:3" x14ac:dyDescent="0.45">
      <c r="A679" t="s">
        <v>6</v>
      </c>
      <c r="B679" t="s">
        <v>688</v>
      </c>
      <c r="C679">
        <v>421.90157481919988</v>
      </c>
    </row>
    <row r="680" spans="1:3" x14ac:dyDescent="0.45">
      <c r="A680" t="s">
        <v>6</v>
      </c>
      <c r="B680" t="s">
        <v>689</v>
      </c>
      <c r="C680">
        <v>316.42618111439998</v>
      </c>
    </row>
    <row r="681" spans="1:3" x14ac:dyDescent="0.45">
      <c r="A681" t="s">
        <v>6</v>
      </c>
      <c r="B681" t="s">
        <v>690</v>
      </c>
      <c r="C681">
        <v>4.6707367236028849E-2</v>
      </c>
    </row>
    <row r="682" spans="1:3" x14ac:dyDescent="0.45">
      <c r="A682" t="s">
        <v>6</v>
      </c>
      <c r="B682" t="s">
        <v>691</v>
      </c>
      <c r="C682">
        <v>53.03543882091526</v>
      </c>
    </row>
    <row r="683" spans="1:3" x14ac:dyDescent="0.45">
      <c r="A683" t="s">
        <v>6</v>
      </c>
      <c r="B683" t="s">
        <v>692</v>
      </c>
      <c r="C683">
        <v>241.08661418239998</v>
      </c>
    </row>
    <row r="684" spans="1:3" x14ac:dyDescent="0.45">
      <c r="A684" t="s">
        <v>6</v>
      </c>
      <c r="B684" t="s">
        <v>693</v>
      </c>
      <c r="C684">
        <v>271.22244095519994</v>
      </c>
    </row>
    <row r="685" spans="1:3" x14ac:dyDescent="0.45">
      <c r="A685" t="s">
        <v>6</v>
      </c>
      <c r="B685" t="s">
        <v>694</v>
      </c>
      <c r="C685">
        <v>111.20978950226223</v>
      </c>
    </row>
    <row r="686" spans="1:3" x14ac:dyDescent="0.45">
      <c r="A686" t="s">
        <v>6</v>
      </c>
      <c r="B686" t="s">
        <v>695</v>
      </c>
      <c r="C686">
        <v>14.648253857999995</v>
      </c>
    </row>
    <row r="687" spans="1:3" x14ac:dyDescent="0.45">
      <c r="A687" t="s">
        <v>6</v>
      </c>
      <c r="B687" t="s">
        <v>696</v>
      </c>
      <c r="C687">
        <v>14364.077733154796</v>
      </c>
    </row>
    <row r="688" spans="1:3" x14ac:dyDescent="0.45">
      <c r="A688" t="s">
        <v>6</v>
      </c>
      <c r="B688" t="s">
        <v>697</v>
      </c>
      <c r="C688">
        <v>3935.4975365159994</v>
      </c>
    </row>
    <row r="689" spans="1:3" x14ac:dyDescent="0.45">
      <c r="A689" t="s">
        <v>6</v>
      </c>
      <c r="B689" t="s">
        <v>698</v>
      </c>
      <c r="C689">
        <v>4886.6574870287986</v>
      </c>
    </row>
    <row r="690" spans="1:3" x14ac:dyDescent="0.45">
      <c r="A690" t="s">
        <v>6</v>
      </c>
      <c r="B690" t="s">
        <v>699</v>
      </c>
      <c r="C690">
        <v>262511.35738921794</v>
      </c>
    </row>
    <row r="691" spans="1:3" x14ac:dyDescent="0.45">
      <c r="A691" t="s">
        <v>6</v>
      </c>
      <c r="B691" t="s">
        <v>700</v>
      </c>
      <c r="C691">
        <v>4763.6121546215982</v>
      </c>
    </row>
    <row r="692" spans="1:3" x14ac:dyDescent="0.45">
      <c r="A692" t="s">
        <v>6</v>
      </c>
      <c r="B692" t="s">
        <v>701</v>
      </c>
      <c r="C692">
        <v>2.7093312680731074</v>
      </c>
    </row>
    <row r="693" spans="1:3" x14ac:dyDescent="0.45">
      <c r="A693" t="s">
        <v>6</v>
      </c>
      <c r="B693" t="s">
        <v>702</v>
      </c>
      <c r="C693">
        <v>0.26897807319239631</v>
      </c>
    </row>
    <row r="694" spans="1:3" x14ac:dyDescent="0.45">
      <c r="A694" t="s">
        <v>6</v>
      </c>
      <c r="B694" t="s">
        <v>703</v>
      </c>
      <c r="C694">
        <v>743.15474572919982</v>
      </c>
    </row>
    <row r="695" spans="1:3" x14ac:dyDescent="0.45">
      <c r="A695" t="s">
        <v>6</v>
      </c>
      <c r="B695" t="s">
        <v>704</v>
      </c>
      <c r="C695">
        <v>23910.833047541997</v>
      </c>
    </row>
    <row r="696" spans="1:3" x14ac:dyDescent="0.45">
      <c r="A696" t="s">
        <v>6</v>
      </c>
      <c r="B696" t="s">
        <v>705</v>
      </c>
      <c r="C696">
        <v>117.18603086399996</v>
      </c>
    </row>
    <row r="697" spans="1:3" x14ac:dyDescent="0.45">
      <c r="A697" t="s">
        <v>6</v>
      </c>
      <c r="B697" t="s">
        <v>706</v>
      </c>
      <c r="C697">
        <v>3144.4918281839991</v>
      </c>
    </row>
    <row r="698" spans="1:3" x14ac:dyDescent="0.45">
      <c r="A698" t="s">
        <v>6</v>
      </c>
      <c r="B698" t="s">
        <v>707</v>
      </c>
      <c r="C698">
        <v>-15.624804115199998</v>
      </c>
    </row>
    <row r="699" spans="1:3" x14ac:dyDescent="0.45">
      <c r="A699" t="s">
        <v>6</v>
      </c>
      <c r="B699" t="s">
        <v>708</v>
      </c>
      <c r="C699">
        <v>7.3682670006254385E-3</v>
      </c>
    </row>
    <row r="700" spans="1:3" x14ac:dyDescent="0.45">
      <c r="A700" t="s">
        <v>6</v>
      </c>
      <c r="B700" t="s">
        <v>709</v>
      </c>
      <c r="C700">
        <v>8.9564111529046535</v>
      </c>
    </row>
    <row r="701" spans="1:3" x14ac:dyDescent="0.45">
      <c r="A701" t="s">
        <v>6</v>
      </c>
      <c r="B701" t="s">
        <v>710</v>
      </c>
      <c r="C701">
        <v>24.413756429999996</v>
      </c>
    </row>
    <row r="702" spans="1:3" x14ac:dyDescent="0.45">
      <c r="A702" t="s">
        <v>6</v>
      </c>
      <c r="B702" t="s">
        <v>711</v>
      </c>
      <c r="C702">
        <v>26.366856944399995</v>
      </c>
    </row>
    <row r="703" spans="1:3" x14ac:dyDescent="0.45">
      <c r="A703" t="s">
        <v>6</v>
      </c>
      <c r="B703" t="s">
        <v>712</v>
      </c>
      <c r="C703">
        <v>149.41218935159995</v>
      </c>
    </row>
    <row r="704" spans="1:3" x14ac:dyDescent="0.45">
      <c r="A704" t="s">
        <v>6</v>
      </c>
      <c r="B704" t="s">
        <v>713</v>
      </c>
      <c r="C704">
        <v>2851.4087935927641</v>
      </c>
    </row>
    <row r="705" spans="1:3" x14ac:dyDescent="0.45">
      <c r="A705" t="s">
        <v>6</v>
      </c>
      <c r="B705" t="s">
        <v>714</v>
      </c>
      <c r="C705">
        <v>696087.88118068827</v>
      </c>
    </row>
    <row r="706" spans="1:3" x14ac:dyDescent="0.45">
      <c r="A706" t="s">
        <v>6</v>
      </c>
      <c r="B706" t="s">
        <v>715</v>
      </c>
      <c r="C706">
        <v>20844.781525574686</v>
      </c>
    </row>
    <row r="707" spans="1:3" x14ac:dyDescent="0.45">
      <c r="A707" t="s">
        <v>6</v>
      </c>
      <c r="B707" t="s">
        <v>716</v>
      </c>
      <c r="C707">
        <v>27924.1412889774</v>
      </c>
    </row>
    <row r="708" spans="1:3" x14ac:dyDescent="0.45">
      <c r="A708" t="s">
        <v>6</v>
      </c>
      <c r="B708" t="s">
        <v>717</v>
      </c>
      <c r="C708">
        <v>2897768.7675989354</v>
      </c>
    </row>
    <row r="709" spans="1:3" x14ac:dyDescent="0.45">
      <c r="A709" t="s">
        <v>6</v>
      </c>
      <c r="B709" t="s">
        <v>718</v>
      </c>
      <c r="C709">
        <v>196747.20675790054</v>
      </c>
    </row>
    <row r="710" spans="1:3" x14ac:dyDescent="0.45">
      <c r="A710" t="s">
        <v>6</v>
      </c>
      <c r="B710" t="s">
        <v>719</v>
      </c>
      <c r="C710">
        <v>106.03259179239151</v>
      </c>
    </row>
    <row r="711" spans="1:3" x14ac:dyDescent="0.45">
      <c r="A711" t="s">
        <v>6</v>
      </c>
      <c r="B711" t="s">
        <v>720</v>
      </c>
      <c r="C711">
        <v>17.640874889776981</v>
      </c>
    </row>
    <row r="712" spans="1:3" x14ac:dyDescent="0.45">
      <c r="A712" t="s">
        <v>6</v>
      </c>
      <c r="B712" t="s">
        <v>721</v>
      </c>
      <c r="C712">
        <v>13962.0706444887</v>
      </c>
    </row>
    <row r="713" spans="1:3" x14ac:dyDescent="0.45">
      <c r="A713" t="s">
        <v>6</v>
      </c>
      <c r="B713" t="s">
        <v>722</v>
      </c>
      <c r="C713">
        <v>2448278.5848434409</v>
      </c>
    </row>
    <row r="714" spans="1:3" x14ac:dyDescent="0.45">
      <c r="A714" t="s">
        <v>6</v>
      </c>
      <c r="B714" t="s">
        <v>723</v>
      </c>
      <c r="C714">
        <v>3392.1932199638059</v>
      </c>
    </row>
    <row r="715" spans="1:3" x14ac:dyDescent="0.45">
      <c r="A715" t="s">
        <v>6</v>
      </c>
      <c r="B715" t="s">
        <v>724</v>
      </c>
      <c r="C715">
        <v>54029.280416524976</v>
      </c>
    </row>
    <row r="716" spans="1:3" x14ac:dyDescent="0.45">
      <c r="A716" t="s">
        <v>6</v>
      </c>
      <c r="B716" t="s">
        <v>725</v>
      </c>
      <c r="C716">
        <v>4719.573175601814</v>
      </c>
    </row>
    <row r="717" spans="1:3" x14ac:dyDescent="0.45">
      <c r="A717" t="s">
        <v>6</v>
      </c>
      <c r="B717" t="s">
        <v>726</v>
      </c>
      <c r="C717">
        <v>0.2343564403767541</v>
      </c>
    </row>
    <row r="718" spans="1:3" x14ac:dyDescent="0.45">
      <c r="A718" t="s">
        <v>6</v>
      </c>
      <c r="B718" t="s">
        <v>727</v>
      </c>
      <c r="C718">
        <v>1622.3532791131229</v>
      </c>
    </row>
    <row r="719" spans="1:3" x14ac:dyDescent="0.45">
      <c r="A719" t="s">
        <v>6</v>
      </c>
      <c r="B719" t="s">
        <v>728</v>
      </c>
      <c r="C719">
        <v>5309.519822552038</v>
      </c>
    </row>
    <row r="720" spans="1:3" x14ac:dyDescent="0.45">
      <c r="A720" t="s">
        <v>6</v>
      </c>
      <c r="B720" t="s">
        <v>729</v>
      </c>
      <c r="C720">
        <v>5457.0064842896008</v>
      </c>
    </row>
    <row r="721" spans="1:3" x14ac:dyDescent="0.45">
      <c r="A721" t="s">
        <v>6</v>
      </c>
      <c r="B721" t="s">
        <v>730</v>
      </c>
      <c r="C721">
        <v>1425.7043967963821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1896.3809971680002</v>
      </c>
    </row>
    <row r="1065" spans="1:3" x14ac:dyDescent="0.45">
      <c r="A1065" t="s">
        <v>6</v>
      </c>
      <c r="B1065" t="s">
        <v>1074</v>
      </c>
      <c r="C1065">
        <v>3659414.8872791999</v>
      </c>
    </row>
    <row r="1066" spans="1:3" x14ac:dyDescent="0.45">
      <c r="A1066" t="s">
        <v>6</v>
      </c>
      <c r="B1066" t="s">
        <v>1075</v>
      </c>
      <c r="C1066">
        <v>22515.146153052003</v>
      </c>
    </row>
    <row r="1067" spans="1:3" x14ac:dyDescent="0.45">
      <c r="A1067" t="s">
        <v>6</v>
      </c>
      <c r="B1067" t="s">
        <v>1076</v>
      </c>
      <c r="C1067">
        <v>29726.647768272</v>
      </c>
    </row>
    <row r="1068" spans="1:3" x14ac:dyDescent="0.45">
      <c r="A1068" t="s">
        <v>6</v>
      </c>
      <c r="B1068" t="s">
        <v>1077</v>
      </c>
      <c r="C1068">
        <v>2534220.4895532001</v>
      </c>
    </row>
    <row r="1069" spans="1:3" x14ac:dyDescent="0.45">
      <c r="A1069" t="s">
        <v>6</v>
      </c>
      <c r="B1069" t="s">
        <v>1078</v>
      </c>
      <c r="C1069">
        <v>134973.29128919999</v>
      </c>
    </row>
    <row r="1070" spans="1:3" x14ac:dyDescent="0.45">
      <c r="A1070" t="s">
        <v>6</v>
      </c>
      <c r="B1070" t="s">
        <v>1079</v>
      </c>
      <c r="C1070">
        <v>101.32378678799996</v>
      </c>
    </row>
    <row r="1071" spans="1:3" x14ac:dyDescent="0.45">
      <c r="A1071" t="s">
        <v>6</v>
      </c>
      <c r="B1071" t="s">
        <v>1080</v>
      </c>
      <c r="C1071">
        <v>10.550182935431998</v>
      </c>
    </row>
    <row r="1072" spans="1:3" x14ac:dyDescent="0.45">
      <c r="A1072" t="s">
        <v>6</v>
      </c>
      <c r="B1072" t="s">
        <v>1081</v>
      </c>
      <c r="C1072">
        <v>-4800.9962184239994</v>
      </c>
    </row>
    <row r="1073" spans="1:3" x14ac:dyDescent="0.45">
      <c r="A1073" t="s">
        <v>6</v>
      </c>
      <c r="B1073" t="s">
        <v>1082</v>
      </c>
      <c r="C1073">
        <v>854258.34458773187</v>
      </c>
    </row>
    <row r="1074" spans="1:3" x14ac:dyDescent="0.45">
      <c r="A1074" t="s">
        <v>6</v>
      </c>
      <c r="B1074" t="s">
        <v>1083</v>
      </c>
      <c r="C1074">
        <v>2833.3132972199996</v>
      </c>
    </row>
    <row r="1075" spans="1:3" x14ac:dyDescent="0.45">
      <c r="A1075" t="s">
        <v>6</v>
      </c>
      <c r="B1075" t="s">
        <v>1084</v>
      </c>
      <c r="C1075">
        <v>26870.818073987997</v>
      </c>
    </row>
    <row r="1076" spans="1:3" x14ac:dyDescent="0.45">
      <c r="A1076" t="s">
        <v>6</v>
      </c>
      <c r="B1076" t="s">
        <v>1085</v>
      </c>
      <c r="C1076">
        <v>5405.1862063079989</v>
      </c>
    </row>
    <row r="1077" spans="1:3" x14ac:dyDescent="0.45">
      <c r="A1077" t="s">
        <v>6</v>
      </c>
      <c r="B1077" t="s">
        <v>1086</v>
      </c>
      <c r="C1077">
        <v>0.15989143737336003</v>
      </c>
    </row>
    <row r="1078" spans="1:3" x14ac:dyDescent="0.45">
      <c r="A1078" t="s">
        <v>6</v>
      </c>
      <c r="B1078" t="s">
        <v>1087</v>
      </c>
      <c r="C1078">
        <v>1094.5470795000001</v>
      </c>
    </row>
    <row r="1079" spans="1:3" x14ac:dyDescent="0.45">
      <c r="A1079" t="s">
        <v>6</v>
      </c>
      <c r="B1079" t="s">
        <v>1088</v>
      </c>
      <c r="C1079">
        <v>3830.2893227759992</v>
      </c>
    </row>
    <row r="1080" spans="1:3" x14ac:dyDescent="0.45">
      <c r="A1080" t="s">
        <v>6</v>
      </c>
      <c r="B1080" t="s">
        <v>1089</v>
      </c>
      <c r="C1080">
        <v>3999.1623007560001</v>
      </c>
    </row>
    <row r="1081" spans="1:3" x14ac:dyDescent="0.45">
      <c r="A1081" t="s">
        <v>6</v>
      </c>
      <c r="B1081" t="s">
        <v>1090</v>
      </c>
      <c r="C1081">
        <v>1047.0124634759998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642359.67599999998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-3.7054996937513346E-8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-28905.270029999985</v>
      </c>
    </row>
    <row r="1119" spans="1:3" x14ac:dyDescent="0.45">
      <c r="A1119" t="s">
        <v>6</v>
      </c>
      <c r="B1119" t="s">
        <v>1128</v>
      </c>
      <c r="C1119">
        <v>15123402.452667613</v>
      </c>
    </row>
    <row r="1120" spans="1:3" x14ac:dyDescent="0.45">
      <c r="A1120" t="s">
        <v>6</v>
      </c>
      <c r="B1120" t="s">
        <v>1129</v>
      </c>
      <c r="C1120">
        <v>15002330.664484793</v>
      </c>
    </row>
    <row r="1121" spans="1:3" x14ac:dyDescent="0.45">
      <c r="A1121" t="s">
        <v>6</v>
      </c>
      <c r="B1121" t="s">
        <v>1130</v>
      </c>
      <c r="C1121">
        <v>19653931.890684012</v>
      </c>
    </row>
    <row r="1122" spans="1:3" x14ac:dyDescent="0.45">
      <c r="A1122" t="s">
        <v>6</v>
      </c>
      <c r="B1122" t="s">
        <v>1131</v>
      </c>
      <c r="C1122">
        <v>112709080.63069206</v>
      </c>
    </row>
    <row r="1123" spans="1:3" x14ac:dyDescent="0.45">
      <c r="A1123" t="s">
        <v>6</v>
      </c>
      <c r="B1123" t="s">
        <v>1132</v>
      </c>
      <c r="C1123">
        <v>369161.59152599971</v>
      </c>
    </row>
    <row r="1124" spans="1:3" x14ac:dyDescent="0.45">
      <c r="A1124" t="s">
        <v>6</v>
      </c>
      <c r="B1124" t="s">
        <v>1133</v>
      </c>
      <c r="C1124">
        <v>111491.75582999995</v>
      </c>
    </row>
    <row r="1125" spans="1:3" x14ac:dyDescent="0.45">
      <c r="A1125" t="s">
        <v>6</v>
      </c>
      <c r="B1125" t="s">
        <v>1134</v>
      </c>
      <c r="C1125">
        <v>6056.3973496572053</v>
      </c>
    </row>
    <row r="1126" spans="1:3" x14ac:dyDescent="0.45">
      <c r="A1126" t="s">
        <v>6</v>
      </c>
      <c r="B1126" t="s">
        <v>1135</v>
      </c>
      <c r="C1126">
        <v>7168506.9674399998</v>
      </c>
    </row>
    <row r="1127" spans="1:3" x14ac:dyDescent="0.45">
      <c r="A1127" t="s">
        <v>6</v>
      </c>
      <c r="B1127" t="s">
        <v>1136</v>
      </c>
      <c r="C1127">
        <v>310013150.39603996</v>
      </c>
    </row>
    <row r="1128" spans="1:3" x14ac:dyDescent="0.45">
      <c r="A1128" t="s">
        <v>6</v>
      </c>
      <c r="B1128" t="s">
        <v>1137</v>
      </c>
      <c r="C1128">
        <v>1494815.39298</v>
      </c>
    </row>
    <row r="1129" spans="1:3" x14ac:dyDescent="0.45">
      <c r="A1129" t="s">
        <v>6</v>
      </c>
      <c r="B1129" t="s">
        <v>1138</v>
      </c>
      <c r="C1129">
        <v>-15304101.683598001</v>
      </c>
    </row>
    <row r="1130" spans="1:3" x14ac:dyDescent="0.45">
      <c r="A1130" t="s">
        <v>6</v>
      </c>
      <c r="B1130" t="s">
        <v>1139</v>
      </c>
      <c r="C1130">
        <v>291530.29487399996</v>
      </c>
    </row>
    <row r="1131" spans="1:3" x14ac:dyDescent="0.45">
      <c r="A1131" t="s">
        <v>6</v>
      </c>
      <c r="B1131" t="s">
        <v>1140</v>
      </c>
      <c r="C1131">
        <v>529.06554533195958</v>
      </c>
    </row>
    <row r="1132" spans="1:3" x14ac:dyDescent="0.45">
      <c r="A1132" t="s">
        <v>6</v>
      </c>
      <c r="B1132" t="s">
        <v>1141</v>
      </c>
      <c r="C1132">
        <v>-59462.269775999986</v>
      </c>
    </row>
    <row r="1133" spans="1:3" x14ac:dyDescent="0.45">
      <c r="A1133" t="s">
        <v>6</v>
      </c>
      <c r="B1133" t="s">
        <v>1142</v>
      </c>
      <c r="C1133">
        <v>77631.296652000019</v>
      </c>
    </row>
    <row r="1134" spans="1:3" x14ac:dyDescent="0.45">
      <c r="A1134" t="s">
        <v>6</v>
      </c>
      <c r="B1134" t="s">
        <v>1143</v>
      </c>
      <c r="C1134">
        <v>80383.078358855972</v>
      </c>
    </row>
    <row r="1135" spans="1:3" x14ac:dyDescent="0.45">
      <c r="A1135" t="s">
        <v>6</v>
      </c>
      <c r="B1135" t="s">
        <v>1144</v>
      </c>
      <c r="C1135">
        <v>690687.29804255965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601029.2072399999</v>
      </c>
    </row>
    <row r="1155" spans="1:3" x14ac:dyDescent="0.45">
      <c r="A1155" t="s">
        <v>6</v>
      </c>
      <c r="B1155" t="s">
        <v>1164</v>
      </c>
      <c r="C1155">
        <v>207114107.19999996</v>
      </c>
    </row>
    <row r="1156" spans="1:3" x14ac:dyDescent="0.45">
      <c r="A1156" t="s">
        <v>6</v>
      </c>
      <c r="B1156" t="s">
        <v>1165</v>
      </c>
      <c r="C1156">
        <v>22309194.672519997</v>
      </c>
    </row>
    <row r="1157" spans="1:3" x14ac:dyDescent="0.45">
      <c r="A1157" t="s">
        <v>6</v>
      </c>
      <c r="B1157" t="s">
        <v>1166</v>
      </c>
      <c r="C1157">
        <v>29582556.919999994</v>
      </c>
    </row>
    <row r="1158" spans="1:3" x14ac:dyDescent="0.45">
      <c r="A1158" t="s">
        <v>6</v>
      </c>
      <c r="B1158" t="s">
        <v>1167</v>
      </c>
      <c r="C1158">
        <v>2418745167.9999995</v>
      </c>
    </row>
    <row r="1159" spans="1:3" x14ac:dyDescent="0.45">
      <c r="A1159" t="s">
        <v>6</v>
      </c>
      <c r="B1159" t="s">
        <v>1168</v>
      </c>
      <c r="C1159">
        <v>46347212.79999999</v>
      </c>
    </row>
    <row r="1160" spans="1:3" x14ac:dyDescent="0.45">
      <c r="A1160" t="s">
        <v>6</v>
      </c>
      <c r="B1160" t="s">
        <v>1169</v>
      </c>
      <c r="C1160">
        <v>76052.879503999997</v>
      </c>
    </row>
    <row r="1161" spans="1:3" x14ac:dyDescent="0.45">
      <c r="A1161" t="s">
        <v>6</v>
      </c>
      <c r="B1161" t="s">
        <v>1170</v>
      </c>
      <c r="C1161">
        <v>6465.0740979999991</v>
      </c>
    </row>
    <row r="1162" spans="1:3" x14ac:dyDescent="0.45">
      <c r="A1162" t="s">
        <v>6</v>
      </c>
      <c r="B1162" t="s">
        <v>1171</v>
      </c>
      <c r="C1162">
        <v>11369550.639999997</v>
      </c>
    </row>
    <row r="1163" spans="1:3" x14ac:dyDescent="0.45">
      <c r="A1163" t="s">
        <v>6</v>
      </c>
      <c r="B1163" t="s">
        <v>1172</v>
      </c>
      <c r="C1163">
        <v>380191979.99999994</v>
      </c>
    </row>
    <row r="1164" spans="1:3" x14ac:dyDescent="0.45">
      <c r="A1164" t="s">
        <v>6</v>
      </c>
      <c r="B1164" t="s">
        <v>1173</v>
      </c>
      <c r="C1164">
        <v>-44058.819167999987</v>
      </c>
    </row>
    <row r="1165" spans="1:3" x14ac:dyDescent="0.45">
      <c r="A1165" t="s">
        <v>6</v>
      </c>
      <c r="B1165" t="s">
        <v>1174</v>
      </c>
      <c r="C1165">
        <v>29956593.410799991</v>
      </c>
    </row>
    <row r="1166" spans="1:3" x14ac:dyDescent="0.45">
      <c r="A1166" t="s">
        <v>6</v>
      </c>
      <c r="B1166" t="s">
        <v>1175</v>
      </c>
      <c r="C1166">
        <v>5484902.9647999983</v>
      </c>
    </row>
    <row r="1167" spans="1:3" x14ac:dyDescent="0.45">
      <c r="A1167" t="s">
        <v>6</v>
      </c>
      <c r="B1167" t="s">
        <v>1176</v>
      </c>
      <c r="C1167">
        <v>38.308868079999996</v>
      </c>
    </row>
    <row r="1168" spans="1:3" x14ac:dyDescent="0.45">
      <c r="A1168" t="s">
        <v>6</v>
      </c>
      <c r="B1168" t="s">
        <v>1177</v>
      </c>
      <c r="C1168">
        <v>380409.23255999992</v>
      </c>
    </row>
    <row r="1169" spans="1:3" x14ac:dyDescent="0.45">
      <c r="A1169" t="s">
        <v>6</v>
      </c>
      <c r="B1169" t="s">
        <v>1178</v>
      </c>
      <c r="C1169">
        <v>619785.34491999983</v>
      </c>
    </row>
    <row r="1170" spans="1:3" x14ac:dyDescent="0.45">
      <c r="A1170" t="s">
        <v>6</v>
      </c>
      <c r="B1170" t="s">
        <v>1179</v>
      </c>
      <c r="C1170">
        <v>657370.03779999993</v>
      </c>
    </row>
    <row r="1171" spans="1:3" x14ac:dyDescent="0.45">
      <c r="A1171" t="s">
        <v>6</v>
      </c>
      <c r="B1171" t="s">
        <v>1180</v>
      </c>
      <c r="C1171">
        <v>955114.67127999966</v>
      </c>
    </row>
    <row r="1172" spans="1:3" x14ac:dyDescent="0.45">
      <c r="A1172" t="s">
        <v>6</v>
      </c>
      <c r="B1172" t="s">
        <v>1181</v>
      </c>
      <c r="C1172">
        <v>-5799.5183699117297</v>
      </c>
    </row>
    <row r="1173" spans="1:3" x14ac:dyDescent="0.45">
      <c r="A1173" t="s">
        <v>6</v>
      </c>
      <c r="B1173" t="s">
        <v>1182</v>
      </c>
      <c r="C1173">
        <v>-2276541.5906418357</v>
      </c>
    </row>
    <row r="1174" spans="1:3" x14ac:dyDescent="0.45">
      <c r="A1174" t="s">
        <v>6</v>
      </c>
      <c r="B1174" t="s">
        <v>1183</v>
      </c>
      <c r="C1174">
        <v>-82548.951933234348</v>
      </c>
    </row>
    <row r="1175" spans="1:3" x14ac:dyDescent="0.45">
      <c r="A1175" t="s">
        <v>6</v>
      </c>
      <c r="B1175" t="s">
        <v>1184</v>
      </c>
      <c r="C1175">
        <v>-109492.77317014767</v>
      </c>
    </row>
    <row r="1176" spans="1:3" x14ac:dyDescent="0.45">
      <c r="A1176" t="s">
        <v>6</v>
      </c>
      <c r="B1176" t="s">
        <v>1185</v>
      </c>
      <c r="C1176">
        <v>-15755023.244308315</v>
      </c>
    </row>
    <row r="1177" spans="1:3" x14ac:dyDescent="0.45">
      <c r="A1177" t="s">
        <v>6</v>
      </c>
      <c r="B1177" t="s">
        <v>1186</v>
      </c>
      <c r="C1177">
        <v>-671250.57325971103</v>
      </c>
    </row>
    <row r="1178" spans="1:3" x14ac:dyDescent="0.45">
      <c r="A1178" t="s">
        <v>6</v>
      </c>
      <c r="B1178" t="s">
        <v>1187</v>
      </c>
      <c r="C1178">
        <v>-310.38478079439597</v>
      </c>
    </row>
    <row r="1179" spans="1:3" x14ac:dyDescent="0.45">
      <c r="A1179" t="s">
        <v>6</v>
      </c>
      <c r="B1179" t="s">
        <v>1188</v>
      </c>
      <c r="C1179">
        <v>-242.35523979836398</v>
      </c>
    </row>
    <row r="1180" spans="1:3" x14ac:dyDescent="0.45">
      <c r="A1180" t="s">
        <v>6</v>
      </c>
      <c r="B1180" t="s">
        <v>1189</v>
      </c>
      <c r="C1180">
        <v>-51353.284384069084</v>
      </c>
    </row>
    <row r="1181" spans="1:3" x14ac:dyDescent="0.45">
      <c r="A1181" t="s">
        <v>6</v>
      </c>
      <c r="B1181" t="s">
        <v>1190</v>
      </c>
      <c r="C1181">
        <v>-1744287.7386444721</v>
      </c>
    </row>
    <row r="1182" spans="1:3" x14ac:dyDescent="0.45">
      <c r="A1182" t="s">
        <v>6</v>
      </c>
      <c r="B1182" t="s">
        <v>1191</v>
      </c>
      <c r="C1182">
        <v>-7734.1084419863873</v>
      </c>
    </row>
    <row r="1183" spans="1:3" x14ac:dyDescent="0.45">
      <c r="A1183" t="s">
        <v>6</v>
      </c>
      <c r="B1183" t="s">
        <v>1192</v>
      </c>
      <c r="C1183">
        <v>-64232.513395363312</v>
      </c>
    </row>
    <row r="1184" spans="1:3" x14ac:dyDescent="0.45">
      <c r="A1184" t="s">
        <v>6</v>
      </c>
      <c r="B1184" t="s">
        <v>1193</v>
      </c>
      <c r="C1184">
        <v>-25697.901423595806</v>
      </c>
    </row>
    <row r="1185" spans="1:3" x14ac:dyDescent="0.45">
      <c r="A1185" t="s">
        <v>6</v>
      </c>
      <c r="B1185" t="s">
        <v>1194</v>
      </c>
      <c r="C1185">
        <v>-15.668697879786837</v>
      </c>
    </row>
    <row r="1186" spans="1:3" x14ac:dyDescent="0.45">
      <c r="A1186" t="s">
        <v>6</v>
      </c>
      <c r="B1186" t="s">
        <v>1195</v>
      </c>
      <c r="C1186">
        <v>-1964.3529962604246</v>
      </c>
    </row>
    <row r="1187" spans="1:3" x14ac:dyDescent="0.45">
      <c r="A1187" t="s">
        <v>6</v>
      </c>
      <c r="B1187" t="s">
        <v>1196</v>
      </c>
      <c r="C1187">
        <v>-4319.8758532480324</v>
      </c>
    </row>
    <row r="1188" spans="1:3" x14ac:dyDescent="0.45">
      <c r="A1188" t="s">
        <v>6</v>
      </c>
      <c r="B1188" t="s">
        <v>1197</v>
      </c>
      <c r="C1188">
        <v>-4617.5050951056719</v>
      </c>
    </row>
    <row r="1189" spans="1:3" x14ac:dyDescent="0.45">
      <c r="A1189" t="s">
        <v>6</v>
      </c>
      <c r="B1189" t="s">
        <v>1198</v>
      </c>
      <c r="C1189">
        <v>-55056.255990557635</v>
      </c>
    </row>
    <row r="1190" spans="1:3" x14ac:dyDescent="0.45">
      <c r="A1190" t="s">
        <v>6</v>
      </c>
      <c r="B1190" t="s">
        <v>1199</v>
      </c>
      <c r="C1190">
        <v>-3531.7719341452798</v>
      </c>
    </row>
    <row r="1191" spans="1:3" x14ac:dyDescent="0.45">
      <c r="A1191" t="s">
        <v>6</v>
      </c>
      <c r="B1191" t="s">
        <v>1200</v>
      </c>
      <c r="C1191">
        <v>-972462.17389023351</v>
      </c>
    </row>
    <row r="1192" spans="1:3" x14ac:dyDescent="0.45">
      <c r="A1192" t="s">
        <v>6</v>
      </c>
      <c r="B1192" t="s">
        <v>1201</v>
      </c>
      <c r="C1192">
        <v>-42803.170454284802</v>
      </c>
    </row>
    <row r="1193" spans="1:3" x14ac:dyDescent="0.45">
      <c r="A1193" t="s">
        <v>6</v>
      </c>
      <c r="B1193" t="s">
        <v>1202</v>
      </c>
      <c r="C1193">
        <v>-57375.982779857302</v>
      </c>
    </row>
    <row r="1194" spans="1:3" x14ac:dyDescent="0.45">
      <c r="A1194" t="s">
        <v>6</v>
      </c>
      <c r="B1194" t="s">
        <v>1203</v>
      </c>
      <c r="C1194">
        <v>-7526280.8461747197</v>
      </c>
    </row>
    <row r="1195" spans="1:3" x14ac:dyDescent="0.45">
      <c r="A1195" t="s">
        <v>6</v>
      </c>
      <c r="B1195" t="s">
        <v>1204</v>
      </c>
      <c r="C1195">
        <v>-245505.78411199679</v>
      </c>
    </row>
    <row r="1196" spans="1:3" x14ac:dyDescent="0.45">
      <c r="A1196" t="s">
        <v>6</v>
      </c>
      <c r="B1196" t="s">
        <v>1205</v>
      </c>
      <c r="C1196">
        <v>-200.74618893504004</v>
      </c>
    </row>
    <row r="1197" spans="1:3" x14ac:dyDescent="0.45">
      <c r="A1197" t="s">
        <v>6</v>
      </c>
      <c r="B1197" t="s">
        <v>1206</v>
      </c>
      <c r="C1197">
        <v>-57.842122235520002</v>
      </c>
    </row>
    <row r="1198" spans="1:3" x14ac:dyDescent="0.45">
      <c r="A1198" t="s">
        <v>6</v>
      </c>
      <c r="B1198" t="s">
        <v>1207</v>
      </c>
      <c r="C1198">
        <v>-24953.772027959039</v>
      </c>
    </row>
    <row r="1199" spans="1:3" x14ac:dyDescent="0.45">
      <c r="A1199" t="s">
        <v>6</v>
      </c>
      <c r="B1199" t="s">
        <v>1208</v>
      </c>
      <c r="C1199">
        <v>-1034217.1455710976</v>
      </c>
    </row>
    <row r="1200" spans="1:3" x14ac:dyDescent="0.45">
      <c r="A1200" t="s">
        <v>6</v>
      </c>
      <c r="B1200" t="s">
        <v>1209</v>
      </c>
      <c r="C1200">
        <v>-1054.7681113536</v>
      </c>
    </row>
    <row r="1201" spans="1:3" x14ac:dyDescent="0.45">
      <c r="A1201" t="s">
        <v>6</v>
      </c>
      <c r="B1201" t="s">
        <v>1210</v>
      </c>
      <c r="C1201">
        <v>-66923.335426496647</v>
      </c>
    </row>
    <row r="1202" spans="1:3" x14ac:dyDescent="0.45">
      <c r="A1202" t="s">
        <v>6</v>
      </c>
      <c r="B1202" t="s">
        <v>1211</v>
      </c>
      <c r="C1202">
        <v>-36168.338786092798</v>
      </c>
    </row>
    <row r="1203" spans="1:3" x14ac:dyDescent="0.45">
      <c r="A1203" t="s">
        <v>6</v>
      </c>
      <c r="B1203" t="s">
        <v>1212</v>
      </c>
      <c r="C1203">
        <v>-7.3109040027918741</v>
      </c>
    </row>
    <row r="1204" spans="1:3" x14ac:dyDescent="0.45">
      <c r="A1204" t="s">
        <v>6</v>
      </c>
      <c r="B1204" t="s">
        <v>1213</v>
      </c>
      <c r="C1204">
        <v>-1316.7589003027203</v>
      </c>
    </row>
    <row r="1205" spans="1:3" x14ac:dyDescent="0.45">
      <c r="A1205" t="s">
        <v>6</v>
      </c>
      <c r="B1205" t="s">
        <v>1214</v>
      </c>
      <c r="C1205">
        <v>-2721.9822228480007</v>
      </c>
    </row>
    <row r="1206" spans="1:3" x14ac:dyDescent="0.45">
      <c r="A1206" t="s">
        <v>6</v>
      </c>
      <c r="B1206" t="s">
        <v>1215</v>
      </c>
      <c r="C1206">
        <v>-2841.0689450976006</v>
      </c>
    </row>
    <row r="1207" spans="1:3" x14ac:dyDescent="0.45">
      <c r="A1207" t="s">
        <v>6</v>
      </c>
      <c r="B1207" t="s">
        <v>1216</v>
      </c>
      <c r="C1207">
        <v>-17168.902870613758</v>
      </c>
    </row>
    <row r="1208" spans="1:3" x14ac:dyDescent="0.45">
      <c r="A1208" t="s">
        <v>6</v>
      </c>
      <c r="B1208" t="s">
        <v>1217</v>
      </c>
      <c r="C1208">
        <v>-1668.3524404570796</v>
      </c>
    </row>
    <row r="1209" spans="1:3" x14ac:dyDescent="0.45">
      <c r="A1209" t="s">
        <v>6</v>
      </c>
      <c r="B1209" t="s">
        <v>1218</v>
      </c>
      <c r="C1209">
        <v>-568779.42593198654</v>
      </c>
    </row>
    <row r="1210" spans="1:3" x14ac:dyDescent="0.45">
      <c r="A1210" t="s">
        <v>6</v>
      </c>
      <c r="B1210" t="s">
        <v>1219</v>
      </c>
      <c r="C1210">
        <v>-25877.26954442952</v>
      </c>
    </row>
    <row r="1211" spans="1:3" x14ac:dyDescent="0.45">
      <c r="A1211" t="s">
        <v>6</v>
      </c>
      <c r="B1211" t="s">
        <v>1220</v>
      </c>
      <c r="C1211">
        <v>-35213.468423046477</v>
      </c>
    </row>
    <row r="1212" spans="1:3" x14ac:dyDescent="0.45">
      <c r="A1212" t="s">
        <v>6</v>
      </c>
      <c r="B1212" t="s">
        <v>1221</v>
      </c>
      <c r="C1212">
        <v>-5442828.6185552161</v>
      </c>
    </row>
    <row r="1213" spans="1:3" x14ac:dyDescent="0.45">
      <c r="A1213" t="s">
        <v>6</v>
      </c>
      <c r="B1213" t="s">
        <v>1222</v>
      </c>
      <c r="C1213">
        <v>-140042.9831792544</v>
      </c>
    </row>
    <row r="1214" spans="1:3" x14ac:dyDescent="0.45">
      <c r="A1214" t="s">
        <v>6</v>
      </c>
      <c r="B1214" t="s">
        <v>1223</v>
      </c>
      <c r="C1214">
        <v>-109.57979904480003</v>
      </c>
    </row>
    <row r="1215" spans="1:3" x14ac:dyDescent="0.45">
      <c r="A1215" t="s">
        <v>6</v>
      </c>
      <c r="B1215" t="s">
        <v>1224</v>
      </c>
      <c r="C1215">
        <v>-43.831919617919993</v>
      </c>
    </row>
    <row r="1216" spans="1:3" x14ac:dyDescent="0.45">
      <c r="A1216" t="s">
        <v>6</v>
      </c>
      <c r="B1216" t="s">
        <v>1225</v>
      </c>
      <c r="C1216">
        <v>-17899.860173968078</v>
      </c>
    </row>
    <row r="1217" spans="1:3" x14ac:dyDescent="0.45">
      <c r="A1217" t="s">
        <v>6</v>
      </c>
      <c r="B1217" t="s">
        <v>1226</v>
      </c>
      <c r="C1217">
        <v>-586114.9501408739</v>
      </c>
    </row>
    <row r="1218" spans="1:3" x14ac:dyDescent="0.45">
      <c r="A1218" t="s">
        <v>6</v>
      </c>
      <c r="B1218" t="s">
        <v>1227</v>
      </c>
      <c r="C1218">
        <v>-1043.7475859017197</v>
      </c>
    </row>
    <row r="1219" spans="1:3" x14ac:dyDescent="0.45">
      <c r="A1219" t="s">
        <v>6</v>
      </c>
      <c r="B1219" t="s">
        <v>1228</v>
      </c>
      <c r="C1219">
        <v>-27923.672291591156</v>
      </c>
    </row>
    <row r="1220" spans="1:3" x14ac:dyDescent="0.45">
      <c r="A1220" t="s">
        <v>6</v>
      </c>
      <c r="B1220" t="s">
        <v>1229</v>
      </c>
      <c r="C1220">
        <v>-5226.9564144369597</v>
      </c>
    </row>
    <row r="1221" spans="1:3" x14ac:dyDescent="0.45">
      <c r="A1221" t="s">
        <v>6</v>
      </c>
      <c r="B1221" t="s">
        <v>1230</v>
      </c>
      <c r="C1221">
        <v>-4.8642472795986711</v>
      </c>
    </row>
    <row r="1222" spans="1:3" x14ac:dyDescent="0.45">
      <c r="A1222" t="s">
        <v>6</v>
      </c>
      <c r="B1222" t="s">
        <v>1231</v>
      </c>
      <c r="C1222">
        <v>-630.08384450759991</v>
      </c>
    </row>
    <row r="1223" spans="1:3" x14ac:dyDescent="0.45">
      <c r="A1223" t="s">
        <v>6</v>
      </c>
      <c r="B1223" t="s">
        <v>1232</v>
      </c>
      <c r="C1223">
        <v>-1449.1928423674804</v>
      </c>
    </row>
    <row r="1224" spans="1:3" x14ac:dyDescent="0.45">
      <c r="A1224" t="s">
        <v>6</v>
      </c>
      <c r="B1224" t="s">
        <v>1233</v>
      </c>
      <c r="C1224">
        <v>-1520.4197117465999</v>
      </c>
    </row>
    <row r="1225" spans="1:3" x14ac:dyDescent="0.45">
      <c r="A1225" t="s">
        <v>6</v>
      </c>
      <c r="B1225" t="s">
        <v>1234</v>
      </c>
      <c r="C1225">
        <v>-6440.5526888581207</v>
      </c>
    </row>
    <row r="1226" spans="1:3" x14ac:dyDescent="0.45">
      <c r="A1226" t="s">
        <v>6</v>
      </c>
      <c r="B1226" t="s">
        <v>1235</v>
      </c>
      <c r="C1226">
        <v>875.40100477200099</v>
      </c>
    </row>
    <row r="1227" spans="1:3" x14ac:dyDescent="0.45">
      <c r="A1227" t="s">
        <v>6</v>
      </c>
      <c r="B1227" t="s">
        <v>1236</v>
      </c>
      <c r="C1227">
        <v>273675.6495396003</v>
      </c>
    </row>
    <row r="1228" spans="1:3" x14ac:dyDescent="0.45">
      <c r="A1228" t="s">
        <v>6</v>
      </c>
      <c r="B1228" t="s">
        <v>1237</v>
      </c>
      <c r="C1228">
        <v>125300.70690480013</v>
      </c>
    </row>
    <row r="1229" spans="1:3" x14ac:dyDescent="0.45">
      <c r="A1229" t="s">
        <v>6</v>
      </c>
      <c r="B1229" t="s">
        <v>1238</v>
      </c>
      <c r="C1229">
        <v>152959.36221720016</v>
      </c>
    </row>
    <row r="1230" spans="1:3" x14ac:dyDescent="0.45">
      <c r="A1230" t="s">
        <v>6</v>
      </c>
      <c r="B1230" t="s">
        <v>1239</v>
      </c>
      <c r="C1230">
        <v>4606935.9794640057</v>
      </c>
    </row>
    <row r="1231" spans="1:3" x14ac:dyDescent="0.45">
      <c r="A1231" t="s">
        <v>6</v>
      </c>
      <c r="B1231" t="s">
        <v>1240</v>
      </c>
      <c r="C1231">
        <v>53196.509441880058</v>
      </c>
    </row>
    <row r="1232" spans="1:3" x14ac:dyDescent="0.45">
      <c r="A1232" t="s">
        <v>6</v>
      </c>
      <c r="B1232" t="s">
        <v>1241</v>
      </c>
      <c r="C1232">
        <v>36.382237796520045</v>
      </c>
    </row>
    <row r="1233" spans="1:3" x14ac:dyDescent="0.45">
      <c r="A1233" t="s">
        <v>6</v>
      </c>
      <c r="B1233" t="s">
        <v>1242</v>
      </c>
      <c r="C1233">
        <v>21.110643625680027</v>
      </c>
    </row>
    <row r="1234" spans="1:3" x14ac:dyDescent="0.45">
      <c r="A1234" t="s">
        <v>6</v>
      </c>
      <c r="B1234" t="s">
        <v>1243</v>
      </c>
      <c r="C1234">
        <v>48118.149077040049</v>
      </c>
    </row>
    <row r="1235" spans="1:3" x14ac:dyDescent="0.45">
      <c r="A1235" t="s">
        <v>6</v>
      </c>
      <c r="B1235" t="s">
        <v>1244</v>
      </c>
      <c r="C1235">
        <v>500513.13617760054</v>
      </c>
    </row>
    <row r="1236" spans="1:3" x14ac:dyDescent="0.45">
      <c r="A1236" t="s">
        <v>6</v>
      </c>
      <c r="B1236" t="s">
        <v>1245</v>
      </c>
      <c r="C1236">
        <v>1997.569550340002</v>
      </c>
    </row>
    <row r="1237" spans="1:3" x14ac:dyDescent="0.45">
      <c r="A1237" t="s">
        <v>6</v>
      </c>
      <c r="B1237" t="s">
        <v>1246</v>
      </c>
      <c r="C1237">
        <v>180831.01047480019</v>
      </c>
    </row>
    <row r="1238" spans="1:3" x14ac:dyDescent="0.45">
      <c r="A1238" t="s">
        <v>6</v>
      </c>
      <c r="B1238" t="s">
        <v>1247</v>
      </c>
      <c r="C1238">
        <v>1964.200655592002</v>
      </c>
    </row>
    <row r="1239" spans="1:3" x14ac:dyDescent="0.45">
      <c r="A1239" t="s">
        <v>6</v>
      </c>
      <c r="B1239" t="s">
        <v>1248</v>
      </c>
      <c r="C1239">
        <v>7.9545765267360083E-2</v>
      </c>
    </row>
    <row r="1240" spans="1:3" x14ac:dyDescent="0.45">
      <c r="A1240" t="s">
        <v>6</v>
      </c>
      <c r="B1240" t="s">
        <v>1249</v>
      </c>
      <c r="C1240">
        <v>482.98685954400054</v>
      </c>
    </row>
    <row r="1241" spans="1:3" x14ac:dyDescent="0.45">
      <c r="A1241" t="s">
        <v>6</v>
      </c>
      <c r="B1241" t="s">
        <v>1250</v>
      </c>
      <c r="C1241">
        <v>908.56704909600103</v>
      </c>
    </row>
    <row r="1242" spans="1:3" x14ac:dyDescent="0.45">
      <c r="A1242" t="s">
        <v>6</v>
      </c>
      <c r="B1242" t="s">
        <v>1251</v>
      </c>
      <c r="C1242">
        <v>954.81694576800101</v>
      </c>
    </row>
    <row r="1243" spans="1:3" x14ac:dyDescent="0.45">
      <c r="A1243" t="s">
        <v>6</v>
      </c>
      <c r="B1243" t="s">
        <v>1252</v>
      </c>
      <c r="C1243">
        <v>888.82970284080102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-8761.5691003386</v>
      </c>
    </row>
    <row r="1317" spans="1:3" x14ac:dyDescent="0.45">
      <c r="A1317" t="s">
        <v>6</v>
      </c>
      <c r="B1317" t="s">
        <v>1326</v>
      </c>
      <c r="C1317">
        <v>-8591594.6597920377</v>
      </c>
    </row>
    <row r="1318" spans="1:3" x14ac:dyDescent="0.45">
      <c r="A1318" t="s">
        <v>6</v>
      </c>
      <c r="B1318" t="s">
        <v>1327</v>
      </c>
      <c r="C1318">
        <v>-2353941.5649576373</v>
      </c>
    </row>
    <row r="1319" spans="1:3" x14ac:dyDescent="0.45">
      <c r="A1319" t="s">
        <v>6</v>
      </c>
      <c r="B1319" t="s">
        <v>1328</v>
      </c>
      <c r="C1319">
        <v>-2922859.4518729597</v>
      </c>
    </row>
    <row r="1320" spans="1:3" x14ac:dyDescent="0.45">
      <c r="A1320" t="s">
        <v>6</v>
      </c>
      <c r="B1320" t="s">
        <v>1329</v>
      </c>
      <c r="C1320">
        <v>-157016079.847168</v>
      </c>
    </row>
    <row r="1321" spans="1:3" x14ac:dyDescent="0.45">
      <c r="A1321" t="s">
        <v>6</v>
      </c>
      <c r="B1321" t="s">
        <v>1330</v>
      </c>
      <c r="C1321">
        <v>-2849262.2714301152</v>
      </c>
    </row>
    <row r="1322" spans="1:3" x14ac:dyDescent="0.45">
      <c r="A1322" t="s">
        <v>6</v>
      </c>
      <c r="B1322" t="s">
        <v>1331</v>
      </c>
      <c r="C1322">
        <v>-1620.5339797525603</v>
      </c>
    </row>
    <row r="1323" spans="1:3" x14ac:dyDescent="0.45">
      <c r="A1323" t="s">
        <v>6</v>
      </c>
      <c r="B1323" t="s">
        <v>1332</v>
      </c>
      <c r="C1323">
        <v>-160.88402055266411</v>
      </c>
    </row>
    <row r="1324" spans="1:3" x14ac:dyDescent="0.45">
      <c r="A1324" t="s">
        <v>6</v>
      </c>
      <c r="B1324" t="s">
        <v>1333</v>
      </c>
      <c r="C1324">
        <v>-444503.60569051141</v>
      </c>
    </row>
    <row r="1325" spans="1:3" x14ac:dyDescent="0.45">
      <c r="A1325" t="s">
        <v>6</v>
      </c>
      <c r="B1325" t="s">
        <v>1334</v>
      </c>
      <c r="C1325">
        <v>-14301801.294786036</v>
      </c>
    </row>
    <row r="1326" spans="1:3" x14ac:dyDescent="0.45">
      <c r="A1326" t="s">
        <v>6</v>
      </c>
      <c r="B1326" t="s">
        <v>1335</v>
      </c>
      <c r="C1326">
        <v>-70092.5528027088</v>
      </c>
    </row>
    <row r="1327" spans="1:3" x14ac:dyDescent="0.45">
      <c r="A1327" t="s">
        <v>6</v>
      </c>
      <c r="B1327" t="s">
        <v>1336</v>
      </c>
      <c r="C1327">
        <v>-1880816.8335393528</v>
      </c>
    </row>
    <row r="1328" spans="1:3" x14ac:dyDescent="0.45">
      <c r="A1328" t="s">
        <v>6</v>
      </c>
      <c r="B1328" t="s">
        <v>1337</v>
      </c>
      <c r="C1328">
        <v>9345.673707027845</v>
      </c>
    </row>
    <row r="1329" spans="1:3" x14ac:dyDescent="0.45">
      <c r="A1329" t="s">
        <v>6</v>
      </c>
      <c r="B1329" t="s">
        <v>1338</v>
      </c>
      <c r="C1329">
        <v>-4.4071860783916552</v>
      </c>
    </row>
    <row r="1330" spans="1:3" x14ac:dyDescent="0.45">
      <c r="A1330" t="s">
        <v>6</v>
      </c>
      <c r="B1330" t="s">
        <v>1339</v>
      </c>
      <c r="C1330">
        <v>-5357.103718158226</v>
      </c>
    </row>
    <row r="1331" spans="1:3" x14ac:dyDescent="0.45">
      <c r="A1331" t="s">
        <v>6</v>
      </c>
      <c r="B1331" t="s">
        <v>1340</v>
      </c>
      <c r="C1331">
        <v>-14602.615167230999</v>
      </c>
    </row>
    <row r="1332" spans="1:3" x14ac:dyDescent="0.45">
      <c r="A1332" t="s">
        <v>6</v>
      </c>
      <c r="B1332" t="s">
        <v>1341</v>
      </c>
      <c r="C1332">
        <v>-15770.824380609491</v>
      </c>
    </row>
    <row r="1333" spans="1:3" x14ac:dyDescent="0.45">
      <c r="A1333" t="s">
        <v>6</v>
      </c>
      <c r="B1333" t="s">
        <v>1342</v>
      </c>
      <c r="C1333">
        <v>-89368.004823453753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CBE7-98E6-4E2E-B22D-510EE10631D9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4297.1569662918764</v>
      </c>
    </row>
    <row r="3" spans="1:3" x14ac:dyDescent="0.45">
      <c r="A3" t="s">
        <v>6</v>
      </c>
      <c r="B3" t="s">
        <v>12</v>
      </c>
      <c r="C3">
        <v>9922619.4312333316</v>
      </c>
    </row>
    <row r="4" spans="1:3" x14ac:dyDescent="0.45">
      <c r="A4" t="s">
        <v>6</v>
      </c>
      <c r="B4" t="s">
        <v>13</v>
      </c>
      <c r="C4">
        <v>40449.687239270417</v>
      </c>
    </row>
    <row r="5" spans="1:3" x14ac:dyDescent="0.45">
      <c r="A5" t="s">
        <v>6</v>
      </c>
      <c r="B5" t="s">
        <v>14</v>
      </c>
      <c r="C5">
        <v>52895.744851353586</v>
      </c>
    </row>
    <row r="6" spans="1:3" x14ac:dyDescent="0.45">
      <c r="A6" t="s">
        <v>6</v>
      </c>
      <c r="B6" t="s">
        <v>15</v>
      </c>
      <c r="C6">
        <v>3276424.6663809014</v>
      </c>
    </row>
    <row r="7" spans="1:3" x14ac:dyDescent="0.45">
      <c r="A7" t="s">
        <v>6</v>
      </c>
      <c r="B7" t="s">
        <v>16</v>
      </c>
      <c r="C7">
        <v>3743151.8268340253</v>
      </c>
    </row>
    <row r="8" spans="1:3" x14ac:dyDescent="0.45">
      <c r="A8" t="s">
        <v>6</v>
      </c>
      <c r="B8" t="s">
        <v>17</v>
      </c>
      <c r="C8">
        <v>170.99016250360489</v>
      </c>
    </row>
    <row r="9" spans="1:3" x14ac:dyDescent="0.45">
      <c r="A9" t="s">
        <v>6</v>
      </c>
      <c r="B9" t="s">
        <v>18</v>
      </c>
      <c r="C9">
        <v>21.527199088163577</v>
      </c>
    </row>
    <row r="10" spans="1:3" x14ac:dyDescent="0.45">
      <c r="A10" t="s">
        <v>6</v>
      </c>
      <c r="B10" t="s">
        <v>19</v>
      </c>
      <c r="C10">
        <v>121349.06171781126</v>
      </c>
    </row>
    <row r="11" spans="1:3" x14ac:dyDescent="0.45">
      <c r="A11" t="s">
        <v>6</v>
      </c>
      <c r="B11" t="s">
        <v>20</v>
      </c>
      <c r="C11">
        <v>721871.34150082571</v>
      </c>
    </row>
    <row r="12" spans="1:3" x14ac:dyDescent="0.45">
      <c r="A12" t="s">
        <v>6</v>
      </c>
      <c r="B12" t="s">
        <v>21</v>
      </c>
      <c r="C12">
        <v>34226.658433228768</v>
      </c>
    </row>
    <row r="13" spans="1:3" x14ac:dyDescent="0.45">
      <c r="A13" t="s">
        <v>6</v>
      </c>
      <c r="B13" t="s">
        <v>22</v>
      </c>
      <c r="C13">
        <v>14884.955946603</v>
      </c>
    </row>
    <row r="14" spans="1:3" x14ac:dyDescent="0.45">
      <c r="A14" t="s">
        <v>6</v>
      </c>
      <c r="B14" t="s">
        <v>23</v>
      </c>
      <c r="C14">
        <v>49784.230448332768</v>
      </c>
    </row>
    <row r="15" spans="1:3" x14ac:dyDescent="0.45">
      <c r="A15" t="s">
        <v>6</v>
      </c>
      <c r="B15" t="s">
        <v>24</v>
      </c>
      <c r="C15">
        <v>1.7484750690903001</v>
      </c>
    </row>
    <row r="16" spans="1:3" x14ac:dyDescent="0.45">
      <c r="A16" t="s">
        <v>6</v>
      </c>
      <c r="B16" t="s">
        <v>25</v>
      </c>
      <c r="C16">
        <v>1725.9010320963828</v>
      </c>
    </row>
    <row r="17" spans="1:3" x14ac:dyDescent="0.45">
      <c r="A17" t="s">
        <v>6</v>
      </c>
      <c r="B17" t="s">
        <v>26</v>
      </c>
      <c r="C17">
        <v>10719.789421287271</v>
      </c>
    </row>
    <row r="18" spans="1:3" x14ac:dyDescent="0.45">
      <c r="A18" t="s">
        <v>6</v>
      </c>
      <c r="B18" t="s">
        <v>27</v>
      </c>
      <c r="C18">
        <v>12279.964973249951</v>
      </c>
    </row>
    <row r="19" spans="1:3" x14ac:dyDescent="0.45">
      <c r="A19" t="s">
        <v>6</v>
      </c>
      <c r="B19" t="s">
        <v>28</v>
      </c>
      <c r="C19">
        <v>20317.660094277322</v>
      </c>
    </row>
    <row r="20" spans="1:3" x14ac:dyDescent="0.45">
      <c r="A20" t="s">
        <v>6</v>
      </c>
      <c r="B20" t="s">
        <v>29</v>
      </c>
      <c r="C20">
        <v>5591.5881948863998</v>
      </c>
    </row>
    <row r="21" spans="1:3" x14ac:dyDescent="0.45">
      <c r="A21" t="s">
        <v>6</v>
      </c>
      <c r="B21" t="s">
        <v>30</v>
      </c>
      <c r="C21">
        <v>3766916.9552902305</v>
      </c>
    </row>
    <row r="22" spans="1:3" x14ac:dyDescent="0.45">
      <c r="A22" t="s">
        <v>6</v>
      </c>
      <c r="B22" t="s">
        <v>31</v>
      </c>
      <c r="C22">
        <v>521226.69416657242</v>
      </c>
    </row>
    <row r="23" spans="1:3" x14ac:dyDescent="0.45">
      <c r="A23" t="s">
        <v>6</v>
      </c>
      <c r="B23" t="s">
        <v>32</v>
      </c>
      <c r="C23">
        <v>648170.8585910215</v>
      </c>
    </row>
    <row r="24" spans="1:3" x14ac:dyDescent="0.45">
      <c r="A24" t="s">
        <v>6</v>
      </c>
      <c r="B24" t="s">
        <v>33</v>
      </c>
      <c r="C24">
        <v>28455138.951761115</v>
      </c>
    </row>
    <row r="25" spans="1:3" x14ac:dyDescent="0.45">
      <c r="A25" t="s">
        <v>6</v>
      </c>
      <c r="B25" t="s">
        <v>34</v>
      </c>
      <c r="C25">
        <v>1333820.4704883073</v>
      </c>
    </row>
    <row r="26" spans="1:3" x14ac:dyDescent="0.45">
      <c r="A26" t="s">
        <v>6</v>
      </c>
      <c r="B26" t="s">
        <v>35</v>
      </c>
      <c r="C26">
        <v>477.56696904487859</v>
      </c>
    </row>
    <row r="27" spans="1:3" x14ac:dyDescent="0.45">
      <c r="A27" t="s">
        <v>6</v>
      </c>
      <c r="B27" t="s">
        <v>36</v>
      </c>
      <c r="C27">
        <v>91.753428557927876</v>
      </c>
    </row>
    <row r="28" spans="1:3" x14ac:dyDescent="0.45">
      <c r="A28" t="s">
        <v>6</v>
      </c>
      <c r="B28" t="s">
        <v>37</v>
      </c>
      <c r="C28">
        <v>126339.66840337915</v>
      </c>
    </row>
    <row r="29" spans="1:3" x14ac:dyDescent="0.45">
      <c r="A29" t="s">
        <v>6</v>
      </c>
      <c r="B29" t="s">
        <v>38</v>
      </c>
      <c r="C29">
        <v>5080637.9330779975</v>
      </c>
    </row>
    <row r="30" spans="1:3" x14ac:dyDescent="0.45">
      <c r="A30" t="s">
        <v>6</v>
      </c>
      <c r="B30" t="s">
        <v>39</v>
      </c>
      <c r="C30">
        <v>3809231.6767650456</v>
      </c>
    </row>
    <row r="31" spans="1:3" x14ac:dyDescent="0.45">
      <c r="A31" t="s">
        <v>6</v>
      </c>
      <c r="B31" t="s">
        <v>40</v>
      </c>
      <c r="C31">
        <v>213689.34344782063</v>
      </c>
    </row>
    <row r="32" spans="1:3" x14ac:dyDescent="0.45">
      <c r="A32" t="s">
        <v>6</v>
      </c>
      <c r="B32" t="s">
        <v>41</v>
      </c>
      <c r="C32">
        <v>4382.596152748798</v>
      </c>
    </row>
    <row r="33" spans="1:3" x14ac:dyDescent="0.45">
      <c r="A33" t="s">
        <v>6</v>
      </c>
      <c r="B33" t="s">
        <v>42</v>
      </c>
      <c r="C33">
        <v>1.8989940253865807</v>
      </c>
    </row>
    <row r="34" spans="1:3" x14ac:dyDescent="0.45">
      <c r="A34" t="s">
        <v>6</v>
      </c>
      <c r="B34" t="s">
        <v>43</v>
      </c>
      <c r="C34">
        <v>2115.7360737408003</v>
      </c>
    </row>
    <row r="35" spans="1:3" x14ac:dyDescent="0.45">
      <c r="A35" t="s">
        <v>6</v>
      </c>
      <c r="B35" t="s">
        <v>44</v>
      </c>
      <c r="C35">
        <v>4684.8441632831973</v>
      </c>
    </row>
    <row r="36" spans="1:3" x14ac:dyDescent="0.45">
      <c r="A36" t="s">
        <v>6</v>
      </c>
      <c r="B36" t="s">
        <v>45</v>
      </c>
      <c r="C36">
        <v>5289.3401843520032</v>
      </c>
    </row>
    <row r="37" spans="1:3" x14ac:dyDescent="0.45">
      <c r="A37" t="s">
        <v>6</v>
      </c>
      <c r="B37" t="s">
        <v>46</v>
      </c>
      <c r="C37">
        <v>82664.830881158356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135.56722480000005</v>
      </c>
    </row>
    <row r="57" spans="1:3" x14ac:dyDescent="0.45">
      <c r="A57" t="s">
        <v>6</v>
      </c>
      <c r="B57" t="s">
        <v>66</v>
      </c>
      <c r="C57">
        <v>61541.059440000041</v>
      </c>
    </row>
    <row r="58" spans="1:3" x14ac:dyDescent="0.45">
      <c r="A58" t="s">
        <v>6</v>
      </c>
      <c r="B58" t="s">
        <v>67</v>
      </c>
      <c r="C58">
        <v>2666.8850208000003</v>
      </c>
    </row>
    <row r="59" spans="1:3" x14ac:dyDescent="0.45">
      <c r="A59" t="s">
        <v>6</v>
      </c>
      <c r="B59" t="s">
        <v>68</v>
      </c>
      <c r="C59">
        <v>3617.043567199999</v>
      </c>
    </row>
    <row r="60" spans="1:3" x14ac:dyDescent="0.45">
      <c r="A60" t="s">
        <v>6</v>
      </c>
      <c r="B60" t="s">
        <v>69</v>
      </c>
      <c r="C60">
        <v>138325.60000000003</v>
      </c>
    </row>
    <row r="61" spans="1:3" x14ac:dyDescent="0.45">
      <c r="A61" t="s">
        <v>6</v>
      </c>
      <c r="B61" t="s">
        <v>70</v>
      </c>
      <c r="C61">
        <v>19874.784943999988</v>
      </c>
    </row>
    <row r="62" spans="1:3" x14ac:dyDescent="0.45">
      <c r="A62" t="s">
        <v>6</v>
      </c>
      <c r="B62" t="s">
        <v>71</v>
      </c>
      <c r="C62">
        <v>168.20392960000007</v>
      </c>
    </row>
    <row r="63" spans="1:3" x14ac:dyDescent="0.45">
      <c r="A63" t="s">
        <v>6</v>
      </c>
      <c r="B63" t="s">
        <v>72</v>
      </c>
      <c r="C63">
        <v>167.21937679999999</v>
      </c>
    </row>
    <row r="64" spans="1:3" x14ac:dyDescent="0.45">
      <c r="A64" t="s">
        <v>6</v>
      </c>
      <c r="B64" t="s">
        <v>73</v>
      </c>
      <c r="C64">
        <v>30415.358399999979</v>
      </c>
    </row>
    <row r="65" spans="1:3" x14ac:dyDescent="0.45">
      <c r="A65" t="s">
        <v>6</v>
      </c>
      <c r="B65" t="s">
        <v>74</v>
      </c>
      <c r="C65">
        <v>292924.79999999987</v>
      </c>
    </row>
    <row r="66" spans="1:3" x14ac:dyDescent="0.45">
      <c r="A66" t="s">
        <v>6</v>
      </c>
      <c r="B66" t="s">
        <v>75</v>
      </c>
      <c r="C66">
        <v>15806.547680000001</v>
      </c>
    </row>
    <row r="67" spans="1:3" x14ac:dyDescent="0.45">
      <c r="A67" t="s">
        <v>6</v>
      </c>
      <c r="B67" t="s">
        <v>76</v>
      </c>
      <c r="C67">
        <v>4032.0529143999966</v>
      </c>
    </row>
    <row r="68" spans="1:3" x14ac:dyDescent="0.45">
      <c r="A68" t="s">
        <v>6</v>
      </c>
      <c r="B68" t="s">
        <v>77</v>
      </c>
      <c r="C68">
        <v>568.3522252800002</v>
      </c>
    </row>
    <row r="69" spans="1:3" x14ac:dyDescent="0.45">
      <c r="A69" t="s">
        <v>6</v>
      </c>
      <c r="B69" t="s">
        <v>78</v>
      </c>
      <c r="C69">
        <v>2.091035547999999E-2</v>
      </c>
    </row>
    <row r="70" spans="1:3" x14ac:dyDescent="0.45">
      <c r="A70" t="s">
        <v>6</v>
      </c>
      <c r="B70" t="s">
        <v>79</v>
      </c>
      <c r="C70">
        <v>116.99253775999992</v>
      </c>
    </row>
    <row r="71" spans="1:3" x14ac:dyDescent="0.45">
      <c r="A71" t="s">
        <v>6</v>
      </c>
      <c r="B71" t="s">
        <v>80</v>
      </c>
      <c r="C71">
        <v>124.02029191999991</v>
      </c>
    </row>
    <row r="72" spans="1:3" x14ac:dyDescent="0.45">
      <c r="A72" t="s">
        <v>6</v>
      </c>
      <c r="B72" t="s">
        <v>81</v>
      </c>
      <c r="C72">
        <v>131.1481287200001</v>
      </c>
    </row>
    <row r="73" spans="1:3" x14ac:dyDescent="0.45">
      <c r="A73" t="s">
        <v>6</v>
      </c>
      <c r="B73" t="s">
        <v>82</v>
      </c>
      <c r="C73">
        <v>3922.8896055999976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8644796.6975999996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71016.66585911806</v>
      </c>
    </row>
    <row r="381" spans="1:3" x14ac:dyDescent="0.45">
      <c r="A381" t="s">
        <v>6</v>
      </c>
      <c r="B381" t="s">
        <v>390</v>
      </c>
      <c r="C381">
        <v>6118251.9484773502</v>
      </c>
    </row>
    <row r="382" spans="1:3" x14ac:dyDescent="0.45">
      <c r="A382" t="s">
        <v>6</v>
      </c>
      <c r="B382" t="s">
        <v>391</v>
      </c>
      <c r="C382">
        <v>58973.804197433688</v>
      </c>
    </row>
    <row r="383" spans="1:3" x14ac:dyDescent="0.45">
      <c r="A383" t="s">
        <v>6</v>
      </c>
      <c r="B383" t="s">
        <v>392</v>
      </c>
      <c r="C383">
        <v>78479.177640292415</v>
      </c>
    </row>
    <row r="384" spans="1:3" x14ac:dyDescent="0.45">
      <c r="A384" t="s">
        <v>6</v>
      </c>
      <c r="B384" t="s">
        <v>393</v>
      </c>
      <c r="C384">
        <v>5503793.3596776193</v>
      </c>
    </row>
    <row r="385" spans="1:3" x14ac:dyDescent="0.45">
      <c r="A385" t="s">
        <v>6</v>
      </c>
      <c r="B385" t="s">
        <v>394</v>
      </c>
      <c r="C385">
        <v>342341.2137598517</v>
      </c>
    </row>
    <row r="386" spans="1:3" x14ac:dyDescent="0.45">
      <c r="A386" t="s">
        <v>6</v>
      </c>
      <c r="B386" t="s">
        <v>395</v>
      </c>
      <c r="C386">
        <v>69433.820534369952</v>
      </c>
    </row>
    <row r="387" spans="1:3" x14ac:dyDescent="0.45">
      <c r="A387" t="s">
        <v>6</v>
      </c>
      <c r="B387" t="s">
        <v>396</v>
      </c>
      <c r="C387">
        <v>35137.989960109597</v>
      </c>
    </row>
    <row r="388" spans="1:3" x14ac:dyDescent="0.45">
      <c r="A388" t="s">
        <v>6</v>
      </c>
      <c r="B388" t="s">
        <v>397</v>
      </c>
      <c r="C388">
        <v>131669.69759994294</v>
      </c>
    </row>
    <row r="389" spans="1:3" x14ac:dyDescent="0.45">
      <c r="A389" t="s">
        <v>6</v>
      </c>
      <c r="B389" t="s">
        <v>398</v>
      </c>
      <c r="C389">
        <v>2852843.447998764</v>
      </c>
    </row>
    <row r="390" spans="1:3" x14ac:dyDescent="0.45">
      <c r="A390" t="s">
        <v>6</v>
      </c>
      <c r="B390" t="s">
        <v>399</v>
      </c>
      <c r="C390">
        <v>22481.547507609463</v>
      </c>
    </row>
    <row r="391" spans="1:3" x14ac:dyDescent="0.45">
      <c r="A391" t="s">
        <v>6</v>
      </c>
      <c r="B391" t="s">
        <v>400</v>
      </c>
      <c r="C391">
        <v>59398.74620148792</v>
      </c>
    </row>
    <row r="392" spans="1:3" x14ac:dyDescent="0.45">
      <c r="A392" t="s">
        <v>6</v>
      </c>
      <c r="B392" t="s">
        <v>401</v>
      </c>
      <c r="C392">
        <v>61292.770911563879</v>
      </c>
    </row>
    <row r="393" spans="1:3" x14ac:dyDescent="0.45">
      <c r="A393" t="s">
        <v>6</v>
      </c>
      <c r="B393" t="s">
        <v>402</v>
      </c>
      <c r="C393">
        <v>156.87127772057204</v>
      </c>
    </row>
    <row r="394" spans="1:3" x14ac:dyDescent="0.45">
      <c r="A394" t="s">
        <v>6</v>
      </c>
      <c r="B394" t="s">
        <v>403</v>
      </c>
      <c r="C394">
        <v>11209.831374868747</v>
      </c>
    </row>
    <row r="395" spans="1:3" x14ac:dyDescent="0.45">
      <c r="A395" t="s">
        <v>6</v>
      </c>
      <c r="B395" t="s">
        <v>404</v>
      </c>
      <c r="C395">
        <v>16050.272798037849</v>
      </c>
    </row>
    <row r="396" spans="1:3" x14ac:dyDescent="0.45">
      <c r="A396" t="s">
        <v>6</v>
      </c>
      <c r="B396" t="s">
        <v>405</v>
      </c>
      <c r="C396">
        <v>16356.185395461724</v>
      </c>
    </row>
    <row r="397" spans="1:3" x14ac:dyDescent="0.45">
      <c r="A397" t="s">
        <v>6</v>
      </c>
      <c r="B397" t="s">
        <v>406</v>
      </c>
      <c r="C397">
        <v>316007.27423986309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10788.754605576249</v>
      </c>
    </row>
    <row r="489" spans="1:3" x14ac:dyDescent="0.45">
      <c r="A489" t="s">
        <v>6</v>
      </c>
      <c r="B489" t="s">
        <v>498</v>
      </c>
      <c r="C489">
        <v>1344899.0782652211</v>
      </c>
    </row>
    <row r="490" spans="1:3" x14ac:dyDescent="0.45">
      <c r="A490" t="s">
        <v>6</v>
      </c>
      <c r="B490" t="s">
        <v>499</v>
      </c>
      <c r="C490">
        <v>709386.17179773143</v>
      </c>
    </row>
    <row r="491" spans="1:3" x14ac:dyDescent="0.45">
      <c r="A491" t="s">
        <v>6</v>
      </c>
      <c r="B491" t="s">
        <v>500</v>
      </c>
      <c r="C491">
        <v>917626.91238560225</v>
      </c>
    </row>
    <row r="492" spans="1:3" x14ac:dyDescent="0.45">
      <c r="A492" t="s">
        <v>6</v>
      </c>
      <c r="B492" t="s">
        <v>501</v>
      </c>
      <c r="C492">
        <v>60889474.976202853</v>
      </c>
    </row>
    <row r="493" spans="1:3" x14ac:dyDescent="0.45">
      <c r="A493" t="s">
        <v>6</v>
      </c>
      <c r="B493" t="s">
        <v>502</v>
      </c>
      <c r="C493">
        <v>316033.79101040441</v>
      </c>
    </row>
    <row r="494" spans="1:3" x14ac:dyDescent="0.45">
      <c r="A494" t="s">
        <v>6</v>
      </c>
      <c r="B494" t="s">
        <v>503</v>
      </c>
      <c r="C494">
        <v>1285.0000611641617</v>
      </c>
    </row>
    <row r="495" spans="1:3" x14ac:dyDescent="0.45">
      <c r="A495" t="s">
        <v>6</v>
      </c>
      <c r="B495" t="s">
        <v>504</v>
      </c>
      <c r="C495">
        <v>67.923524511706773</v>
      </c>
    </row>
    <row r="496" spans="1:3" x14ac:dyDescent="0.45">
      <c r="A496" t="s">
        <v>6</v>
      </c>
      <c r="B496" t="s">
        <v>505</v>
      </c>
      <c r="C496">
        <v>549790.89634064352</v>
      </c>
    </row>
    <row r="497" spans="1:3" x14ac:dyDescent="0.45">
      <c r="A497" t="s">
        <v>6</v>
      </c>
      <c r="B497" t="s">
        <v>506</v>
      </c>
      <c r="C497">
        <v>10955068.681892328</v>
      </c>
    </row>
    <row r="498" spans="1:3" x14ac:dyDescent="0.45">
      <c r="A498" t="s">
        <v>6</v>
      </c>
      <c r="B498" t="s">
        <v>507</v>
      </c>
      <c r="C498">
        <v>137672.89232233725</v>
      </c>
    </row>
    <row r="499" spans="1:3" x14ac:dyDescent="0.45">
      <c r="A499" t="s">
        <v>6</v>
      </c>
      <c r="B499" t="s">
        <v>508</v>
      </c>
      <c r="C499">
        <v>132879.18140669959</v>
      </c>
    </row>
    <row r="500" spans="1:3" x14ac:dyDescent="0.45">
      <c r="A500" t="s">
        <v>6</v>
      </c>
      <c r="B500" t="s">
        <v>509</v>
      </c>
      <c r="C500">
        <v>108789.92145014889</v>
      </c>
    </row>
    <row r="501" spans="1:3" x14ac:dyDescent="0.45">
      <c r="A501" t="s">
        <v>6</v>
      </c>
      <c r="B501" t="s">
        <v>510</v>
      </c>
      <c r="C501">
        <v>0.51766820103156064</v>
      </c>
    </row>
    <row r="502" spans="1:3" x14ac:dyDescent="0.45">
      <c r="A502" t="s">
        <v>6</v>
      </c>
      <c r="B502" t="s">
        <v>511</v>
      </c>
      <c r="C502">
        <v>4504.7108633682928</v>
      </c>
    </row>
    <row r="503" spans="1:3" x14ac:dyDescent="0.45">
      <c r="A503" t="s">
        <v>6</v>
      </c>
      <c r="B503" t="s">
        <v>512</v>
      </c>
      <c r="C503">
        <v>4261.9440888628178</v>
      </c>
    </row>
    <row r="504" spans="1:3" x14ac:dyDescent="0.45">
      <c r="A504" t="s">
        <v>6</v>
      </c>
      <c r="B504" t="s">
        <v>513</v>
      </c>
      <c r="C504">
        <v>4398.3278041933081</v>
      </c>
    </row>
    <row r="505" spans="1:3" x14ac:dyDescent="0.45">
      <c r="A505" t="s">
        <v>6</v>
      </c>
      <c r="B505" t="s">
        <v>514</v>
      </c>
      <c r="C505">
        <v>11597.7825277744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-4.0795164534017657E-12</v>
      </c>
    </row>
    <row r="561" spans="1:3" x14ac:dyDescent="0.45">
      <c r="A561" t="s">
        <v>6</v>
      </c>
      <c r="B561" t="s">
        <v>570</v>
      </c>
      <c r="C561">
        <v>-1.0685568554436031E-9</v>
      </c>
    </row>
    <row r="562" spans="1:3" x14ac:dyDescent="0.45">
      <c r="A562" t="s">
        <v>6</v>
      </c>
      <c r="B562" t="s">
        <v>571</v>
      </c>
      <c r="C562">
        <v>-5.3325628164941463E-10</v>
      </c>
    </row>
    <row r="563" spans="1:3" x14ac:dyDescent="0.45">
      <c r="A563" t="s">
        <v>6</v>
      </c>
      <c r="B563" t="s">
        <v>572</v>
      </c>
      <c r="C563">
        <v>-6.533872872370239E-10</v>
      </c>
    </row>
    <row r="564" spans="1:3" x14ac:dyDescent="0.45">
      <c r="A564" t="s">
        <v>6</v>
      </c>
      <c r="B564" t="s">
        <v>573</v>
      </c>
      <c r="C564">
        <v>-1.5686746337451039E-8</v>
      </c>
    </row>
    <row r="565" spans="1:3" x14ac:dyDescent="0.45">
      <c r="A565" t="s">
        <v>6</v>
      </c>
      <c r="B565" t="s">
        <v>574</v>
      </c>
      <c r="C565">
        <v>-2.0134707157129126E-10</v>
      </c>
    </row>
    <row r="566" spans="1:3" x14ac:dyDescent="0.45">
      <c r="A566" t="s">
        <v>6</v>
      </c>
      <c r="B566" t="s">
        <v>575</v>
      </c>
      <c r="C566">
        <v>-3.4679586744346129E-13</v>
      </c>
    </row>
    <row r="567" spans="1:3" x14ac:dyDescent="0.45">
      <c r="A567" t="s">
        <v>6</v>
      </c>
      <c r="B567" t="s">
        <v>576</v>
      </c>
      <c r="C567">
        <v>-9.2202821718956322E-14</v>
      </c>
    </row>
    <row r="568" spans="1:3" x14ac:dyDescent="0.45">
      <c r="A568" t="s">
        <v>6</v>
      </c>
      <c r="B568" t="s">
        <v>577</v>
      </c>
      <c r="C568">
        <v>-2.9545266296472048E-10</v>
      </c>
    </row>
    <row r="569" spans="1:3" x14ac:dyDescent="0.45">
      <c r="A569" t="s">
        <v>6</v>
      </c>
      <c r="B569" t="s">
        <v>578</v>
      </c>
      <c r="C569">
        <v>-2.6786729644035743E-9</v>
      </c>
    </row>
    <row r="570" spans="1:3" x14ac:dyDescent="0.45">
      <c r="A570" t="s">
        <v>6</v>
      </c>
      <c r="B570" t="s">
        <v>579</v>
      </c>
      <c r="C570">
        <v>-2.5577661756045698E-11</v>
      </c>
    </row>
    <row r="571" spans="1:3" x14ac:dyDescent="0.45">
      <c r="A571" t="s">
        <v>6</v>
      </c>
      <c r="B571" t="s">
        <v>580</v>
      </c>
      <c r="C571">
        <v>-8.7449910143192259E-10</v>
      </c>
    </row>
    <row r="572" spans="1:3" x14ac:dyDescent="0.45">
      <c r="A572" t="s">
        <v>6</v>
      </c>
      <c r="B572" t="s">
        <v>581</v>
      </c>
      <c r="C572">
        <v>-5.2689695973725745E-11</v>
      </c>
    </row>
    <row r="573" spans="1:3" x14ac:dyDescent="0.45">
      <c r="A573" t="s">
        <v>6</v>
      </c>
      <c r="B573" t="s">
        <v>582</v>
      </c>
      <c r="C573">
        <v>-3.0056931706212712E-16</v>
      </c>
    </row>
    <row r="574" spans="1:3" x14ac:dyDescent="0.45">
      <c r="A574" t="s">
        <v>6</v>
      </c>
      <c r="B574" t="s">
        <v>583</v>
      </c>
      <c r="C574">
        <v>-2.0516308503033543E-12</v>
      </c>
    </row>
    <row r="575" spans="1:3" x14ac:dyDescent="0.45">
      <c r="A575" t="s">
        <v>6</v>
      </c>
      <c r="B575" t="s">
        <v>584</v>
      </c>
      <c r="C575">
        <v>-3.5726367745212431E-12</v>
      </c>
    </row>
    <row r="576" spans="1:3" x14ac:dyDescent="0.45">
      <c r="A576" t="s">
        <v>6</v>
      </c>
      <c r="B576" t="s">
        <v>585</v>
      </c>
      <c r="C576">
        <v>-3.7036287384637483E-12</v>
      </c>
    </row>
    <row r="577" spans="1:3" x14ac:dyDescent="0.45">
      <c r="A577" t="s">
        <v>6</v>
      </c>
      <c r="B577" t="s">
        <v>586</v>
      </c>
      <c r="C577">
        <v>-5.0215682783232294E-12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25430.096064448724</v>
      </c>
    </row>
    <row r="669" spans="1:3" x14ac:dyDescent="0.45">
      <c r="A669" t="s">
        <v>6</v>
      </c>
      <c r="B669" t="s">
        <v>678</v>
      </c>
      <c r="C669">
        <v>50042486.143783547</v>
      </c>
    </row>
    <row r="670" spans="1:3" x14ac:dyDescent="0.45">
      <c r="A670" t="s">
        <v>6</v>
      </c>
      <c r="B670" t="s">
        <v>679</v>
      </c>
      <c r="C670">
        <v>308039.92589905934</v>
      </c>
    </row>
    <row r="671" spans="1:3" x14ac:dyDescent="0.45">
      <c r="A671" t="s">
        <v>6</v>
      </c>
      <c r="B671" t="s">
        <v>680</v>
      </c>
      <c r="C671">
        <v>407608.38679572497</v>
      </c>
    </row>
    <row r="672" spans="1:3" x14ac:dyDescent="0.45">
      <c r="A672" t="s">
        <v>6</v>
      </c>
      <c r="B672" t="s">
        <v>681</v>
      </c>
      <c r="C672">
        <v>24845442.508121092</v>
      </c>
    </row>
    <row r="673" spans="1:3" x14ac:dyDescent="0.45">
      <c r="A673" t="s">
        <v>6</v>
      </c>
      <c r="B673" t="s">
        <v>682</v>
      </c>
      <c r="C673">
        <v>16739947.48825191</v>
      </c>
    </row>
    <row r="674" spans="1:3" x14ac:dyDescent="0.45">
      <c r="A674" t="s">
        <v>6</v>
      </c>
      <c r="B674" t="s">
        <v>683</v>
      </c>
      <c r="C674">
        <v>1208.3286147835006</v>
      </c>
    </row>
    <row r="675" spans="1:3" x14ac:dyDescent="0.45">
      <c r="A675" t="s">
        <v>6</v>
      </c>
      <c r="B675" t="s">
        <v>684</v>
      </c>
      <c r="C675">
        <v>96.726092489506087</v>
      </c>
    </row>
    <row r="676" spans="1:3" x14ac:dyDescent="0.45">
      <c r="A676" t="s">
        <v>6</v>
      </c>
      <c r="B676" t="s">
        <v>685</v>
      </c>
      <c r="C676">
        <v>140018.14813593595</v>
      </c>
    </row>
    <row r="677" spans="1:3" x14ac:dyDescent="0.45">
      <c r="A677" t="s">
        <v>6</v>
      </c>
      <c r="B677" t="s">
        <v>686</v>
      </c>
      <c r="C677">
        <v>4707721.2917704722</v>
      </c>
    </row>
    <row r="678" spans="1:3" x14ac:dyDescent="0.45">
      <c r="A678" t="s">
        <v>6</v>
      </c>
      <c r="B678" t="s">
        <v>687</v>
      </c>
      <c r="C678">
        <v>46672.716045312016</v>
      </c>
    </row>
    <row r="679" spans="1:3" x14ac:dyDescent="0.45">
      <c r="A679" t="s">
        <v>6</v>
      </c>
      <c r="B679" t="s">
        <v>688</v>
      </c>
      <c r="C679">
        <v>87122.403284582484</v>
      </c>
    </row>
    <row r="680" spans="1:3" x14ac:dyDescent="0.45">
      <c r="A680" t="s">
        <v>6</v>
      </c>
      <c r="B680" t="s">
        <v>689</v>
      </c>
      <c r="C680">
        <v>65341.802463436841</v>
      </c>
    </row>
    <row r="681" spans="1:3" x14ac:dyDescent="0.45">
      <c r="A681" t="s">
        <v>6</v>
      </c>
      <c r="B681" t="s">
        <v>690</v>
      </c>
      <c r="C681">
        <v>9.6450412313398459</v>
      </c>
    </row>
    <row r="682" spans="1:3" x14ac:dyDescent="0.45">
      <c r="A682" t="s">
        <v>6</v>
      </c>
      <c r="B682" t="s">
        <v>691</v>
      </c>
      <c r="C682">
        <v>10951.783935176498</v>
      </c>
    </row>
    <row r="683" spans="1:3" x14ac:dyDescent="0.45">
      <c r="A683" t="s">
        <v>6</v>
      </c>
      <c r="B683" t="s">
        <v>692</v>
      </c>
      <c r="C683">
        <v>49784.230448332768</v>
      </c>
    </row>
    <row r="684" spans="1:3" x14ac:dyDescent="0.45">
      <c r="A684" t="s">
        <v>6</v>
      </c>
      <c r="B684" t="s">
        <v>693</v>
      </c>
      <c r="C684">
        <v>56007.259254374374</v>
      </c>
    </row>
    <row r="685" spans="1:3" x14ac:dyDescent="0.45">
      <c r="A685" t="s">
        <v>6</v>
      </c>
      <c r="B685" t="s">
        <v>694</v>
      </c>
      <c r="C685">
        <v>22964.749857503208</v>
      </c>
    </row>
    <row r="686" spans="1:3" x14ac:dyDescent="0.45">
      <c r="A686" t="s">
        <v>6</v>
      </c>
      <c r="B686" t="s">
        <v>695</v>
      </c>
      <c r="C686">
        <v>2266.8600790080013</v>
      </c>
    </row>
    <row r="687" spans="1:3" x14ac:dyDescent="0.45">
      <c r="A687" t="s">
        <v>6</v>
      </c>
      <c r="B687" t="s">
        <v>696</v>
      </c>
      <c r="C687">
        <v>2222882.9934752444</v>
      </c>
    </row>
    <row r="688" spans="1:3" x14ac:dyDescent="0.45">
      <c r="A688" t="s">
        <v>6</v>
      </c>
      <c r="B688" t="s">
        <v>697</v>
      </c>
      <c r="C688">
        <v>609029.74122681643</v>
      </c>
    </row>
    <row r="689" spans="1:3" x14ac:dyDescent="0.45">
      <c r="A689" t="s">
        <v>6</v>
      </c>
      <c r="B689" t="s">
        <v>698</v>
      </c>
      <c r="C689">
        <v>756224.52235706931</v>
      </c>
    </row>
    <row r="690" spans="1:3" x14ac:dyDescent="0.45">
      <c r="A690" t="s">
        <v>6</v>
      </c>
      <c r="B690" t="s">
        <v>699</v>
      </c>
      <c r="C690">
        <v>40624399.475902349</v>
      </c>
    </row>
    <row r="691" spans="1:3" x14ac:dyDescent="0.45">
      <c r="A691" t="s">
        <v>6</v>
      </c>
      <c r="B691" t="s">
        <v>700</v>
      </c>
      <c r="C691">
        <v>737182.89769340178</v>
      </c>
    </row>
    <row r="692" spans="1:3" x14ac:dyDescent="0.45">
      <c r="A692" t="s">
        <v>6</v>
      </c>
      <c r="B692" t="s">
        <v>701</v>
      </c>
      <c r="C692">
        <v>419.27692897326727</v>
      </c>
    </row>
    <row r="693" spans="1:3" x14ac:dyDescent="0.45">
      <c r="A693" t="s">
        <v>6</v>
      </c>
      <c r="B693" t="s">
        <v>702</v>
      </c>
      <c r="C693">
        <v>41.625142638781753</v>
      </c>
    </row>
    <row r="694" spans="1:3" x14ac:dyDescent="0.45">
      <c r="A694" t="s">
        <v>6</v>
      </c>
      <c r="B694" t="s">
        <v>703</v>
      </c>
      <c r="C694">
        <v>115005.36800833928</v>
      </c>
    </row>
    <row r="695" spans="1:3" x14ac:dyDescent="0.45">
      <c r="A695" t="s">
        <v>6</v>
      </c>
      <c r="B695" t="s">
        <v>704</v>
      </c>
      <c r="C695">
        <v>3700271.2689673905</v>
      </c>
    </row>
    <row r="696" spans="1:3" x14ac:dyDescent="0.45">
      <c r="A696" t="s">
        <v>6</v>
      </c>
      <c r="B696" t="s">
        <v>705</v>
      </c>
      <c r="C696">
        <v>18134.880632064011</v>
      </c>
    </row>
    <row r="697" spans="1:3" x14ac:dyDescent="0.45">
      <c r="A697" t="s">
        <v>6</v>
      </c>
      <c r="B697" t="s">
        <v>706</v>
      </c>
      <c r="C697">
        <v>486619.29696038377</v>
      </c>
    </row>
    <row r="698" spans="1:3" x14ac:dyDescent="0.45">
      <c r="A698" t="s">
        <v>6</v>
      </c>
      <c r="B698" t="s">
        <v>707</v>
      </c>
      <c r="C698">
        <v>-2417.9840842752005</v>
      </c>
    </row>
    <row r="699" spans="1:3" x14ac:dyDescent="0.45">
      <c r="A699" t="s">
        <v>6</v>
      </c>
      <c r="B699" t="s">
        <v>708</v>
      </c>
      <c r="C699">
        <v>1.1402608445420772</v>
      </c>
    </row>
    <row r="700" spans="1:3" x14ac:dyDescent="0.45">
      <c r="A700" t="s">
        <v>6</v>
      </c>
      <c r="B700" t="s">
        <v>709</v>
      </c>
      <c r="C700">
        <v>1386.0307918280191</v>
      </c>
    </row>
    <row r="701" spans="1:3" x14ac:dyDescent="0.45">
      <c r="A701" t="s">
        <v>6</v>
      </c>
      <c r="B701" t="s">
        <v>710</v>
      </c>
      <c r="C701">
        <v>3778.1001316800025</v>
      </c>
    </row>
    <row r="702" spans="1:3" x14ac:dyDescent="0.45">
      <c r="A702" t="s">
        <v>6</v>
      </c>
      <c r="B702" t="s">
        <v>711</v>
      </c>
      <c r="C702">
        <v>4080.3481422144032</v>
      </c>
    </row>
    <row r="703" spans="1:3" x14ac:dyDescent="0.45">
      <c r="A703" t="s">
        <v>6</v>
      </c>
      <c r="B703" t="s">
        <v>712</v>
      </c>
      <c r="C703">
        <v>23121.972805881618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52.35868063999996</v>
      </c>
    </row>
    <row r="723" spans="1:3" x14ac:dyDescent="0.45">
      <c r="A723" t="s">
        <v>6</v>
      </c>
      <c r="B723" t="s">
        <v>732</v>
      </c>
      <c r="C723">
        <v>29163.918560000009</v>
      </c>
    </row>
    <row r="724" spans="1:3" x14ac:dyDescent="0.45">
      <c r="A724" t="s">
        <v>6</v>
      </c>
      <c r="B724" t="s">
        <v>733</v>
      </c>
      <c r="C724">
        <v>4051.2069415999977</v>
      </c>
    </row>
    <row r="725" spans="1:3" x14ac:dyDescent="0.45">
      <c r="A725" t="s">
        <v>6</v>
      </c>
      <c r="B725" t="s">
        <v>734</v>
      </c>
      <c r="C725">
        <v>5157.0224720000006</v>
      </c>
    </row>
    <row r="726" spans="1:3" x14ac:dyDescent="0.45">
      <c r="A726" t="s">
        <v>6</v>
      </c>
      <c r="B726" t="s">
        <v>735</v>
      </c>
      <c r="C726">
        <v>179009.59999999995</v>
      </c>
    </row>
    <row r="727" spans="1:3" x14ac:dyDescent="0.45">
      <c r="A727" t="s">
        <v>6</v>
      </c>
      <c r="B727" t="s">
        <v>736</v>
      </c>
      <c r="C727">
        <v>11758.082839999994</v>
      </c>
    </row>
    <row r="728" spans="1:3" x14ac:dyDescent="0.45">
      <c r="A728" t="s">
        <v>6</v>
      </c>
      <c r="B728" t="s">
        <v>737</v>
      </c>
      <c r="C728">
        <v>140.11569600000016</v>
      </c>
    </row>
    <row r="729" spans="1:3" x14ac:dyDescent="0.45">
      <c r="A729" t="s">
        <v>6</v>
      </c>
      <c r="B729" t="s">
        <v>738</v>
      </c>
      <c r="C729">
        <v>165.11845504000004</v>
      </c>
    </row>
    <row r="730" spans="1:3" x14ac:dyDescent="0.45">
      <c r="A730" t="s">
        <v>6</v>
      </c>
      <c r="B730" t="s">
        <v>739</v>
      </c>
      <c r="C730">
        <v>27307.100800000011</v>
      </c>
    </row>
    <row r="731" spans="1:3" x14ac:dyDescent="0.45">
      <c r="A731" t="s">
        <v>6</v>
      </c>
      <c r="B731" t="s">
        <v>740</v>
      </c>
      <c r="C731">
        <v>268514.39999999973</v>
      </c>
    </row>
    <row r="732" spans="1:3" x14ac:dyDescent="0.45">
      <c r="A732" t="s">
        <v>6</v>
      </c>
      <c r="B732" t="s">
        <v>741</v>
      </c>
      <c r="C732">
        <v>210.31186960000011</v>
      </c>
    </row>
    <row r="733" spans="1:3" x14ac:dyDescent="0.45">
      <c r="A733" t="s">
        <v>6</v>
      </c>
      <c r="B733" t="s">
        <v>742</v>
      </c>
      <c r="C733">
        <v>3370.6043055999962</v>
      </c>
    </row>
    <row r="734" spans="1:3" x14ac:dyDescent="0.45">
      <c r="A734" t="s">
        <v>6</v>
      </c>
      <c r="B734" t="s">
        <v>743</v>
      </c>
      <c r="C734">
        <v>141.39480095999994</v>
      </c>
    </row>
    <row r="735" spans="1:3" x14ac:dyDescent="0.45">
      <c r="A735" t="s">
        <v>6</v>
      </c>
      <c r="B735" t="s">
        <v>744</v>
      </c>
      <c r="C735">
        <v>1.2950530880000003E-2</v>
      </c>
    </row>
    <row r="736" spans="1:3" x14ac:dyDescent="0.45">
      <c r="A736" t="s">
        <v>6</v>
      </c>
      <c r="B736" t="s">
        <v>745</v>
      </c>
      <c r="C736">
        <v>27.877165008000016</v>
      </c>
    </row>
    <row r="737" spans="1:3" x14ac:dyDescent="0.45">
      <c r="A737" t="s">
        <v>6</v>
      </c>
      <c r="B737" t="s">
        <v>746</v>
      </c>
      <c r="C737">
        <v>84.530774160000021</v>
      </c>
    </row>
    <row r="738" spans="1:3" x14ac:dyDescent="0.45">
      <c r="A738" t="s">
        <v>6</v>
      </c>
      <c r="B738" t="s">
        <v>747</v>
      </c>
      <c r="C738">
        <v>90.66185296000009</v>
      </c>
    </row>
    <row r="739" spans="1:3" x14ac:dyDescent="0.45">
      <c r="A739" t="s">
        <v>6</v>
      </c>
      <c r="B739" t="s">
        <v>748</v>
      </c>
      <c r="C739">
        <v>3781.537116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8644796.6975999996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32209.919224882044</v>
      </c>
    </row>
    <row r="1047" spans="1:3" x14ac:dyDescent="0.45">
      <c r="A1047" t="s">
        <v>6</v>
      </c>
      <c r="B1047" t="s">
        <v>1056</v>
      </c>
      <c r="C1047">
        <v>-5380901.6419176692</v>
      </c>
    </row>
    <row r="1048" spans="1:3" x14ac:dyDescent="0.45">
      <c r="A1048" t="s">
        <v>6</v>
      </c>
      <c r="B1048" t="s">
        <v>1057</v>
      </c>
      <c r="C1048">
        <v>-333563.23391985556</v>
      </c>
    </row>
    <row r="1049" spans="1:3" x14ac:dyDescent="0.45">
      <c r="A1049" t="s">
        <v>6</v>
      </c>
      <c r="B1049" t="s">
        <v>1058</v>
      </c>
      <c r="C1049">
        <v>-456454.95167980256</v>
      </c>
    </row>
    <row r="1050" spans="1:3" x14ac:dyDescent="0.45">
      <c r="A1050" t="s">
        <v>6</v>
      </c>
      <c r="B1050" t="s">
        <v>1059</v>
      </c>
      <c r="C1050">
        <v>-65518841.525731608</v>
      </c>
    </row>
    <row r="1051" spans="1:3" x14ac:dyDescent="0.45">
      <c r="A1051" t="s">
        <v>6</v>
      </c>
      <c r="B1051" t="s">
        <v>1060</v>
      </c>
      <c r="C1051">
        <v>-2589504.0527988793</v>
      </c>
    </row>
    <row r="1052" spans="1:3" x14ac:dyDescent="0.45">
      <c r="A1052" t="s">
        <v>6</v>
      </c>
      <c r="B1052" t="s">
        <v>1061</v>
      </c>
      <c r="C1052">
        <v>65748.824597539497</v>
      </c>
    </row>
    <row r="1053" spans="1:3" x14ac:dyDescent="0.45">
      <c r="A1053" t="s">
        <v>6</v>
      </c>
      <c r="B1053" t="s">
        <v>1062</v>
      </c>
      <c r="C1053">
        <v>34049.783799345241</v>
      </c>
    </row>
    <row r="1054" spans="1:3" x14ac:dyDescent="0.45">
      <c r="A1054" t="s">
        <v>6</v>
      </c>
      <c r="B1054" t="s">
        <v>1063</v>
      </c>
      <c r="C1054">
        <v>-333563.23391985556</v>
      </c>
    </row>
    <row r="1055" spans="1:3" x14ac:dyDescent="0.45">
      <c r="A1055" t="s">
        <v>6</v>
      </c>
      <c r="B1055" t="s">
        <v>1064</v>
      </c>
      <c r="C1055">
        <v>-7434948.9244767837</v>
      </c>
    </row>
    <row r="1056" spans="1:3" x14ac:dyDescent="0.45">
      <c r="A1056" t="s">
        <v>6</v>
      </c>
      <c r="B1056" t="s">
        <v>1065</v>
      </c>
      <c r="C1056">
        <v>114113.73791995064</v>
      </c>
    </row>
    <row r="1057" spans="1:3" x14ac:dyDescent="0.45">
      <c r="A1057" t="s">
        <v>6</v>
      </c>
      <c r="B1057" t="s">
        <v>1066</v>
      </c>
      <c r="C1057">
        <v>-544234.75007976475</v>
      </c>
    </row>
    <row r="1058" spans="1:3" x14ac:dyDescent="0.45">
      <c r="A1058" t="s">
        <v>6</v>
      </c>
      <c r="B1058" t="s">
        <v>1067</v>
      </c>
      <c r="C1058">
        <v>-175559.59679992404</v>
      </c>
    </row>
    <row r="1059" spans="1:3" x14ac:dyDescent="0.45">
      <c r="A1059" t="s">
        <v>6</v>
      </c>
      <c r="B1059" t="s">
        <v>1068</v>
      </c>
      <c r="C1059">
        <v>90.220076795480921</v>
      </c>
    </row>
    <row r="1060" spans="1:3" x14ac:dyDescent="0.45">
      <c r="A1060" t="s">
        <v>6</v>
      </c>
      <c r="B1060" t="s">
        <v>1069</v>
      </c>
      <c r="C1060">
        <v>-5230.3592876617386</v>
      </c>
    </row>
    <row r="1061" spans="1:3" x14ac:dyDescent="0.45">
      <c r="A1061" t="s">
        <v>6</v>
      </c>
      <c r="B1061" t="s">
        <v>1070</v>
      </c>
      <c r="C1061">
        <v>-7939.3316460829647</v>
      </c>
    </row>
    <row r="1062" spans="1:3" x14ac:dyDescent="0.45">
      <c r="A1062" t="s">
        <v>6</v>
      </c>
      <c r="B1062" t="s">
        <v>1071</v>
      </c>
      <c r="C1062">
        <v>-8880.6822041241539</v>
      </c>
    </row>
    <row r="1063" spans="1:3" x14ac:dyDescent="0.45">
      <c r="A1063" t="s">
        <v>6</v>
      </c>
      <c r="B1063" t="s">
        <v>1072</v>
      </c>
      <c r="C1063">
        <v>122891.71775994684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3622.6460418723914</v>
      </c>
    </row>
    <row r="1155" spans="1:3" x14ac:dyDescent="0.45">
      <c r="A1155" t="s">
        <v>6</v>
      </c>
      <c r="B1155" t="s">
        <v>1164</v>
      </c>
      <c r="C1155">
        <v>1552986.7868026728</v>
      </c>
    </row>
    <row r="1156" spans="1:3" x14ac:dyDescent="0.45">
      <c r="A1156" t="s">
        <v>6</v>
      </c>
      <c r="B1156" t="s">
        <v>1165</v>
      </c>
      <c r="C1156">
        <v>429135.08686180162</v>
      </c>
    </row>
    <row r="1157" spans="1:3" x14ac:dyDescent="0.45">
      <c r="A1157" t="s">
        <v>6</v>
      </c>
      <c r="B1157" t="s">
        <v>1166</v>
      </c>
      <c r="C1157">
        <v>575911.63919766422</v>
      </c>
    </row>
    <row r="1158" spans="1:3" x14ac:dyDescent="0.45">
      <c r="A1158" t="s">
        <v>6</v>
      </c>
      <c r="B1158" t="s">
        <v>1167</v>
      </c>
      <c r="C1158">
        <v>85211365.504042134</v>
      </c>
    </row>
    <row r="1159" spans="1:3" x14ac:dyDescent="0.45">
      <c r="A1159" t="s">
        <v>6</v>
      </c>
      <c r="B1159" t="s">
        <v>1168</v>
      </c>
      <c r="C1159">
        <v>387672.61618037149</v>
      </c>
    </row>
    <row r="1160" spans="1:3" x14ac:dyDescent="0.45">
      <c r="A1160" t="s">
        <v>6</v>
      </c>
      <c r="B1160" t="s">
        <v>1169</v>
      </c>
      <c r="C1160">
        <v>1271.8852906573834</v>
      </c>
    </row>
    <row r="1161" spans="1:3" x14ac:dyDescent="0.45">
      <c r="A1161" t="s">
        <v>6</v>
      </c>
      <c r="B1161" t="s">
        <v>1170</v>
      </c>
      <c r="C1161">
        <v>60.218770052924519</v>
      </c>
    </row>
    <row r="1162" spans="1:3" x14ac:dyDescent="0.45">
      <c r="A1162" t="s">
        <v>6</v>
      </c>
      <c r="B1162" t="s">
        <v>1171</v>
      </c>
      <c r="C1162">
        <v>313457.86202201305</v>
      </c>
    </row>
    <row r="1163" spans="1:3" x14ac:dyDescent="0.45">
      <c r="A1163" t="s">
        <v>6</v>
      </c>
      <c r="B1163" t="s">
        <v>1172</v>
      </c>
      <c r="C1163">
        <v>10093919.217217118</v>
      </c>
    </row>
    <row r="1164" spans="1:3" x14ac:dyDescent="0.45">
      <c r="A1164" t="s">
        <v>6</v>
      </c>
      <c r="B1164" t="s">
        <v>1173</v>
      </c>
      <c r="C1164">
        <v>57420.919351678429</v>
      </c>
    </row>
    <row r="1165" spans="1:3" x14ac:dyDescent="0.45">
      <c r="A1165" t="s">
        <v>6</v>
      </c>
      <c r="B1165" t="s">
        <v>1174</v>
      </c>
      <c r="C1165">
        <v>212558.26160986233</v>
      </c>
    </row>
    <row r="1166" spans="1:3" x14ac:dyDescent="0.45">
      <c r="A1166" t="s">
        <v>6</v>
      </c>
      <c r="B1166" t="s">
        <v>1175</v>
      </c>
      <c r="C1166">
        <v>13195.933614820417</v>
      </c>
    </row>
    <row r="1167" spans="1:3" x14ac:dyDescent="0.45">
      <c r="A1167" t="s">
        <v>6</v>
      </c>
      <c r="B1167" t="s">
        <v>1176</v>
      </c>
      <c r="C1167">
        <v>0.63068683918597523</v>
      </c>
    </row>
    <row r="1168" spans="1:3" x14ac:dyDescent="0.45">
      <c r="A1168" t="s">
        <v>6</v>
      </c>
      <c r="B1168" t="s">
        <v>1177</v>
      </c>
      <c r="C1168">
        <v>299.24442017466669</v>
      </c>
    </row>
    <row r="1169" spans="1:3" x14ac:dyDescent="0.45">
      <c r="A1169" t="s">
        <v>6</v>
      </c>
      <c r="B1169" t="s">
        <v>1178</v>
      </c>
      <c r="C1169">
        <v>5347.1641289637219</v>
      </c>
    </row>
    <row r="1170" spans="1:3" x14ac:dyDescent="0.45">
      <c r="A1170" t="s">
        <v>6</v>
      </c>
      <c r="B1170" t="s">
        <v>1179</v>
      </c>
      <c r="C1170">
        <v>5558.0892304727395</v>
      </c>
    </row>
    <row r="1171" spans="1:3" x14ac:dyDescent="0.45">
      <c r="A1171" t="s">
        <v>6</v>
      </c>
      <c r="B1171" t="s">
        <v>1180</v>
      </c>
      <c r="C1171">
        <v>9050.4783818778069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-3.1669233635511772E-12</v>
      </c>
    </row>
    <row r="1227" spans="1:3" x14ac:dyDescent="0.45">
      <c r="A1227" t="s">
        <v>6</v>
      </c>
      <c r="B1227" t="s">
        <v>1236</v>
      </c>
      <c r="C1227">
        <v>-9.9007175435872341E-10</v>
      </c>
    </row>
    <row r="1228" spans="1:3" x14ac:dyDescent="0.45">
      <c r="A1228" t="s">
        <v>6</v>
      </c>
      <c r="B1228" t="s">
        <v>1237</v>
      </c>
      <c r="C1228">
        <v>-4.5329824160944552E-10</v>
      </c>
    </row>
    <row r="1229" spans="1:3" x14ac:dyDescent="0.45">
      <c r="A1229" t="s">
        <v>6</v>
      </c>
      <c r="B1229" t="s">
        <v>1238</v>
      </c>
      <c r="C1229">
        <v>-5.5335848969662038E-10</v>
      </c>
    </row>
    <row r="1230" spans="1:3" x14ac:dyDescent="0.45">
      <c r="A1230" t="s">
        <v>6</v>
      </c>
      <c r="B1230" t="s">
        <v>1239</v>
      </c>
      <c r="C1230">
        <v>-1.6666434135004238E-8</v>
      </c>
    </row>
    <row r="1231" spans="1:3" x14ac:dyDescent="0.45">
      <c r="A1231" t="s">
        <v>6</v>
      </c>
      <c r="B1231" t="s">
        <v>1240</v>
      </c>
      <c r="C1231">
        <v>-1.9244810971486006E-10</v>
      </c>
    </row>
    <row r="1232" spans="1:3" x14ac:dyDescent="0.45">
      <c r="A1232" t="s">
        <v>6</v>
      </c>
      <c r="B1232" t="s">
        <v>1241</v>
      </c>
      <c r="C1232">
        <v>-1.3161940444206266E-13</v>
      </c>
    </row>
    <row r="1233" spans="1:3" x14ac:dyDescent="0.45">
      <c r="A1233" t="s">
        <v>6</v>
      </c>
      <c r="B1233" t="s">
        <v>1242</v>
      </c>
      <c r="C1233">
        <v>-7.6371617296899792E-14</v>
      </c>
    </row>
    <row r="1234" spans="1:3" x14ac:dyDescent="0.45">
      <c r="A1234" t="s">
        <v>6</v>
      </c>
      <c r="B1234" t="s">
        <v>1243</v>
      </c>
      <c r="C1234">
        <v>-1.74076211578722E-10</v>
      </c>
    </row>
    <row r="1235" spans="1:3" x14ac:dyDescent="0.45">
      <c r="A1235" t="s">
        <v>6</v>
      </c>
      <c r="B1235" t="s">
        <v>1244</v>
      </c>
      <c r="C1235">
        <v>-1.8106978814103058E-9</v>
      </c>
    </row>
    <row r="1236" spans="1:3" x14ac:dyDescent="0.45">
      <c r="A1236" t="s">
        <v>6</v>
      </c>
      <c r="B1236" t="s">
        <v>1245</v>
      </c>
      <c r="C1236">
        <v>-7.2265734729626266E-12</v>
      </c>
    </row>
    <row r="1237" spans="1:3" x14ac:dyDescent="0.45">
      <c r="A1237" t="s">
        <v>6</v>
      </c>
      <c r="B1237" t="s">
        <v>1246</v>
      </c>
      <c r="C1237">
        <v>-6.5418927874816295E-10</v>
      </c>
    </row>
    <row r="1238" spans="1:3" x14ac:dyDescent="0.45">
      <c r="A1238" t="s">
        <v>6</v>
      </c>
      <c r="B1238" t="s">
        <v>1247</v>
      </c>
      <c r="C1238">
        <v>-7.1058553885450239E-12</v>
      </c>
    </row>
    <row r="1239" spans="1:3" x14ac:dyDescent="0.45">
      <c r="A1239" t="s">
        <v>6</v>
      </c>
      <c r="B1239" t="s">
        <v>1248</v>
      </c>
      <c r="C1239">
        <v>-2.8777136549251736E-16</v>
      </c>
    </row>
    <row r="1240" spans="1:3" x14ac:dyDescent="0.45">
      <c r="A1240" t="s">
        <v>6</v>
      </c>
      <c r="B1240" t="s">
        <v>1249</v>
      </c>
      <c r="C1240">
        <v>-1.747293367770908E-12</v>
      </c>
    </row>
    <row r="1241" spans="1:3" x14ac:dyDescent="0.45">
      <c r="A1241" t="s">
        <v>6</v>
      </c>
      <c r="B1241" t="s">
        <v>1250</v>
      </c>
      <c r="C1241">
        <v>-3.2869075994312883E-12</v>
      </c>
    </row>
    <row r="1242" spans="1:3" x14ac:dyDescent="0.45">
      <c r="A1242" t="s">
        <v>6</v>
      </c>
      <c r="B1242" t="s">
        <v>1251</v>
      </c>
      <c r="C1242">
        <v>-3.4542250659796991E-12</v>
      </c>
    </row>
    <row r="1243" spans="1:3" x14ac:dyDescent="0.45">
      <c r="A1243" t="s">
        <v>6</v>
      </c>
      <c r="B1243" t="s">
        <v>1252</v>
      </c>
      <c r="C1243">
        <v>-3.2155041367332162E-12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-5079.7217329652167</v>
      </c>
    </row>
    <row r="1299" spans="1:3" x14ac:dyDescent="0.45">
      <c r="A1299" t="s">
        <v>6</v>
      </c>
      <c r="B1299" t="s">
        <v>1308</v>
      </c>
      <c r="C1299">
        <v>-2184413.4648504062</v>
      </c>
    </row>
    <row r="1300" spans="1:3" x14ac:dyDescent="0.45">
      <c r="A1300" t="s">
        <v>6</v>
      </c>
      <c r="B1300" t="s">
        <v>1309</v>
      </c>
      <c r="C1300">
        <v>-4717260.9793088548</v>
      </c>
    </row>
    <row r="1301" spans="1:3" x14ac:dyDescent="0.45">
      <c r="A1301" t="s">
        <v>6</v>
      </c>
      <c r="B1301" t="s">
        <v>1310</v>
      </c>
      <c r="C1301">
        <v>-6481766.7433495698</v>
      </c>
    </row>
    <row r="1302" spans="1:3" x14ac:dyDescent="0.45">
      <c r="A1302" t="s">
        <v>6</v>
      </c>
      <c r="B1302" t="s">
        <v>1311</v>
      </c>
      <c r="C1302">
        <v>-5166651.561239223</v>
      </c>
    </row>
    <row r="1303" spans="1:3" x14ac:dyDescent="0.45">
      <c r="A1303" t="s">
        <v>6</v>
      </c>
      <c r="B1303" t="s">
        <v>1312</v>
      </c>
      <c r="C1303">
        <v>-20041211.796942465</v>
      </c>
    </row>
    <row r="1304" spans="1:3" x14ac:dyDescent="0.45">
      <c r="A1304" t="s">
        <v>6</v>
      </c>
      <c r="B1304" t="s">
        <v>1313</v>
      </c>
      <c r="C1304">
        <v>-207273.58848478287</v>
      </c>
    </row>
    <row r="1305" spans="1:3" x14ac:dyDescent="0.45">
      <c r="A1305" t="s">
        <v>6</v>
      </c>
      <c r="B1305" t="s">
        <v>1314</v>
      </c>
      <c r="C1305">
        <v>-12507.888960288628</v>
      </c>
    </row>
    <row r="1306" spans="1:3" x14ac:dyDescent="0.45">
      <c r="A1306" t="s">
        <v>6</v>
      </c>
      <c r="B1306" t="s">
        <v>1315</v>
      </c>
      <c r="C1306">
        <v>-8913657.7254856881</v>
      </c>
    </row>
    <row r="1307" spans="1:3" x14ac:dyDescent="0.45">
      <c r="A1307" t="s">
        <v>6</v>
      </c>
      <c r="B1307" t="s">
        <v>1316</v>
      </c>
      <c r="C1307">
        <v>-180644292.88832849</v>
      </c>
    </row>
    <row r="1308" spans="1:3" x14ac:dyDescent="0.45">
      <c r="A1308" t="s">
        <v>6</v>
      </c>
      <c r="B1308" t="s">
        <v>1317</v>
      </c>
      <c r="C1308">
        <v>-145627.56432336042</v>
      </c>
    </row>
    <row r="1309" spans="1:3" x14ac:dyDescent="0.45">
      <c r="A1309" t="s">
        <v>6</v>
      </c>
      <c r="B1309" t="s">
        <v>1318</v>
      </c>
      <c r="C1309">
        <v>-125078.88960288624</v>
      </c>
    </row>
    <row r="1310" spans="1:3" x14ac:dyDescent="0.45">
      <c r="A1310" t="s">
        <v>6</v>
      </c>
      <c r="B1310" t="s">
        <v>1319</v>
      </c>
      <c r="C1310">
        <v>-5281.7241396738773</v>
      </c>
    </row>
    <row r="1311" spans="1:3" x14ac:dyDescent="0.45">
      <c r="A1311" t="s">
        <v>6</v>
      </c>
      <c r="B1311" t="s">
        <v>1320</v>
      </c>
      <c r="C1311">
        <v>-0.46429641188847387</v>
      </c>
    </row>
    <row r="1312" spans="1:3" x14ac:dyDescent="0.45">
      <c r="A1312" t="s">
        <v>6</v>
      </c>
      <c r="B1312" t="s">
        <v>1321</v>
      </c>
      <c r="C1312">
        <v>-3692.8648734612161</v>
      </c>
    </row>
    <row r="1313" spans="1:3" x14ac:dyDescent="0.45">
      <c r="A1313" t="s">
        <v>6</v>
      </c>
      <c r="B1313" t="s">
        <v>1322</v>
      </c>
      <c r="C1313">
        <v>-6034.6990550832525</v>
      </c>
    </row>
    <row r="1314" spans="1:3" x14ac:dyDescent="0.45">
      <c r="A1314" t="s">
        <v>6</v>
      </c>
      <c r="B1314" t="s">
        <v>1323</v>
      </c>
      <c r="C1314">
        <v>-6195.1931388565554</v>
      </c>
    </row>
    <row r="1315" spans="1:3" x14ac:dyDescent="0.45">
      <c r="A1315" t="s">
        <v>6</v>
      </c>
      <c r="B1315" t="s">
        <v>1324</v>
      </c>
      <c r="C1315">
        <v>-52711.817761216356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3F7D-256E-4F67-BECF-2651D985700D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4297.1569662918764</v>
      </c>
    </row>
    <row r="3" spans="1:3" x14ac:dyDescent="0.45">
      <c r="A3" t="s">
        <v>6</v>
      </c>
      <c r="B3" t="s">
        <v>12</v>
      </c>
      <c r="C3">
        <v>9922619.4312333316</v>
      </c>
    </row>
    <row r="4" spans="1:3" x14ac:dyDescent="0.45">
      <c r="A4" t="s">
        <v>6</v>
      </c>
      <c r="B4" t="s">
        <v>13</v>
      </c>
      <c r="C4">
        <v>40449.687239270417</v>
      </c>
    </row>
    <row r="5" spans="1:3" x14ac:dyDescent="0.45">
      <c r="A5" t="s">
        <v>6</v>
      </c>
      <c r="B5" t="s">
        <v>14</v>
      </c>
      <c r="C5">
        <v>52895.744851353586</v>
      </c>
    </row>
    <row r="6" spans="1:3" x14ac:dyDescent="0.45">
      <c r="A6" t="s">
        <v>6</v>
      </c>
      <c r="B6" t="s">
        <v>15</v>
      </c>
      <c r="C6">
        <v>3276424.6663809014</v>
      </c>
    </row>
    <row r="7" spans="1:3" x14ac:dyDescent="0.45">
      <c r="A7" t="s">
        <v>6</v>
      </c>
      <c r="B7" t="s">
        <v>16</v>
      </c>
      <c r="C7">
        <v>3743151.8268340253</v>
      </c>
    </row>
    <row r="8" spans="1:3" x14ac:dyDescent="0.45">
      <c r="A8" t="s">
        <v>6</v>
      </c>
      <c r="B8" t="s">
        <v>17</v>
      </c>
      <c r="C8">
        <v>170.99016250360489</v>
      </c>
    </row>
    <row r="9" spans="1:3" x14ac:dyDescent="0.45">
      <c r="A9" t="s">
        <v>6</v>
      </c>
      <c r="B9" t="s">
        <v>18</v>
      </c>
      <c r="C9">
        <v>21.52719908816357</v>
      </c>
    </row>
    <row r="10" spans="1:3" x14ac:dyDescent="0.45">
      <c r="A10" t="s">
        <v>6</v>
      </c>
      <c r="B10" t="s">
        <v>19</v>
      </c>
      <c r="C10">
        <v>121349.06171781126</v>
      </c>
    </row>
    <row r="11" spans="1:3" x14ac:dyDescent="0.45">
      <c r="A11" t="s">
        <v>6</v>
      </c>
      <c r="B11" t="s">
        <v>20</v>
      </c>
      <c r="C11">
        <v>721871.34150082571</v>
      </c>
    </row>
    <row r="12" spans="1:3" x14ac:dyDescent="0.45">
      <c r="A12" t="s">
        <v>6</v>
      </c>
      <c r="B12" t="s">
        <v>21</v>
      </c>
      <c r="C12">
        <v>34226.658433228768</v>
      </c>
    </row>
    <row r="13" spans="1:3" x14ac:dyDescent="0.45">
      <c r="A13" t="s">
        <v>6</v>
      </c>
      <c r="B13" t="s">
        <v>22</v>
      </c>
      <c r="C13">
        <v>14884.955946602999</v>
      </c>
    </row>
    <row r="14" spans="1:3" x14ac:dyDescent="0.45">
      <c r="A14" t="s">
        <v>6</v>
      </c>
      <c r="B14" t="s">
        <v>23</v>
      </c>
      <c r="C14">
        <v>49784.230448332768</v>
      </c>
    </row>
    <row r="15" spans="1:3" x14ac:dyDescent="0.45">
      <c r="A15" t="s">
        <v>6</v>
      </c>
      <c r="B15" t="s">
        <v>24</v>
      </c>
      <c r="C15">
        <v>1.7484750690902999</v>
      </c>
    </row>
    <row r="16" spans="1:3" x14ac:dyDescent="0.45">
      <c r="A16" t="s">
        <v>6</v>
      </c>
      <c r="B16" t="s">
        <v>25</v>
      </c>
      <c r="C16">
        <v>1725.9010320963828</v>
      </c>
    </row>
    <row r="17" spans="1:3" x14ac:dyDescent="0.45">
      <c r="A17" t="s">
        <v>6</v>
      </c>
      <c r="B17" t="s">
        <v>26</v>
      </c>
      <c r="C17">
        <v>10719.789421287271</v>
      </c>
    </row>
    <row r="18" spans="1:3" x14ac:dyDescent="0.45">
      <c r="A18" t="s">
        <v>6</v>
      </c>
      <c r="B18" t="s">
        <v>27</v>
      </c>
      <c r="C18">
        <v>12279.964973249951</v>
      </c>
    </row>
    <row r="19" spans="1:3" x14ac:dyDescent="0.45">
      <c r="A19" t="s">
        <v>6</v>
      </c>
      <c r="B19" t="s">
        <v>28</v>
      </c>
      <c r="C19">
        <v>20317.660094277322</v>
      </c>
    </row>
    <row r="20" spans="1:3" x14ac:dyDescent="0.45">
      <c r="A20" t="s">
        <v>6</v>
      </c>
      <c r="B20" t="s">
        <v>29</v>
      </c>
      <c r="C20">
        <v>5591.5881948863998</v>
      </c>
    </row>
    <row r="21" spans="1:3" x14ac:dyDescent="0.45">
      <c r="A21" t="s">
        <v>6</v>
      </c>
      <c r="B21" t="s">
        <v>30</v>
      </c>
      <c r="C21">
        <v>3766916.9552902305</v>
      </c>
    </row>
    <row r="22" spans="1:3" x14ac:dyDescent="0.45">
      <c r="A22" t="s">
        <v>6</v>
      </c>
      <c r="B22" t="s">
        <v>31</v>
      </c>
      <c r="C22">
        <v>521226.69416657242</v>
      </c>
    </row>
    <row r="23" spans="1:3" x14ac:dyDescent="0.45">
      <c r="A23" t="s">
        <v>6</v>
      </c>
      <c r="B23" t="s">
        <v>32</v>
      </c>
      <c r="C23">
        <v>648170.8585910215</v>
      </c>
    </row>
    <row r="24" spans="1:3" x14ac:dyDescent="0.45">
      <c r="A24" t="s">
        <v>6</v>
      </c>
      <c r="B24" t="s">
        <v>33</v>
      </c>
      <c r="C24">
        <v>28455138.951761115</v>
      </c>
    </row>
    <row r="25" spans="1:3" x14ac:dyDescent="0.45">
      <c r="A25" t="s">
        <v>6</v>
      </c>
      <c r="B25" t="s">
        <v>34</v>
      </c>
      <c r="C25">
        <v>1333820.4704883073</v>
      </c>
    </row>
    <row r="26" spans="1:3" x14ac:dyDescent="0.45">
      <c r="A26" t="s">
        <v>6</v>
      </c>
      <c r="B26" t="s">
        <v>35</v>
      </c>
      <c r="C26">
        <v>477.56696904487859</v>
      </c>
    </row>
    <row r="27" spans="1:3" x14ac:dyDescent="0.45">
      <c r="A27" t="s">
        <v>6</v>
      </c>
      <c r="B27" t="s">
        <v>36</v>
      </c>
      <c r="C27">
        <v>91.753428557927876</v>
      </c>
    </row>
    <row r="28" spans="1:3" x14ac:dyDescent="0.45">
      <c r="A28" t="s">
        <v>6</v>
      </c>
      <c r="B28" t="s">
        <v>37</v>
      </c>
      <c r="C28">
        <v>126339.66840337915</v>
      </c>
    </row>
    <row r="29" spans="1:3" x14ac:dyDescent="0.45">
      <c r="A29" t="s">
        <v>6</v>
      </c>
      <c r="B29" t="s">
        <v>38</v>
      </c>
      <c r="C29">
        <v>5080637.9330779975</v>
      </c>
    </row>
    <row r="30" spans="1:3" x14ac:dyDescent="0.45">
      <c r="A30" t="s">
        <v>6</v>
      </c>
      <c r="B30" t="s">
        <v>39</v>
      </c>
      <c r="C30">
        <v>3809231.6767650456</v>
      </c>
    </row>
    <row r="31" spans="1:3" x14ac:dyDescent="0.45">
      <c r="A31" t="s">
        <v>6</v>
      </c>
      <c r="B31" t="s">
        <v>40</v>
      </c>
      <c r="C31">
        <v>213689.34344782063</v>
      </c>
    </row>
    <row r="32" spans="1:3" x14ac:dyDescent="0.45">
      <c r="A32" t="s">
        <v>6</v>
      </c>
      <c r="B32" t="s">
        <v>41</v>
      </c>
      <c r="C32">
        <v>4382.596152748798</v>
      </c>
    </row>
    <row r="33" spans="1:3" x14ac:dyDescent="0.45">
      <c r="A33" t="s">
        <v>6</v>
      </c>
      <c r="B33" t="s">
        <v>42</v>
      </c>
      <c r="C33">
        <v>1.8989940253865807</v>
      </c>
    </row>
    <row r="34" spans="1:3" x14ac:dyDescent="0.45">
      <c r="A34" t="s">
        <v>6</v>
      </c>
      <c r="B34" t="s">
        <v>43</v>
      </c>
      <c r="C34">
        <v>2115.7360737408003</v>
      </c>
    </row>
    <row r="35" spans="1:3" x14ac:dyDescent="0.45">
      <c r="A35" t="s">
        <v>6</v>
      </c>
      <c r="B35" t="s">
        <v>44</v>
      </c>
      <c r="C35">
        <v>4684.8441632831973</v>
      </c>
    </row>
    <row r="36" spans="1:3" x14ac:dyDescent="0.45">
      <c r="A36" t="s">
        <v>6</v>
      </c>
      <c r="B36" t="s">
        <v>45</v>
      </c>
      <c r="C36">
        <v>5289.3401843520032</v>
      </c>
    </row>
    <row r="37" spans="1:3" x14ac:dyDescent="0.45">
      <c r="A37" t="s">
        <v>6</v>
      </c>
      <c r="B37" t="s">
        <v>46</v>
      </c>
      <c r="C37">
        <v>82664.830881158356</v>
      </c>
    </row>
    <row r="38" spans="1:3" x14ac:dyDescent="0.45">
      <c r="A38" t="s">
        <v>6</v>
      </c>
      <c r="B38" t="s">
        <v>47</v>
      </c>
      <c r="C38">
        <v>2453.000720817035</v>
      </c>
    </row>
    <row r="39" spans="1:3" x14ac:dyDescent="0.45">
      <c r="A39" t="s">
        <v>6</v>
      </c>
      <c r="B39" t="s">
        <v>48</v>
      </c>
      <c r="C39">
        <v>572691.08207902499</v>
      </c>
    </row>
    <row r="40" spans="1:3" x14ac:dyDescent="0.45">
      <c r="A40" t="s">
        <v>6</v>
      </c>
      <c r="B40" t="s">
        <v>49</v>
      </c>
      <c r="C40">
        <v>23007.455036628719</v>
      </c>
    </row>
    <row r="41" spans="1:3" x14ac:dyDescent="0.45">
      <c r="A41" t="s">
        <v>6</v>
      </c>
      <c r="B41" t="s">
        <v>50</v>
      </c>
      <c r="C41">
        <v>30281.870967327508</v>
      </c>
    </row>
    <row r="42" spans="1:3" x14ac:dyDescent="0.45">
      <c r="A42" t="s">
        <v>6</v>
      </c>
      <c r="B42" t="s">
        <v>51</v>
      </c>
      <c r="C42">
        <v>2055107.0866541618</v>
      </c>
    </row>
    <row r="43" spans="1:3" x14ac:dyDescent="0.45">
      <c r="A43" t="s">
        <v>6</v>
      </c>
      <c r="B43" t="s">
        <v>52</v>
      </c>
      <c r="C43">
        <v>158937.5294625934</v>
      </c>
    </row>
    <row r="44" spans="1:3" x14ac:dyDescent="0.45">
      <c r="A44" t="s">
        <v>6</v>
      </c>
      <c r="B44" t="s">
        <v>53</v>
      </c>
      <c r="C44">
        <v>79.600285298774338</v>
      </c>
    </row>
    <row r="45" spans="1:3" x14ac:dyDescent="0.45">
      <c r="A45" t="s">
        <v>6</v>
      </c>
      <c r="B45" t="s">
        <v>54</v>
      </c>
      <c r="C45">
        <v>16.269099998516605</v>
      </c>
    </row>
    <row r="46" spans="1:3" x14ac:dyDescent="0.45">
      <c r="A46" t="s">
        <v>6</v>
      </c>
      <c r="B46" t="s">
        <v>55</v>
      </c>
      <c r="C46">
        <v>45465.09956686743</v>
      </c>
    </row>
    <row r="47" spans="1:3" x14ac:dyDescent="0.45">
      <c r="A47" t="s">
        <v>6</v>
      </c>
      <c r="B47" t="s">
        <v>56</v>
      </c>
      <c r="C47">
        <v>2080525.249295732</v>
      </c>
    </row>
    <row r="48" spans="1:3" x14ac:dyDescent="0.45">
      <c r="A48" t="s">
        <v>6</v>
      </c>
      <c r="B48" t="s">
        <v>57</v>
      </c>
      <c r="C48">
        <v>7781.9333212126667</v>
      </c>
    </row>
    <row r="49" spans="1:3" x14ac:dyDescent="0.45">
      <c r="A49" t="s">
        <v>6</v>
      </c>
      <c r="B49" t="s">
        <v>58</v>
      </c>
      <c r="C49">
        <v>47622.04847655139</v>
      </c>
    </row>
    <row r="50" spans="1:3" x14ac:dyDescent="0.45">
      <c r="A50" t="s">
        <v>6</v>
      </c>
      <c r="B50" t="s">
        <v>59</v>
      </c>
      <c r="C50">
        <v>14421.952513769123</v>
      </c>
    </row>
    <row r="51" spans="1:3" x14ac:dyDescent="0.45">
      <c r="A51" t="s">
        <v>6</v>
      </c>
      <c r="B51" t="s">
        <v>60</v>
      </c>
      <c r="C51">
        <v>0.18914276228716043</v>
      </c>
    </row>
    <row r="52" spans="1:3" x14ac:dyDescent="0.45">
      <c r="A52" t="s">
        <v>6</v>
      </c>
      <c r="B52" t="s">
        <v>61</v>
      </c>
      <c r="C52">
        <v>1353.3797080369834</v>
      </c>
    </row>
    <row r="53" spans="1:3" x14ac:dyDescent="0.45">
      <c r="A53" t="s">
        <v>6</v>
      </c>
      <c r="B53" t="s">
        <v>62</v>
      </c>
      <c r="C53">
        <v>4483.0702828725143</v>
      </c>
    </row>
    <row r="54" spans="1:3" x14ac:dyDescent="0.45">
      <c r="A54" t="s">
        <v>6</v>
      </c>
      <c r="B54" t="s">
        <v>63</v>
      </c>
      <c r="C54">
        <v>4609.9496305009789</v>
      </c>
    </row>
    <row r="55" spans="1:3" x14ac:dyDescent="0.45">
      <c r="A55" t="s">
        <v>6</v>
      </c>
      <c r="B55" t="s">
        <v>64</v>
      </c>
      <c r="C55">
        <v>1226.5003604085175</v>
      </c>
    </row>
    <row r="56" spans="1:3" x14ac:dyDescent="0.45">
      <c r="A56" t="s">
        <v>6</v>
      </c>
      <c r="B56" t="s">
        <v>65</v>
      </c>
      <c r="C56">
        <v>135.56722480000005</v>
      </c>
    </row>
    <row r="57" spans="1:3" x14ac:dyDescent="0.45">
      <c r="A57" t="s">
        <v>6</v>
      </c>
      <c r="B57" t="s">
        <v>66</v>
      </c>
      <c r="C57">
        <v>61541.059440000041</v>
      </c>
    </row>
    <row r="58" spans="1:3" x14ac:dyDescent="0.45">
      <c r="A58" t="s">
        <v>6</v>
      </c>
      <c r="B58" t="s">
        <v>67</v>
      </c>
      <c r="C58">
        <v>2666.8850208000003</v>
      </c>
    </row>
    <row r="59" spans="1:3" x14ac:dyDescent="0.45">
      <c r="A59" t="s">
        <v>6</v>
      </c>
      <c r="B59" t="s">
        <v>68</v>
      </c>
      <c r="C59">
        <v>3617.043567199999</v>
      </c>
    </row>
    <row r="60" spans="1:3" x14ac:dyDescent="0.45">
      <c r="A60" t="s">
        <v>6</v>
      </c>
      <c r="B60" t="s">
        <v>69</v>
      </c>
      <c r="C60">
        <v>138325.60000000003</v>
      </c>
    </row>
    <row r="61" spans="1:3" x14ac:dyDescent="0.45">
      <c r="A61" t="s">
        <v>6</v>
      </c>
      <c r="B61" t="s">
        <v>70</v>
      </c>
      <c r="C61">
        <v>19874.784943999988</v>
      </c>
    </row>
    <row r="62" spans="1:3" x14ac:dyDescent="0.45">
      <c r="A62" t="s">
        <v>6</v>
      </c>
      <c r="B62" t="s">
        <v>71</v>
      </c>
      <c r="C62">
        <v>168.20392960000007</v>
      </c>
    </row>
    <row r="63" spans="1:3" x14ac:dyDescent="0.45">
      <c r="A63" t="s">
        <v>6</v>
      </c>
      <c r="B63" t="s">
        <v>72</v>
      </c>
      <c r="C63">
        <v>167.21937679999999</v>
      </c>
    </row>
    <row r="64" spans="1:3" x14ac:dyDescent="0.45">
      <c r="A64" t="s">
        <v>6</v>
      </c>
      <c r="B64" t="s">
        <v>73</v>
      </c>
      <c r="C64">
        <v>30415.358399999979</v>
      </c>
    </row>
    <row r="65" spans="1:3" x14ac:dyDescent="0.45">
      <c r="A65" t="s">
        <v>6</v>
      </c>
      <c r="B65" t="s">
        <v>74</v>
      </c>
      <c r="C65">
        <v>292924.79999999987</v>
      </c>
    </row>
    <row r="66" spans="1:3" x14ac:dyDescent="0.45">
      <c r="A66" t="s">
        <v>6</v>
      </c>
      <c r="B66" t="s">
        <v>75</v>
      </c>
      <c r="C66">
        <v>15806.547680000001</v>
      </c>
    </row>
    <row r="67" spans="1:3" x14ac:dyDescent="0.45">
      <c r="A67" t="s">
        <v>6</v>
      </c>
      <c r="B67" t="s">
        <v>76</v>
      </c>
      <c r="C67">
        <v>4032.0529143999966</v>
      </c>
    </row>
    <row r="68" spans="1:3" x14ac:dyDescent="0.45">
      <c r="A68" t="s">
        <v>6</v>
      </c>
      <c r="B68" t="s">
        <v>77</v>
      </c>
      <c r="C68">
        <v>568.3522252800002</v>
      </c>
    </row>
    <row r="69" spans="1:3" x14ac:dyDescent="0.45">
      <c r="A69" t="s">
        <v>6</v>
      </c>
      <c r="B69" t="s">
        <v>78</v>
      </c>
      <c r="C69">
        <v>2.091035547999999E-2</v>
      </c>
    </row>
    <row r="70" spans="1:3" x14ac:dyDescent="0.45">
      <c r="A70" t="s">
        <v>6</v>
      </c>
      <c r="B70" t="s">
        <v>79</v>
      </c>
      <c r="C70">
        <v>116.99253775999992</v>
      </c>
    </row>
    <row r="71" spans="1:3" x14ac:dyDescent="0.45">
      <c r="A71" t="s">
        <v>6</v>
      </c>
      <c r="B71" t="s">
        <v>80</v>
      </c>
      <c r="C71">
        <v>124.02029191999991</v>
      </c>
    </row>
    <row r="72" spans="1:3" x14ac:dyDescent="0.45">
      <c r="A72" t="s">
        <v>6</v>
      </c>
      <c r="B72" t="s">
        <v>81</v>
      </c>
      <c r="C72">
        <v>131.1481287200001</v>
      </c>
    </row>
    <row r="73" spans="1:3" x14ac:dyDescent="0.45">
      <c r="A73" t="s">
        <v>6</v>
      </c>
      <c r="B73" t="s">
        <v>82</v>
      </c>
      <c r="C73">
        <v>3922.8896055999976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241.04488867200004</v>
      </c>
    </row>
    <row r="309" spans="1:3" x14ac:dyDescent="0.45">
      <c r="A309" t="s">
        <v>6</v>
      </c>
      <c r="B309" t="s">
        <v>318</v>
      </c>
      <c r="C309">
        <v>1626798.3736536002</v>
      </c>
    </row>
    <row r="310" spans="1:3" x14ac:dyDescent="0.45">
      <c r="A310" t="s">
        <v>6</v>
      </c>
      <c r="B310" t="s">
        <v>319</v>
      </c>
      <c r="C310">
        <v>1754.3654397360006</v>
      </c>
    </row>
    <row r="311" spans="1:3" x14ac:dyDescent="0.45">
      <c r="A311" t="s">
        <v>6</v>
      </c>
      <c r="B311" t="s">
        <v>320</v>
      </c>
      <c r="C311">
        <v>2327.2714251360003</v>
      </c>
    </row>
    <row r="312" spans="1:3" x14ac:dyDescent="0.45">
      <c r="A312" t="s">
        <v>6</v>
      </c>
      <c r="B312" t="s">
        <v>321</v>
      </c>
      <c r="C312">
        <v>281004.02021664003</v>
      </c>
    </row>
    <row r="313" spans="1:3" x14ac:dyDescent="0.45">
      <c r="A313" t="s">
        <v>6</v>
      </c>
      <c r="B313" t="s">
        <v>322</v>
      </c>
      <c r="C313">
        <v>16222.151257703999</v>
      </c>
    </row>
    <row r="314" spans="1:3" x14ac:dyDescent="0.45">
      <c r="A314" t="s">
        <v>6</v>
      </c>
      <c r="B314" t="s">
        <v>323</v>
      </c>
      <c r="C314">
        <v>7.0673682358944001</v>
      </c>
    </row>
    <row r="315" spans="1:3" x14ac:dyDescent="0.45">
      <c r="A315" t="s">
        <v>6</v>
      </c>
      <c r="B315" t="s">
        <v>324</v>
      </c>
      <c r="C315">
        <v>1.4685065717616004</v>
      </c>
    </row>
    <row r="316" spans="1:3" x14ac:dyDescent="0.45">
      <c r="A316" t="s">
        <v>6</v>
      </c>
      <c r="B316" t="s">
        <v>325</v>
      </c>
      <c r="C316">
        <v>274.14612338399996</v>
      </c>
    </row>
    <row r="317" spans="1:3" x14ac:dyDescent="0.45">
      <c r="A317" t="s">
        <v>6</v>
      </c>
      <c r="B317" t="s">
        <v>326</v>
      </c>
      <c r="C317">
        <v>114725.48451335999</v>
      </c>
    </row>
    <row r="318" spans="1:3" x14ac:dyDescent="0.45">
      <c r="A318" t="s">
        <v>6</v>
      </c>
      <c r="B318" t="s">
        <v>327</v>
      </c>
      <c r="C318">
        <v>289.42361632800004</v>
      </c>
    </row>
    <row r="319" spans="1:3" x14ac:dyDescent="0.45">
      <c r="A319" t="s">
        <v>6</v>
      </c>
      <c r="B319" t="s">
        <v>328</v>
      </c>
      <c r="C319">
        <v>5359.8537745200001</v>
      </c>
    </row>
    <row r="320" spans="1:3" x14ac:dyDescent="0.45">
      <c r="A320" t="s">
        <v>6</v>
      </c>
      <c r="B320" t="s">
        <v>329</v>
      </c>
      <c r="C320">
        <v>321.67610143200005</v>
      </c>
    </row>
    <row r="321" spans="1:3" x14ac:dyDescent="0.45">
      <c r="A321" t="s">
        <v>6</v>
      </c>
      <c r="B321" t="s">
        <v>330</v>
      </c>
      <c r="C321">
        <v>0.7025100505416001</v>
      </c>
    </row>
    <row r="322" spans="1:3" x14ac:dyDescent="0.45">
      <c r="A322" t="s">
        <v>6</v>
      </c>
      <c r="B322" t="s">
        <v>331</v>
      </c>
      <c r="C322">
        <v>254.62488240000008</v>
      </c>
    </row>
    <row r="323" spans="1:3" x14ac:dyDescent="0.45">
      <c r="A323" t="s">
        <v>6</v>
      </c>
      <c r="B323" t="s">
        <v>332</v>
      </c>
      <c r="C323">
        <v>501.61101832800017</v>
      </c>
    </row>
    <row r="324" spans="1:3" x14ac:dyDescent="0.45">
      <c r="A324" t="s">
        <v>6</v>
      </c>
      <c r="B324" t="s">
        <v>333</v>
      </c>
      <c r="C324">
        <v>516.03976166400014</v>
      </c>
    </row>
    <row r="325" spans="1:3" x14ac:dyDescent="0.45">
      <c r="A325" t="s">
        <v>6</v>
      </c>
      <c r="B325" t="s">
        <v>334</v>
      </c>
      <c r="C325">
        <v>86.572460016000036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8644796.6975999996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71016.665859148809</v>
      </c>
    </row>
    <row r="381" spans="1:3" x14ac:dyDescent="0.45">
      <c r="A381" t="s">
        <v>6</v>
      </c>
      <c r="B381" t="s">
        <v>390</v>
      </c>
      <c r="C381">
        <v>6118251.9484800063</v>
      </c>
    </row>
    <row r="382" spans="1:3" x14ac:dyDescent="0.45">
      <c r="A382" t="s">
        <v>6</v>
      </c>
      <c r="B382" t="s">
        <v>391</v>
      </c>
      <c r="C382">
        <v>58973.804197459242</v>
      </c>
    </row>
    <row r="383" spans="1:3" x14ac:dyDescent="0.45">
      <c r="A383" t="s">
        <v>6</v>
      </c>
      <c r="B383" t="s">
        <v>392</v>
      </c>
      <c r="C383">
        <v>78479.177640326438</v>
      </c>
    </row>
    <row r="384" spans="1:3" x14ac:dyDescent="0.45">
      <c r="A384" t="s">
        <v>6</v>
      </c>
      <c r="B384" t="s">
        <v>393</v>
      </c>
      <c r="C384">
        <v>5503793.3596800007</v>
      </c>
    </row>
    <row r="385" spans="1:3" x14ac:dyDescent="0.45">
      <c r="A385" t="s">
        <v>6</v>
      </c>
      <c r="B385" t="s">
        <v>394</v>
      </c>
      <c r="C385">
        <v>342341.21376000025</v>
      </c>
    </row>
    <row r="386" spans="1:3" x14ac:dyDescent="0.45">
      <c r="A386" t="s">
        <v>6</v>
      </c>
      <c r="B386" t="s">
        <v>395</v>
      </c>
      <c r="C386">
        <v>69433.820534400031</v>
      </c>
    </row>
    <row r="387" spans="1:3" x14ac:dyDescent="0.45">
      <c r="A387" t="s">
        <v>6</v>
      </c>
      <c r="B387" t="s">
        <v>396</v>
      </c>
      <c r="C387">
        <v>35137.989960124825</v>
      </c>
    </row>
    <row r="388" spans="1:3" x14ac:dyDescent="0.45">
      <c r="A388" t="s">
        <v>6</v>
      </c>
      <c r="B388" t="s">
        <v>397</v>
      </c>
      <c r="C388">
        <v>131669.69760000004</v>
      </c>
    </row>
    <row r="389" spans="1:3" x14ac:dyDescent="0.45">
      <c r="A389" t="s">
        <v>6</v>
      </c>
      <c r="B389" t="s">
        <v>398</v>
      </c>
      <c r="C389">
        <v>2852843.447999998</v>
      </c>
    </row>
    <row r="390" spans="1:3" x14ac:dyDescent="0.45">
      <c r="A390" t="s">
        <v>6</v>
      </c>
      <c r="B390" t="s">
        <v>399</v>
      </c>
      <c r="C390">
        <v>22481.547507619209</v>
      </c>
    </row>
    <row r="391" spans="1:3" x14ac:dyDescent="0.45">
      <c r="A391" t="s">
        <v>6</v>
      </c>
      <c r="B391" t="s">
        <v>400</v>
      </c>
      <c r="C391">
        <v>59398.74620151359</v>
      </c>
    </row>
    <row r="392" spans="1:3" x14ac:dyDescent="0.45">
      <c r="A392" t="s">
        <v>6</v>
      </c>
      <c r="B392" t="s">
        <v>401</v>
      </c>
      <c r="C392">
        <v>61292.770911590465</v>
      </c>
    </row>
    <row r="393" spans="1:3" x14ac:dyDescent="0.45">
      <c r="A393" t="s">
        <v>6</v>
      </c>
      <c r="B393" t="s">
        <v>402</v>
      </c>
      <c r="C393">
        <v>156.87127772064014</v>
      </c>
    </row>
    <row r="394" spans="1:3" x14ac:dyDescent="0.45">
      <c r="A394" t="s">
        <v>6</v>
      </c>
      <c r="B394" t="s">
        <v>403</v>
      </c>
      <c r="C394">
        <v>11209.831374873609</v>
      </c>
    </row>
    <row r="395" spans="1:3" x14ac:dyDescent="0.45">
      <c r="A395" t="s">
        <v>6</v>
      </c>
      <c r="B395" t="s">
        <v>404</v>
      </c>
      <c r="C395">
        <v>16050.272798044811</v>
      </c>
    </row>
    <row r="396" spans="1:3" x14ac:dyDescent="0.45">
      <c r="A396" t="s">
        <v>6</v>
      </c>
      <c r="B396" t="s">
        <v>405</v>
      </c>
      <c r="C396">
        <v>16356.185395468789</v>
      </c>
    </row>
    <row r="397" spans="1:3" x14ac:dyDescent="0.45">
      <c r="A397" t="s">
        <v>6</v>
      </c>
      <c r="B397" t="s">
        <v>406</v>
      </c>
      <c r="C397">
        <v>316007.27424000006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10788.754605576303</v>
      </c>
    </row>
    <row r="489" spans="1:3" x14ac:dyDescent="0.45">
      <c r="A489" t="s">
        <v>6</v>
      </c>
      <c r="B489" t="s">
        <v>498</v>
      </c>
      <c r="C489">
        <v>1344899.0782652281</v>
      </c>
    </row>
    <row r="490" spans="1:3" x14ac:dyDescent="0.45">
      <c r="A490" t="s">
        <v>6</v>
      </c>
      <c r="B490" t="s">
        <v>499</v>
      </c>
      <c r="C490">
        <v>709386.17179773503</v>
      </c>
    </row>
    <row r="491" spans="1:3" x14ac:dyDescent="0.45">
      <c r="A491" t="s">
        <v>6</v>
      </c>
      <c r="B491" t="s">
        <v>500</v>
      </c>
      <c r="C491">
        <v>917626.91238560691</v>
      </c>
    </row>
    <row r="492" spans="1:3" x14ac:dyDescent="0.45">
      <c r="A492" t="s">
        <v>6</v>
      </c>
      <c r="B492" t="s">
        <v>501</v>
      </c>
      <c r="C492">
        <v>60889474.976203166</v>
      </c>
    </row>
    <row r="493" spans="1:3" x14ac:dyDescent="0.45">
      <c r="A493" t="s">
        <v>6</v>
      </c>
      <c r="B493" t="s">
        <v>502</v>
      </c>
      <c r="C493">
        <v>316033.79101040604</v>
      </c>
    </row>
    <row r="494" spans="1:3" x14ac:dyDescent="0.45">
      <c r="A494" t="s">
        <v>6</v>
      </c>
      <c r="B494" t="s">
        <v>503</v>
      </c>
      <c r="C494">
        <v>1285.0000611641683</v>
      </c>
    </row>
    <row r="495" spans="1:3" x14ac:dyDescent="0.45">
      <c r="A495" t="s">
        <v>6</v>
      </c>
      <c r="B495" t="s">
        <v>504</v>
      </c>
      <c r="C495">
        <v>67.923524511707129</v>
      </c>
    </row>
    <row r="496" spans="1:3" x14ac:dyDescent="0.45">
      <c r="A496" t="s">
        <v>6</v>
      </c>
      <c r="B496" t="s">
        <v>505</v>
      </c>
      <c r="C496">
        <v>549790.89634064632</v>
      </c>
    </row>
    <row r="497" spans="1:3" x14ac:dyDescent="0.45">
      <c r="A497" t="s">
        <v>6</v>
      </c>
      <c r="B497" t="s">
        <v>506</v>
      </c>
      <c r="C497">
        <v>10955068.681892384</v>
      </c>
    </row>
    <row r="498" spans="1:3" x14ac:dyDescent="0.45">
      <c r="A498" t="s">
        <v>6</v>
      </c>
      <c r="B498" t="s">
        <v>507</v>
      </c>
      <c r="C498">
        <v>137672.89232233795</v>
      </c>
    </row>
    <row r="499" spans="1:3" x14ac:dyDescent="0.45">
      <c r="A499" t="s">
        <v>6</v>
      </c>
      <c r="B499" t="s">
        <v>508</v>
      </c>
      <c r="C499">
        <v>132879.18140670026</v>
      </c>
    </row>
    <row r="500" spans="1:3" x14ac:dyDescent="0.45">
      <c r="A500" t="s">
        <v>6</v>
      </c>
      <c r="B500" t="s">
        <v>509</v>
      </c>
      <c r="C500">
        <v>108789.92145014944</v>
      </c>
    </row>
    <row r="501" spans="1:3" x14ac:dyDescent="0.45">
      <c r="A501" t="s">
        <v>6</v>
      </c>
      <c r="B501" t="s">
        <v>510</v>
      </c>
      <c r="C501">
        <v>0.5176682010315633</v>
      </c>
    </row>
    <row r="502" spans="1:3" x14ac:dyDescent="0.45">
      <c r="A502" t="s">
        <v>6</v>
      </c>
      <c r="B502" t="s">
        <v>511</v>
      </c>
      <c r="C502">
        <v>4504.7108633683156</v>
      </c>
    </row>
    <row r="503" spans="1:3" x14ac:dyDescent="0.45">
      <c r="A503" t="s">
        <v>6</v>
      </c>
      <c r="B503" t="s">
        <v>512</v>
      </c>
      <c r="C503">
        <v>4261.9440888628387</v>
      </c>
    </row>
    <row r="504" spans="1:3" x14ac:dyDescent="0.45">
      <c r="A504" t="s">
        <v>6</v>
      </c>
      <c r="B504" t="s">
        <v>513</v>
      </c>
      <c r="C504">
        <v>4398.3278041933308</v>
      </c>
    </row>
    <row r="505" spans="1:3" x14ac:dyDescent="0.45">
      <c r="A505" t="s">
        <v>6</v>
      </c>
      <c r="B505" t="s">
        <v>514</v>
      </c>
      <c r="C505">
        <v>11597.782527774458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1723.3121495000023</v>
      </c>
    </row>
    <row r="561" spans="1:3" x14ac:dyDescent="0.45">
      <c r="A561" t="s">
        <v>6</v>
      </c>
      <c r="B561" t="s">
        <v>570</v>
      </c>
      <c r="C561">
        <v>451391.00000000064</v>
      </c>
    </row>
    <row r="562" spans="1:3" x14ac:dyDescent="0.45">
      <c r="A562" t="s">
        <v>6</v>
      </c>
      <c r="B562" t="s">
        <v>571</v>
      </c>
      <c r="C562">
        <v>225263.71433000031</v>
      </c>
    </row>
    <row r="563" spans="1:3" x14ac:dyDescent="0.45">
      <c r="A563" t="s">
        <v>6</v>
      </c>
      <c r="B563" t="s">
        <v>572</v>
      </c>
      <c r="C563">
        <v>276010.71433000034</v>
      </c>
    </row>
    <row r="564" spans="1:3" x14ac:dyDescent="0.45">
      <c r="A564" t="s">
        <v>6</v>
      </c>
      <c r="B564" t="s">
        <v>573</v>
      </c>
      <c r="C564">
        <v>6626560.0000000093</v>
      </c>
    </row>
    <row r="565" spans="1:3" x14ac:dyDescent="0.45">
      <c r="A565" t="s">
        <v>6</v>
      </c>
      <c r="B565" t="s">
        <v>574</v>
      </c>
      <c r="C565">
        <v>85055.142850500109</v>
      </c>
    </row>
    <row r="566" spans="1:3" x14ac:dyDescent="0.45">
      <c r="A566" t="s">
        <v>6</v>
      </c>
      <c r="B566" t="s">
        <v>575</v>
      </c>
      <c r="C566">
        <v>146.49714950000023</v>
      </c>
    </row>
    <row r="567" spans="1:3" x14ac:dyDescent="0.45">
      <c r="A567" t="s">
        <v>6</v>
      </c>
      <c r="B567" t="s">
        <v>576</v>
      </c>
      <c r="C567">
        <v>38.94928350000005</v>
      </c>
    </row>
    <row r="568" spans="1:3" x14ac:dyDescent="0.45">
      <c r="A568" t="s">
        <v>6</v>
      </c>
      <c r="B568" t="s">
        <v>577</v>
      </c>
      <c r="C568">
        <v>124808.21428350017</v>
      </c>
    </row>
    <row r="569" spans="1:3" x14ac:dyDescent="0.45">
      <c r="A569" t="s">
        <v>6</v>
      </c>
      <c r="B569" t="s">
        <v>578</v>
      </c>
      <c r="C569">
        <v>1131553.1428350015</v>
      </c>
    </row>
    <row r="570" spans="1:3" x14ac:dyDescent="0.45">
      <c r="A570" t="s">
        <v>6</v>
      </c>
      <c r="B570" t="s">
        <v>579</v>
      </c>
      <c r="C570">
        <v>10804.784283500014</v>
      </c>
    </row>
    <row r="571" spans="1:3" x14ac:dyDescent="0.45">
      <c r="A571" t="s">
        <v>6</v>
      </c>
      <c r="B571" t="s">
        <v>580</v>
      </c>
      <c r="C571">
        <v>369415.08716500056</v>
      </c>
    </row>
    <row r="572" spans="1:3" x14ac:dyDescent="0.45">
      <c r="A572" t="s">
        <v>6</v>
      </c>
      <c r="B572" t="s">
        <v>581</v>
      </c>
      <c r="C572">
        <v>22257.734283500031</v>
      </c>
    </row>
    <row r="573" spans="1:3" x14ac:dyDescent="0.45">
      <c r="A573" t="s">
        <v>6</v>
      </c>
      <c r="B573" t="s">
        <v>582</v>
      </c>
      <c r="C573">
        <v>0.12696964500000019</v>
      </c>
    </row>
    <row r="574" spans="1:3" x14ac:dyDescent="0.45">
      <c r="A574" t="s">
        <v>6</v>
      </c>
      <c r="B574" t="s">
        <v>583</v>
      </c>
      <c r="C574">
        <v>866.67143300000112</v>
      </c>
    </row>
    <row r="575" spans="1:3" x14ac:dyDescent="0.45">
      <c r="A575" t="s">
        <v>6</v>
      </c>
      <c r="B575" t="s">
        <v>584</v>
      </c>
      <c r="C575">
        <v>1509.1907165000021</v>
      </c>
    </row>
    <row r="576" spans="1:3" x14ac:dyDescent="0.45">
      <c r="A576" t="s">
        <v>6</v>
      </c>
      <c r="B576" t="s">
        <v>585</v>
      </c>
      <c r="C576">
        <v>1564.5257165000021</v>
      </c>
    </row>
    <row r="577" spans="1:3" x14ac:dyDescent="0.45">
      <c r="A577" t="s">
        <v>6</v>
      </c>
      <c r="B577" t="s">
        <v>586</v>
      </c>
      <c r="C577">
        <v>2121.2635670000027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25430.096064448724</v>
      </c>
    </row>
    <row r="669" spans="1:3" x14ac:dyDescent="0.45">
      <c r="A669" t="s">
        <v>6</v>
      </c>
      <c r="B669" t="s">
        <v>678</v>
      </c>
      <c r="C669">
        <v>50042486.143783547</v>
      </c>
    </row>
    <row r="670" spans="1:3" x14ac:dyDescent="0.45">
      <c r="A670" t="s">
        <v>6</v>
      </c>
      <c r="B670" t="s">
        <v>679</v>
      </c>
      <c r="C670">
        <v>308039.92589905934</v>
      </c>
    </row>
    <row r="671" spans="1:3" x14ac:dyDescent="0.45">
      <c r="A671" t="s">
        <v>6</v>
      </c>
      <c r="B671" t="s">
        <v>680</v>
      </c>
      <c r="C671">
        <v>407608.38679572497</v>
      </c>
    </row>
    <row r="672" spans="1:3" x14ac:dyDescent="0.45">
      <c r="A672" t="s">
        <v>6</v>
      </c>
      <c r="B672" t="s">
        <v>681</v>
      </c>
      <c r="C672">
        <v>24845442.508121092</v>
      </c>
    </row>
    <row r="673" spans="1:3" x14ac:dyDescent="0.45">
      <c r="A673" t="s">
        <v>6</v>
      </c>
      <c r="B673" t="s">
        <v>682</v>
      </c>
      <c r="C673">
        <v>16739947.48825191</v>
      </c>
    </row>
    <row r="674" spans="1:3" x14ac:dyDescent="0.45">
      <c r="A674" t="s">
        <v>6</v>
      </c>
      <c r="B674" t="s">
        <v>683</v>
      </c>
      <c r="C674">
        <v>1208.3286147835006</v>
      </c>
    </row>
    <row r="675" spans="1:3" x14ac:dyDescent="0.45">
      <c r="A675" t="s">
        <v>6</v>
      </c>
      <c r="B675" t="s">
        <v>684</v>
      </c>
      <c r="C675">
        <v>96.726092489506087</v>
      </c>
    </row>
    <row r="676" spans="1:3" x14ac:dyDescent="0.45">
      <c r="A676" t="s">
        <v>6</v>
      </c>
      <c r="B676" t="s">
        <v>685</v>
      </c>
      <c r="C676">
        <v>140018.14813593595</v>
      </c>
    </row>
    <row r="677" spans="1:3" x14ac:dyDescent="0.45">
      <c r="A677" t="s">
        <v>6</v>
      </c>
      <c r="B677" t="s">
        <v>686</v>
      </c>
      <c r="C677">
        <v>4707721.2917704722</v>
      </c>
    </row>
    <row r="678" spans="1:3" x14ac:dyDescent="0.45">
      <c r="A678" t="s">
        <v>6</v>
      </c>
      <c r="B678" t="s">
        <v>687</v>
      </c>
      <c r="C678">
        <v>46672.716045312016</v>
      </c>
    </row>
    <row r="679" spans="1:3" x14ac:dyDescent="0.45">
      <c r="A679" t="s">
        <v>6</v>
      </c>
      <c r="B679" t="s">
        <v>688</v>
      </c>
      <c r="C679">
        <v>87122.403284582484</v>
      </c>
    </row>
    <row r="680" spans="1:3" x14ac:dyDescent="0.45">
      <c r="A680" t="s">
        <v>6</v>
      </c>
      <c r="B680" t="s">
        <v>689</v>
      </c>
      <c r="C680">
        <v>65341.802463436841</v>
      </c>
    </row>
    <row r="681" spans="1:3" x14ac:dyDescent="0.45">
      <c r="A681" t="s">
        <v>6</v>
      </c>
      <c r="B681" t="s">
        <v>690</v>
      </c>
      <c r="C681">
        <v>9.6450412313398441</v>
      </c>
    </row>
    <row r="682" spans="1:3" x14ac:dyDescent="0.45">
      <c r="A682" t="s">
        <v>6</v>
      </c>
      <c r="B682" t="s">
        <v>691</v>
      </c>
      <c r="C682">
        <v>10951.783935176498</v>
      </c>
    </row>
    <row r="683" spans="1:3" x14ac:dyDescent="0.45">
      <c r="A683" t="s">
        <v>6</v>
      </c>
      <c r="B683" t="s">
        <v>692</v>
      </c>
      <c r="C683">
        <v>49784.230448332768</v>
      </c>
    </row>
    <row r="684" spans="1:3" x14ac:dyDescent="0.45">
      <c r="A684" t="s">
        <v>6</v>
      </c>
      <c r="B684" t="s">
        <v>693</v>
      </c>
      <c r="C684">
        <v>56007.259254374374</v>
      </c>
    </row>
    <row r="685" spans="1:3" x14ac:dyDescent="0.45">
      <c r="A685" t="s">
        <v>6</v>
      </c>
      <c r="B685" t="s">
        <v>694</v>
      </c>
      <c r="C685">
        <v>22964.749857503208</v>
      </c>
    </row>
    <row r="686" spans="1:3" x14ac:dyDescent="0.45">
      <c r="A686" t="s">
        <v>6</v>
      </c>
      <c r="B686" t="s">
        <v>695</v>
      </c>
      <c r="C686">
        <v>2266.8600790080013</v>
      </c>
    </row>
    <row r="687" spans="1:3" x14ac:dyDescent="0.45">
      <c r="A687" t="s">
        <v>6</v>
      </c>
      <c r="B687" t="s">
        <v>696</v>
      </c>
      <c r="C687">
        <v>2222882.9934752444</v>
      </c>
    </row>
    <row r="688" spans="1:3" x14ac:dyDescent="0.45">
      <c r="A688" t="s">
        <v>6</v>
      </c>
      <c r="B688" t="s">
        <v>697</v>
      </c>
      <c r="C688">
        <v>609029.74122681643</v>
      </c>
    </row>
    <row r="689" spans="1:3" x14ac:dyDescent="0.45">
      <c r="A689" t="s">
        <v>6</v>
      </c>
      <c r="B689" t="s">
        <v>698</v>
      </c>
      <c r="C689">
        <v>756224.52235706931</v>
      </c>
    </row>
    <row r="690" spans="1:3" x14ac:dyDescent="0.45">
      <c r="A690" t="s">
        <v>6</v>
      </c>
      <c r="B690" t="s">
        <v>699</v>
      </c>
      <c r="C690">
        <v>40624399.475902349</v>
      </c>
    </row>
    <row r="691" spans="1:3" x14ac:dyDescent="0.45">
      <c r="A691" t="s">
        <v>6</v>
      </c>
      <c r="B691" t="s">
        <v>700</v>
      </c>
      <c r="C691">
        <v>737182.89769340178</v>
      </c>
    </row>
    <row r="692" spans="1:3" x14ac:dyDescent="0.45">
      <c r="A692" t="s">
        <v>6</v>
      </c>
      <c r="B692" t="s">
        <v>701</v>
      </c>
      <c r="C692">
        <v>419.27692897326727</v>
      </c>
    </row>
    <row r="693" spans="1:3" x14ac:dyDescent="0.45">
      <c r="A693" t="s">
        <v>6</v>
      </c>
      <c r="B693" t="s">
        <v>702</v>
      </c>
      <c r="C693">
        <v>41.625142638781753</v>
      </c>
    </row>
    <row r="694" spans="1:3" x14ac:dyDescent="0.45">
      <c r="A694" t="s">
        <v>6</v>
      </c>
      <c r="B694" t="s">
        <v>703</v>
      </c>
      <c r="C694">
        <v>115005.36800833928</v>
      </c>
    </row>
    <row r="695" spans="1:3" x14ac:dyDescent="0.45">
      <c r="A695" t="s">
        <v>6</v>
      </c>
      <c r="B695" t="s">
        <v>704</v>
      </c>
      <c r="C695">
        <v>3700271.2689673905</v>
      </c>
    </row>
    <row r="696" spans="1:3" x14ac:dyDescent="0.45">
      <c r="A696" t="s">
        <v>6</v>
      </c>
      <c r="B696" t="s">
        <v>705</v>
      </c>
      <c r="C696">
        <v>18134.880632064011</v>
      </c>
    </row>
    <row r="697" spans="1:3" x14ac:dyDescent="0.45">
      <c r="A697" t="s">
        <v>6</v>
      </c>
      <c r="B697" t="s">
        <v>706</v>
      </c>
      <c r="C697">
        <v>486619.29696038377</v>
      </c>
    </row>
    <row r="698" spans="1:3" x14ac:dyDescent="0.45">
      <c r="A698" t="s">
        <v>6</v>
      </c>
      <c r="B698" t="s">
        <v>707</v>
      </c>
      <c r="C698">
        <v>-2417.9840842752005</v>
      </c>
    </row>
    <row r="699" spans="1:3" x14ac:dyDescent="0.45">
      <c r="A699" t="s">
        <v>6</v>
      </c>
      <c r="B699" t="s">
        <v>708</v>
      </c>
      <c r="C699">
        <v>1.1402608445420772</v>
      </c>
    </row>
    <row r="700" spans="1:3" x14ac:dyDescent="0.45">
      <c r="A700" t="s">
        <v>6</v>
      </c>
      <c r="B700" t="s">
        <v>709</v>
      </c>
      <c r="C700">
        <v>1386.0307918280191</v>
      </c>
    </row>
    <row r="701" spans="1:3" x14ac:dyDescent="0.45">
      <c r="A701" t="s">
        <v>6</v>
      </c>
      <c r="B701" t="s">
        <v>710</v>
      </c>
      <c r="C701">
        <v>3778.1001316800025</v>
      </c>
    </row>
    <row r="702" spans="1:3" x14ac:dyDescent="0.45">
      <c r="A702" t="s">
        <v>6</v>
      </c>
      <c r="B702" t="s">
        <v>711</v>
      </c>
      <c r="C702">
        <v>4080.3481422144032</v>
      </c>
    </row>
    <row r="703" spans="1:3" x14ac:dyDescent="0.45">
      <c r="A703" t="s">
        <v>6</v>
      </c>
      <c r="B703" t="s">
        <v>712</v>
      </c>
      <c r="C703">
        <v>23121.972805881618</v>
      </c>
    </row>
    <row r="704" spans="1:3" x14ac:dyDescent="0.45">
      <c r="A704" t="s">
        <v>6</v>
      </c>
      <c r="B704" t="s">
        <v>713</v>
      </c>
      <c r="C704">
        <v>2453.000720817035</v>
      </c>
    </row>
    <row r="705" spans="1:3" x14ac:dyDescent="0.45">
      <c r="A705" t="s">
        <v>6</v>
      </c>
      <c r="B705" t="s">
        <v>714</v>
      </c>
      <c r="C705">
        <v>598828.2276904895</v>
      </c>
    </row>
    <row r="706" spans="1:3" x14ac:dyDescent="0.45">
      <c r="A706" t="s">
        <v>6</v>
      </c>
      <c r="B706" t="s">
        <v>715</v>
      </c>
      <c r="C706">
        <v>17932.281131490057</v>
      </c>
    </row>
    <row r="707" spans="1:3" x14ac:dyDescent="0.45">
      <c r="A707" t="s">
        <v>6</v>
      </c>
      <c r="B707" t="s">
        <v>716</v>
      </c>
      <c r="C707">
        <v>24022.489817656467</v>
      </c>
    </row>
    <row r="708" spans="1:3" x14ac:dyDescent="0.45">
      <c r="A708" t="s">
        <v>6</v>
      </c>
      <c r="B708" t="s">
        <v>717</v>
      </c>
      <c r="C708">
        <v>2492883.12908825</v>
      </c>
    </row>
    <row r="709" spans="1:3" x14ac:dyDescent="0.45">
      <c r="A709" t="s">
        <v>6</v>
      </c>
      <c r="B709" t="s">
        <v>718</v>
      </c>
      <c r="C709">
        <v>169257.04973637522</v>
      </c>
    </row>
    <row r="710" spans="1:3" x14ac:dyDescent="0.45">
      <c r="A710" t="s">
        <v>6</v>
      </c>
      <c r="B710" t="s">
        <v>719</v>
      </c>
      <c r="C710">
        <v>91.21737461190628</v>
      </c>
    </row>
    <row r="711" spans="1:3" x14ac:dyDescent="0.45">
      <c r="A711" t="s">
        <v>6</v>
      </c>
      <c r="B711" t="s">
        <v>720</v>
      </c>
      <c r="C711">
        <v>15.176034708773614</v>
      </c>
    </row>
    <row r="712" spans="1:3" x14ac:dyDescent="0.45">
      <c r="A712" t="s">
        <v>6</v>
      </c>
      <c r="B712" t="s">
        <v>721</v>
      </c>
      <c r="C712">
        <v>12011.244908828234</v>
      </c>
    </row>
    <row r="713" spans="1:3" x14ac:dyDescent="0.45">
      <c r="A713" t="s">
        <v>6</v>
      </c>
      <c r="B713" t="s">
        <v>722</v>
      </c>
      <c r="C713">
        <v>2106197.1706325561</v>
      </c>
    </row>
    <row r="714" spans="1:3" x14ac:dyDescent="0.45">
      <c r="A714" t="s">
        <v>6</v>
      </c>
      <c r="B714" t="s">
        <v>723</v>
      </c>
      <c r="C714">
        <v>2918.2249954547478</v>
      </c>
    </row>
    <row r="715" spans="1:3" x14ac:dyDescent="0.45">
      <c r="A715" t="s">
        <v>6</v>
      </c>
      <c r="B715" t="s">
        <v>724</v>
      </c>
      <c r="C715">
        <v>46480.134347895204</v>
      </c>
    </row>
    <row r="716" spans="1:3" x14ac:dyDescent="0.45">
      <c r="A716" t="s">
        <v>6</v>
      </c>
      <c r="B716" t="s">
        <v>725</v>
      </c>
      <c r="C716">
        <v>4060.1391241109523</v>
      </c>
    </row>
    <row r="717" spans="1:3" x14ac:dyDescent="0.45">
      <c r="A717" t="s">
        <v>6</v>
      </c>
      <c r="B717" t="s">
        <v>726</v>
      </c>
      <c r="C717">
        <v>0.20161139941213069</v>
      </c>
    </row>
    <row r="718" spans="1:3" x14ac:dyDescent="0.45">
      <c r="A718" t="s">
        <v>6</v>
      </c>
      <c r="B718" t="s">
        <v>727</v>
      </c>
      <c r="C718">
        <v>1395.6728239131398</v>
      </c>
    </row>
    <row r="719" spans="1:3" x14ac:dyDescent="0.45">
      <c r="A719" t="s">
        <v>6</v>
      </c>
      <c r="B719" t="s">
        <v>728</v>
      </c>
      <c r="C719">
        <v>4567.6565146248204</v>
      </c>
    </row>
    <row r="720" spans="1:3" x14ac:dyDescent="0.45">
      <c r="A720" t="s">
        <v>6</v>
      </c>
      <c r="B720" t="s">
        <v>729</v>
      </c>
      <c r="C720">
        <v>4694.5358622532922</v>
      </c>
    </row>
    <row r="721" spans="1:3" x14ac:dyDescent="0.45">
      <c r="A721" t="s">
        <v>6</v>
      </c>
      <c r="B721" t="s">
        <v>730</v>
      </c>
      <c r="C721">
        <v>1226.5003604085175</v>
      </c>
    </row>
    <row r="722" spans="1:3" x14ac:dyDescent="0.45">
      <c r="A722" t="s">
        <v>6</v>
      </c>
      <c r="B722" t="s">
        <v>731</v>
      </c>
      <c r="C722">
        <v>52.35868063999996</v>
      </c>
    </row>
    <row r="723" spans="1:3" x14ac:dyDescent="0.45">
      <c r="A723" t="s">
        <v>6</v>
      </c>
      <c r="B723" t="s">
        <v>732</v>
      </c>
      <c r="C723">
        <v>29163.918560000009</v>
      </c>
    </row>
    <row r="724" spans="1:3" x14ac:dyDescent="0.45">
      <c r="A724" t="s">
        <v>6</v>
      </c>
      <c r="B724" t="s">
        <v>733</v>
      </c>
      <c r="C724">
        <v>4051.2069415999977</v>
      </c>
    </row>
    <row r="725" spans="1:3" x14ac:dyDescent="0.45">
      <c r="A725" t="s">
        <v>6</v>
      </c>
      <c r="B725" t="s">
        <v>734</v>
      </c>
      <c r="C725">
        <v>5157.0224720000006</v>
      </c>
    </row>
    <row r="726" spans="1:3" x14ac:dyDescent="0.45">
      <c r="A726" t="s">
        <v>6</v>
      </c>
      <c r="B726" t="s">
        <v>735</v>
      </c>
      <c r="C726">
        <v>179009.59999999995</v>
      </c>
    </row>
    <row r="727" spans="1:3" x14ac:dyDescent="0.45">
      <c r="A727" t="s">
        <v>6</v>
      </c>
      <c r="B727" t="s">
        <v>736</v>
      </c>
      <c r="C727">
        <v>11758.082839999994</v>
      </c>
    </row>
    <row r="728" spans="1:3" x14ac:dyDescent="0.45">
      <c r="A728" t="s">
        <v>6</v>
      </c>
      <c r="B728" t="s">
        <v>737</v>
      </c>
      <c r="C728">
        <v>140.11569600000016</v>
      </c>
    </row>
    <row r="729" spans="1:3" x14ac:dyDescent="0.45">
      <c r="A729" t="s">
        <v>6</v>
      </c>
      <c r="B729" t="s">
        <v>738</v>
      </c>
      <c r="C729">
        <v>165.11845504000004</v>
      </c>
    </row>
    <row r="730" spans="1:3" x14ac:dyDescent="0.45">
      <c r="A730" t="s">
        <v>6</v>
      </c>
      <c r="B730" t="s">
        <v>739</v>
      </c>
      <c r="C730">
        <v>27307.100800000011</v>
      </c>
    </row>
    <row r="731" spans="1:3" x14ac:dyDescent="0.45">
      <c r="A731" t="s">
        <v>6</v>
      </c>
      <c r="B731" t="s">
        <v>740</v>
      </c>
      <c r="C731">
        <v>268514.39999999973</v>
      </c>
    </row>
    <row r="732" spans="1:3" x14ac:dyDescent="0.45">
      <c r="A732" t="s">
        <v>6</v>
      </c>
      <c r="B732" t="s">
        <v>741</v>
      </c>
      <c r="C732">
        <v>210.31186960000011</v>
      </c>
    </row>
    <row r="733" spans="1:3" x14ac:dyDescent="0.45">
      <c r="A733" t="s">
        <v>6</v>
      </c>
      <c r="B733" t="s">
        <v>742</v>
      </c>
      <c r="C733">
        <v>3370.6043055999962</v>
      </c>
    </row>
    <row r="734" spans="1:3" x14ac:dyDescent="0.45">
      <c r="A734" t="s">
        <v>6</v>
      </c>
      <c r="B734" t="s">
        <v>743</v>
      </c>
      <c r="C734">
        <v>141.39480095999994</v>
      </c>
    </row>
    <row r="735" spans="1:3" x14ac:dyDescent="0.45">
      <c r="A735" t="s">
        <v>6</v>
      </c>
      <c r="B735" t="s">
        <v>744</v>
      </c>
      <c r="C735">
        <v>1.2950530880000003E-2</v>
      </c>
    </row>
    <row r="736" spans="1:3" x14ac:dyDescent="0.45">
      <c r="A736" t="s">
        <v>6</v>
      </c>
      <c r="B736" t="s">
        <v>745</v>
      </c>
      <c r="C736">
        <v>27.877165008000016</v>
      </c>
    </row>
    <row r="737" spans="1:3" x14ac:dyDescent="0.45">
      <c r="A737" t="s">
        <v>6</v>
      </c>
      <c r="B737" t="s">
        <v>746</v>
      </c>
      <c r="C737">
        <v>84.530774160000021</v>
      </c>
    </row>
    <row r="738" spans="1:3" x14ac:dyDescent="0.45">
      <c r="A738" t="s">
        <v>6</v>
      </c>
      <c r="B738" t="s">
        <v>747</v>
      </c>
      <c r="C738">
        <v>90.66185296000009</v>
      </c>
    </row>
    <row r="739" spans="1:3" x14ac:dyDescent="0.45">
      <c r="A739" t="s">
        <v>6</v>
      </c>
      <c r="B739" t="s">
        <v>748</v>
      </c>
      <c r="C739">
        <v>3781.537116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241.04488867200004</v>
      </c>
    </row>
    <row r="975" spans="1:3" x14ac:dyDescent="0.45">
      <c r="A975" t="s">
        <v>6</v>
      </c>
      <c r="B975" t="s">
        <v>984</v>
      </c>
      <c r="C975">
        <v>1626798.3736536002</v>
      </c>
    </row>
    <row r="976" spans="1:3" x14ac:dyDescent="0.45">
      <c r="A976" t="s">
        <v>6</v>
      </c>
      <c r="B976" t="s">
        <v>985</v>
      </c>
      <c r="C976">
        <v>1754.3654397360006</v>
      </c>
    </row>
    <row r="977" spans="1:3" x14ac:dyDescent="0.45">
      <c r="A977" t="s">
        <v>6</v>
      </c>
      <c r="B977" t="s">
        <v>986</v>
      </c>
      <c r="C977">
        <v>2327.2714251360003</v>
      </c>
    </row>
    <row r="978" spans="1:3" x14ac:dyDescent="0.45">
      <c r="A978" t="s">
        <v>6</v>
      </c>
      <c r="B978" t="s">
        <v>987</v>
      </c>
      <c r="C978">
        <v>281004.02021664003</v>
      </c>
    </row>
    <row r="979" spans="1:3" x14ac:dyDescent="0.45">
      <c r="A979" t="s">
        <v>6</v>
      </c>
      <c r="B979" t="s">
        <v>988</v>
      </c>
      <c r="C979">
        <v>16222.151257703999</v>
      </c>
    </row>
    <row r="980" spans="1:3" x14ac:dyDescent="0.45">
      <c r="A980" t="s">
        <v>6</v>
      </c>
      <c r="B980" t="s">
        <v>989</v>
      </c>
      <c r="C980">
        <v>7.0673682358944001</v>
      </c>
    </row>
    <row r="981" spans="1:3" x14ac:dyDescent="0.45">
      <c r="A981" t="s">
        <v>6</v>
      </c>
      <c r="B981" t="s">
        <v>990</v>
      </c>
      <c r="C981">
        <v>1.4685065717616004</v>
      </c>
    </row>
    <row r="982" spans="1:3" x14ac:dyDescent="0.45">
      <c r="A982" t="s">
        <v>6</v>
      </c>
      <c r="B982" t="s">
        <v>991</v>
      </c>
      <c r="C982">
        <v>274.14612338399996</v>
      </c>
    </row>
    <row r="983" spans="1:3" x14ac:dyDescent="0.45">
      <c r="A983" t="s">
        <v>6</v>
      </c>
      <c r="B983" t="s">
        <v>992</v>
      </c>
      <c r="C983">
        <v>114725.48451335999</v>
      </c>
    </row>
    <row r="984" spans="1:3" x14ac:dyDescent="0.45">
      <c r="A984" t="s">
        <v>6</v>
      </c>
      <c r="B984" t="s">
        <v>993</v>
      </c>
      <c r="C984">
        <v>289.42361632800004</v>
      </c>
    </row>
    <row r="985" spans="1:3" x14ac:dyDescent="0.45">
      <c r="A985" t="s">
        <v>6</v>
      </c>
      <c r="B985" t="s">
        <v>994</v>
      </c>
      <c r="C985">
        <v>5359.8537745200001</v>
      </c>
    </row>
    <row r="986" spans="1:3" x14ac:dyDescent="0.45">
      <c r="A986" t="s">
        <v>6</v>
      </c>
      <c r="B986" t="s">
        <v>995</v>
      </c>
      <c r="C986">
        <v>321.67610143200005</v>
      </c>
    </row>
    <row r="987" spans="1:3" x14ac:dyDescent="0.45">
      <c r="A987" t="s">
        <v>6</v>
      </c>
      <c r="B987" t="s">
        <v>996</v>
      </c>
      <c r="C987">
        <v>0.7025100505416001</v>
      </c>
    </row>
    <row r="988" spans="1:3" x14ac:dyDescent="0.45">
      <c r="A988" t="s">
        <v>6</v>
      </c>
      <c r="B988" t="s">
        <v>997</v>
      </c>
      <c r="C988">
        <v>254.62488240000008</v>
      </c>
    </row>
    <row r="989" spans="1:3" x14ac:dyDescent="0.45">
      <c r="A989" t="s">
        <v>6</v>
      </c>
      <c r="B989" t="s">
        <v>998</v>
      </c>
      <c r="C989">
        <v>501.61101832800017</v>
      </c>
    </row>
    <row r="990" spans="1:3" x14ac:dyDescent="0.45">
      <c r="A990" t="s">
        <v>6</v>
      </c>
      <c r="B990" t="s">
        <v>999</v>
      </c>
      <c r="C990">
        <v>516.03976166400014</v>
      </c>
    </row>
    <row r="991" spans="1:3" x14ac:dyDescent="0.45">
      <c r="A991" t="s">
        <v>6</v>
      </c>
      <c r="B991" t="s">
        <v>1000</v>
      </c>
      <c r="C991">
        <v>86.572460016000036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8644796.6975999996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32209.919224896003</v>
      </c>
    </row>
    <row r="1047" spans="1:3" x14ac:dyDescent="0.45">
      <c r="A1047" t="s">
        <v>6</v>
      </c>
      <c r="B1047" t="s">
        <v>1056</v>
      </c>
      <c r="C1047">
        <v>-5380901.6419199994</v>
      </c>
    </row>
    <row r="1048" spans="1:3" x14ac:dyDescent="0.45">
      <c r="A1048" t="s">
        <v>6</v>
      </c>
      <c r="B1048" t="s">
        <v>1057</v>
      </c>
      <c r="C1048">
        <v>-333563.23392000026</v>
      </c>
    </row>
    <row r="1049" spans="1:3" x14ac:dyDescent="0.45">
      <c r="A1049" t="s">
        <v>6</v>
      </c>
      <c r="B1049" t="s">
        <v>1058</v>
      </c>
      <c r="C1049">
        <v>-456454.95168</v>
      </c>
    </row>
    <row r="1050" spans="1:3" x14ac:dyDescent="0.45">
      <c r="A1050" t="s">
        <v>6</v>
      </c>
      <c r="B1050" t="s">
        <v>1059</v>
      </c>
      <c r="C1050">
        <v>-65518841.525760002</v>
      </c>
    </row>
    <row r="1051" spans="1:3" x14ac:dyDescent="0.45">
      <c r="A1051" t="s">
        <v>6</v>
      </c>
      <c r="B1051" t="s">
        <v>1060</v>
      </c>
      <c r="C1051">
        <v>-2589504.0527999979</v>
      </c>
    </row>
    <row r="1052" spans="1:3" x14ac:dyDescent="0.45">
      <c r="A1052" t="s">
        <v>6</v>
      </c>
      <c r="B1052" t="s">
        <v>1061</v>
      </c>
      <c r="C1052">
        <v>65748.824597568004</v>
      </c>
    </row>
    <row r="1053" spans="1:3" x14ac:dyDescent="0.45">
      <c r="A1053" t="s">
        <v>6</v>
      </c>
      <c r="B1053" t="s">
        <v>1062</v>
      </c>
      <c r="C1053">
        <v>34049.783799360004</v>
      </c>
    </row>
    <row r="1054" spans="1:3" x14ac:dyDescent="0.45">
      <c r="A1054" t="s">
        <v>6</v>
      </c>
      <c r="B1054" t="s">
        <v>1063</v>
      </c>
      <c r="C1054">
        <v>-333563.23392000026</v>
      </c>
    </row>
    <row r="1055" spans="1:3" x14ac:dyDescent="0.45">
      <c r="A1055" t="s">
        <v>6</v>
      </c>
      <c r="B1055" t="s">
        <v>1064</v>
      </c>
      <c r="C1055">
        <v>-7434948.9244800052</v>
      </c>
    </row>
    <row r="1056" spans="1:3" x14ac:dyDescent="0.45">
      <c r="A1056" t="s">
        <v>6</v>
      </c>
      <c r="B1056" t="s">
        <v>1065</v>
      </c>
      <c r="C1056">
        <v>114113.73792</v>
      </c>
    </row>
    <row r="1057" spans="1:3" x14ac:dyDescent="0.45">
      <c r="A1057" t="s">
        <v>6</v>
      </c>
      <c r="B1057" t="s">
        <v>1066</v>
      </c>
      <c r="C1057">
        <v>-544234.75007999979</v>
      </c>
    </row>
    <row r="1058" spans="1:3" x14ac:dyDescent="0.45">
      <c r="A1058" t="s">
        <v>6</v>
      </c>
      <c r="B1058" t="s">
        <v>1067</v>
      </c>
      <c r="C1058">
        <v>-175559.59680000003</v>
      </c>
    </row>
    <row r="1059" spans="1:3" x14ac:dyDescent="0.45">
      <c r="A1059" t="s">
        <v>6</v>
      </c>
      <c r="B1059" t="s">
        <v>1068</v>
      </c>
      <c r="C1059">
        <v>90.220076795520029</v>
      </c>
    </row>
    <row r="1060" spans="1:3" x14ac:dyDescent="0.45">
      <c r="A1060" t="s">
        <v>6</v>
      </c>
      <c r="B1060" t="s">
        <v>1069</v>
      </c>
      <c r="C1060">
        <v>-5230.3592876639987</v>
      </c>
    </row>
    <row r="1061" spans="1:3" x14ac:dyDescent="0.45">
      <c r="A1061" t="s">
        <v>6</v>
      </c>
      <c r="B1061" t="s">
        <v>1070</v>
      </c>
      <c r="C1061">
        <v>-7939.3316460863962</v>
      </c>
    </row>
    <row r="1062" spans="1:3" x14ac:dyDescent="0.45">
      <c r="A1062" t="s">
        <v>6</v>
      </c>
      <c r="B1062" t="s">
        <v>1071</v>
      </c>
      <c r="C1062">
        <v>-8880.6822041279975</v>
      </c>
    </row>
    <row r="1063" spans="1:3" x14ac:dyDescent="0.45">
      <c r="A1063" t="s">
        <v>6</v>
      </c>
      <c r="B1063" t="s">
        <v>1072</v>
      </c>
      <c r="C1063">
        <v>122891.71776000003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3622.64604187241</v>
      </c>
    </row>
    <row r="1155" spans="1:3" x14ac:dyDescent="0.45">
      <c r="A1155" t="s">
        <v>6</v>
      </c>
      <c r="B1155" t="s">
        <v>1164</v>
      </c>
      <c r="C1155">
        <v>1552986.7868026807</v>
      </c>
    </row>
    <row r="1156" spans="1:3" x14ac:dyDescent="0.45">
      <c r="A1156" t="s">
        <v>6</v>
      </c>
      <c r="B1156" t="s">
        <v>1165</v>
      </c>
      <c r="C1156">
        <v>429135.08686180384</v>
      </c>
    </row>
    <row r="1157" spans="1:3" x14ac:dyDescent="0.45">
      <c r="A1157" t="s">
        <v>6</v>
      </c>
      <c r="B1157" t="s">
        <v>1166</v>
      </c>
      <c r="C1157">
        <v>575911.63919766713</v>
      </c>
    </row>
    <row r="1158" spans="1:3" x14ac:dyDescent="0.45">
      <c r="A1158" t="s">
        <v>6</v>
      </c>
      <c r="B1158" t="s">
        <v>1167</v>
      </c>
      <c r="C1158">
        <v>85211365.504042566</v>
      </c>
    </row>
    <row r="1159" spans="1:3" x14ac:dyDescent="0.45">
      <c r="A1159" t="s">
        <v>6</v>
      </c>
      <c r="B1159" t="s">
        <v>1168</v>
      </c>
      <c r="C1159">
        <v>387672.61618037347</v>
      </c>
    </row>
    <row r="1160" spans="1:3" x14ac:dyDescent="0.45">
      <c r="A1160" t="s">
        <v>6</v>
      </c>
      <c r="B1160" t="s">
        <v>1169</v>
      </c>
      <c r="C1160">
        <v>1271.88529065739</v>
      </c>
    </row>
    <row r="1161" spans="1:3" x14ac:dyDescent="0.45">
      <c r="A1161" t="s">
        <v>6</v>
      </c>
      <c r="B1161" t="s">
        <v>1170</v>
      </c>
      <c r="C1161">
        <v>60.218770052924825</v>
      </c>
    </row>
    <row r="1162" spans="1:3" x14ac:dyDescent="0.45">
      <c r="A1162" t="s">
        <v>6</v>
      </c>
      <c r="B1162" t="s">
        <v>1171</v>
      </c>
      <c r="C1162">
        <v>313457.86202201463</v>
      </c>
    </row>
    <row r="1163" spans="1:3" x14ac:dyDescent="0.45">
      <c r="A1163" t="s">
        <v>6</v>
      </c>
      <c r="B1163" t="s">
        <v>1172</v>
      </c>
      <c r="C1163">
        <v>10093919.21721717</v>
      </c>
    </row>
    <row r="1164" spans="1:3" x14ac:dyDescent="0.45">
      <c r="A1164" t="s">
        <v>6</v>
      </c>
      <c r="B1164" t="s">
        <v>1173</v>
      </c>
      <c r="C1164">
        <v>57420.91935167872</v>
      </c>
    </row>
    <row r="1165" spans="1:3" x14ac:dyDescent="0.45">
      <c r="A1165" t="s">
        <v>6</v>
      </c>
      <c r="B1165" t="s">
        <v>1174</v>
      </c>
      <c r="C1165">
        <v>212558.2616098634</v>
      </c>
    </row>
    <row r="1166" spans="1:3" x14ac:dyDescent="0.45">
      <c r="A1166" t="s">
        <v>6</v>
      </c>
      <c r="B1166" t="s">
        <v>1175</v>
      </c>
      <c r="C1166">
        <v>13195.933614820484</v>
      </c>
    </row>
    <row r="1167" spans="1:3" x14ac:dyDescent="0.45">
      <c r="A1167" t="s">
        <v>6</v>
      </c>
      <c r="B1167" t="s">
        <v>1176</v>
      </c>
      <c r="C1167">
        <v>0.63068683918597845</v>
      </c>
    </row>
    <row r="1168" spans="1:3" x14ac:dyDescent="0.45">
      <c r="A1168" t="s">
        <v>6</v>
      </c>
      <c r="B1168" t="s">
        <v>1177</v>
      </c>
      <c r="C1168">
        <v>299.24442017466822</v>
      </c>
    </row>
    <row r="1169" spans="1:3" x14ac:dyDescent="0.45">
      <c r="A1169" t="s">
        <v>6</v>
      </c>
      <c r="B1169" t="s">
        <v>1178</v>
      </c>
      <c r="C1169">
        <v>5347.1641289637491</v>
      </c>
    </row>
    <row r="1170" spans="1:3" x14ac:dyDescent="0.45">
      <c r="A1170" t="s">
        <v>6</v>
      </c>
      <c r="B1170" t="s">
        <v>1179</v>
      </c>
      <c r="C1170">
        <v>5558.0892304727686</v>
      </c>
    </row>
    <row r="1171" spans="1:3" x14ac:dyDescent="0.45">
      <c r="A1171" t="s">
        <v>6</v>
      </c>
      <c r="B1171" t="s">
        <v>1180</v>
      </c>
      <c r="C1171">
        <v>9050.4783818778524</v>
      </c>
    </row>
    <row r="1172" spans="1:3" x14ac:dyDescent="0.45">
      <c r="A1172" t="s">
        <v>6</v>
      </c>
      <c r="B1172" t="s">
        <v>1181</v>
      </c>
      <c r="C1172">
        <v>-27051.429800938004</v>
      </c>
    </row>
    <row r="1173" spans="1:3" x14ac:dyDescent="0.45">
      <c r="A1173" t="s">
        <v>6</v>
      </c>
      <c r="B1173" t="s">
        <v>1182</v>
      </c>
      <c r="C1173">
        <v>-10618761.955762321</v>
      </c>
    </row>
    <row r="1174" spans="1:3" x14ac:dyDescent="0.45">
      <c r="A1174" t="s">
        <v>6</v>
      </c>
      <c r="B1174" t="s">
        <v>1183</v>
      </c>
      <c r="C1174">
        <v>-385043.55636636826</v>
      </c>
    </row>
    <row r="1175" spans="1:3" x14ac:dyDescent="0.45">
      <c r="A1175" t="s">
        <v>6</v>
      </c>
      <c r="B1175" t="s">
        <v>1184</v>
      </c>
      <c r="C1175">
        <v>-510721.04236948199</v>
      </c>
    </row>
    <row r="1176" spans="1:3" x14ac:dyDescent="0.45">
      <c r="A1176" t="s">
        <v>6</v>
      </c>
      <c r="B1176" t="s">
        <v>1185</v>
      </c>
      <c r="C1176">
        <v>-73488155.07106325</v>
      </c>
    </row>
    <row r="1177" spans="1:3" x14ac:dyDescent="0.45">
      <c r="A1177" t="s">
        <v>6</v>
      </c>
      <c r="B1177" t="s">
        <v>1186</v>
      </c>
      <c r="C1177">
        <v>-3130999.2663495694</v>
      </c>
    </row>
    <row r="1178" spans="1:3" x14ac:dyDescent="0.45">
      <c r="A1178" t="s">
        <v>6</v>
      </c>
      <c r="B1178" t="s">
        <v>1187</v>
      </c>
      <c r="C1178">
        <v>-1447.7671374402305</v>
      </c>
    </row>
    <row r="1179" spans="1:3" x14ac:dyDescent="0.45">
      <c r="A1179" t="s">
        <v>6</v>
      </c>
      <c r="B1179" t="s">
        <v>1188</v>
      </c>
      <c r="C1179">
        <v>-1130.4483127957963</v>
      </c>
    </row>
    <row r="1180" spans="1:3" x14ac:dyDescent="0.45">
      <c r="A1180" t="s">
        <v>6</v>
      </c>
      <c r="B1180" t="s">
        <v>1189</v>
      </c>
      <c r="C1180">
        <v>-239533.64382297741</v>
      </c>
    </row>
    <row r="1181" spans="1:3" x14ac:dyDescent="0.45">
      <c r="A1181" t="s">
        <v>6</v>
      </c>
      <c r="B1181" t="s">
        <v>1190</v>
      </c>
      <c r="C1181">
        <v>-8136102.7424930828</v>
      </c>
    </row>
    <row r="1182" spans="1:3" x14ac:dyDescent="0.45">
      <c r="A1182" t="s">
        <v>6</v>
      </c>
      <c r="B1182" t="s">
        <v>1191</v>
      </c>
      <c r="C1182">
        <v>-36075.183876764095</v>
      </c>
    </row>
    <row r="1183" spans="1:3" x14ac:dyDescent="0.45">
      <c r="A1183" t="s">
        <v>6</v>
      </c>
      <c r="B1183" t="s">
        <v>1192</v>
      </c>
      <c r="C1183">
        <v>-299607.86676134419</v>
      </c>
    </row>
    <row r="1184" spans="1:3" x14ac:dyDescent="0.45">
      <c r="A1184" t="s">
        <v>6</v>
      </c>
      <c r="B1184" t="s">
        <v>1193</v>
      </c>
      <c r="C1184">
        <v>-119865.98404419009</v>
      </c>
    </row>
    <row r="1185" spans="1:3" x14ac:dyDescent="0.45">
      <c r="A1185" t="s">
        <v>6</v>
      </c>
      <c r="B1185" t="s">
        <v>1194</v>
      </c>
      <c r="C1185">
        <v>-73.085496714033383</v>
      </c>
    </row>
    <row r="1186" spans="1:3" x14ac:dyDescent="0.45">
      <c r="A1186" t="s">
        <v>6</v>
      </c>
      <c r="B1186" t="s">
        <v>1195</v>
      </c>
      <c r="C1186">
        <v>-9162.5810616080325</v>
      </c>
    </row>
    <row r="1187" spans="1:3" x14ac:dyDescent="0.45">
      <c r="A1187" t="s">
        <v>6</v>
      </c>
      <c r="B1187" t="s">
        <v>1196</v>
      </c>
      <c r="C1187">
        <v>-20149.74536492156</v>
      </c>
    </row>
    <row r="1188" spans="1:3" x14ac:dyDescent="0.45">
      <c r="A1188" t="s">
        <v>6</v>
      </c>
      <c r="B1188" t="s">
        <v>1197</v>
      </c>
      <c r="C1188">
        <v>-21538.015222740956</v>
      </c>
    </row>
    <row r="1189" spans="1:3" x14ac:dyDescent="0.45">
      <c r="A1189" t="s">
        <v>6</v>
      </c>
      <c r="B1189" t="s">
        <v>1198</v>
      </c>
      <c r="C1189">
        <v>-256805.88439169148</v>
      </c>
    </row>
    <row r="1190" spans="1:3" x14ac:dyDescent="0.45">
      <c r="A1190" t="s">
        <v>6</v>
      </c>
      <c r="B1190" t="s">
        <v>1199</v>
      </c>
      <c r="C1190">
        <v>-64506.09225498177</v>
      </c>
    </row>
    <row r="1191" spans="1:3" x14ac:dyDescent="0.45">
      <c r="A1191" t="s">
        <v>6</v>
      </c>
      <c r="B1191" t="s">
        <v>1200</v>
      </c>
      <c r="C1191">
        <v>-17761547.425237324</v>
      </c>
    </row>
    <row r="1192" spans="1:3" x14ac:dyDescent="0.45">
      <c r="A1192" t="s">
        <v>6</v>
      </c>
      <c r="B1192" t="s">
        <v>1201</v>
      </c>
      <c r="C1192">
        <v>-781779.03715575219</v>
      </c>
    </row>
    <row r="1193" spans="1:3" x14ac:dyDescent="0.45">
      <c r="A1193" t="s">
        <v>6</v>
      </c>
      <c r="B1193" t="s">
        <v>1202</v>
      </c>
      <c r="C1193">
        <v>-1047944.3484544873</v>
      </c>
    </row>
    <row r="1194" spans="1:3" x14ac:dyDescent="0.45">
      <c r="A1194" t="s">
        <v>6</v>
      </c>
      <c r="B1194" t="s">
        <v>1203</v>
      </c>
      <c r="C1194">
        <v>-137463849.77651218</v>
      </c>
    </row>
    <row r="1195" spans="1:3" x14ac:dyDescent="0.45">
      <c r="A1195" t="s">
        <v>6</v>
      </c>
      <c r="B1195" t="s">
        <v>1204</v>
      </c>
      <c r="C1195">
        <v>-4484043.436086908</v>
      </c>
    </row>
    <row r="1196" spans="1:3" x14ac:dyDescent="0.45">
      <c r="A1196" t="s">
        <v>6</v>
      </c>
      <c r="B1196" t="s">
        <v>1205</v>
      </c>
      <c r="C1196">
        <v>-3666.5312553409676</v>
      </c>
    </row>
    <row r="1197" spans="1:3" x14ac:dyDescent="0.45">
      <c r="A1197" t="s">
        <v>6</v>
      </c>
      <c r="B1197" t="s">
        <v>1206</v>
      </c>
      <c r="C1197">
        <v>-1056.4581583185839</v>
      </c>
    </row>
    <row r="1198" spans="1:3" x14ac:dyDescent="0.45">
      <c r="A1198" t="s">
        <v>6</v>
      </c>
      <c r="B1198" t="s">
        <v>1207</v>
      </c>
      <c r="C1198">
        <v>-455768.47841814684</v>
      </c>
    </row>
    <row r="1199" spans="1:3" x14ac:dyDescent="0.45">
      <c r="A1199" t="s">
        <v>6</v>
      </c>
      <c r="B1199" t="s">
        <v>1208</v>
      </c>
      <c r="C1199">
        <v>-18889471.870736282</v>
      </c>
    </row>
    <row r="1200" spans="1:3" x14ac:dyDescent="0.45">
      <c r="A1200" t="s">
        <v>6</v>
      </c>
      <c r="B1200" t="s">
        <v>1209</v>
      </c>
      <c r="C1200">
        <v>-19264.825239927119</v>
      </c>
    </row>
    <row r="1201" spans="1:3" x14ac:dyDescent="0.45">
      <c r="A1201" t="s">
        <v>6</v>
      </c>
      <c r="B1201" t="s">
        <v>1210</v>
      </c>
      <c r="C1201">
        <v>-1222322.0891746017</v>
      </c>
    </row>
    <row r="1202" spans="1:3" x14ac:dyDescent="0.45">
      <c r="A1202" t="s">
        <v>6</v>
      </c>
      <c r="B1202" t="s">
        <v>1211</v>
      </c>
      <c r="C1202">
        <v>-660597.07193685567</v>
      </c>
    </row>
    <row r="1203" spans="1:3" x14ac:dyDescent="0.45">
      <c r="A1203" t="s">
        <v>6</v>
      </c>
      <c r="B1203" t="s">
        <v>1212</v>
      </c>
      <c r="C1203">
        <v>-133.53009675171418</v>
      </c>
    </row>
    <row r="1204" spans="1:3" x14ac:dyDescent="0.45">
      <c r="A1204" t="s">
        <v>6</v>
      </c>
      <c r="B1204" t="s">
        <v>1213</v>
      </c>
      <c r="C1204">
        <v>-24049.959251134831</v>
      </c>
    </row>
    <row r="1205" spans="1:3" x14ac:dyDescent="0.45">
      <c r="A1205" t="s">
        <v>6</v>
      </c>
      <c r="B1205" t="s">
        <v>1214</v>
      </c>
      <c r="C1205">
        <v>-49715.678038521604</v>
      </c>
    </row>
    <row r="1206" spans="1:3" x14ac:dyDescent="0.45">
      <c r="A1206" t="s">
        <v>6</v>
      </c>
      <c r="B1206" t="s">
        <v>1215</v>
      </c>
      <c r="C1206">
        <v>-51890.73895270691</v>
      </c>
    </row>
    <row r="1207" spans="1:3" x14ac:dyDescent="0.45">
      <c r="A1207" t="s">
        <v>6</v>
      </c>
      <c r="B1207" t="s">
        <v>1216</v>
      </c>
      <c r="C1207">
        <v>-313581.63922797504</v>
      </c>
    </row>
    <row r="1208" spans="1:3" x14ac:dyDescent="0.45">
      <c r="A1208" t="s">
        <v>6</v>
      </c>
      <c r="B1208" t="s">
        <v>1217</v>
      </c>
      <c r="C1208">
        <v>-809.44740865195195</v>
      </c>
    </row>
    <row r="1209" spans="1:3" x14ac:dyDescent="0.45">
      <c r="A1209" t="s">
        <v>6</v>
      </c>
      <c r="B1209" t="s">
        <v>1218</v>
      </c>
      <c r="C1209">
        <v>-275959.09668166767</v>
      </c>
    </row>
    <row r="1210" spans="1:3" x14ac:dyDescent="0.45">
      <c r="A1210" t="s">
        <v>6</v>
      </c>
      <c r="B1210" t="s">
        <v>1219</v>
      </c>
      <c r="C1210">
        <v>-12555.074256365093</v>
      </c>
    </row>
    <row r="1211" spans="1:3" x14ac:dyDescent="0.45">
      <c r="A1211" t="s">
        <v>6</v>
      </c>
      <c r="B1211" t="s">
        <v>1220</v>
      </c>
      <c r="C1211">
        <v>-17084.789804289314</v>
      </c>
    </row>
    <row r="1212" spans="1:3" x14ac:dyDescent="0.45">
      <c r="A1212" t="s">
        <v>6</v>
      </c>
      <c r="B1212" t="s">
        <v>1221</v>
      </c>
      <c r="C1212">
        <v>-2640739.0993591105</v>
      </c>
    </row>
    <row r="1213" spans="1:3" x14ac:dyDescent="0.45">
      <c r="A1213" t="s">
        <v>6</v>
      </c>
      <c r="B1213" t="s">
        <v>1222</v>
      </c>
      <c r="C1213">
        <v>-67945.733218863374</v>
      </c>
    </row>
    <row r="1214" spans="1:3" x14ac:dyDescent="0.45">
      <c r="A1214" t="s">
        <v>6</v>
      </c>
      <c r="B1214" t="s">
        <v>1223</v>
      </c>
      <c r="C1214">
        <v>-53.165675445120002</v>
      </c>
    </row>
    <row r="1215" spans="1:3" x14ac:dyDescent="0.45">
      <c r="A1215" t="s">
        <v>6</v>
      </c>
      <c r="B1215" t="s">
        <v>1224</v>
      </c>
      <c r="C1215">
        <v>-21.266270178048007</v>
      </c>
    </row>
    <row r="1216" spans="1:3" x14ac:dyDescent="0.45">
      <c r="A1216" t="s">
        <v>6</v>
      </c>
      <c r="B1216" t="s">
        <v>1225</v>
      </c>
      <c r="C1216">
        <v>-8684.6130839603538</v>
      </c>
    </row>
    <row r="1217" spans="1:3" x14ac:dyDescent="0.45">
      <c r="A1217" t="s">
        <v>6</v>
      </c>
      <c r="B1217" t="s">
        <v>1226</v>
      </c>
      <c r="C1217">
        <v>-284369.90653708566</v>
      </c>
    </row>
    <row r="1218" spans="1:3" x14ac:dyDescent="0.45">
      <c r="A1218" t="s">
        <v>6</v>
      </c>
      <c r="B1218" t="s">
        <v>1227</v>
      </c>
      <c r="C1218">
        <v>-506.40305861476793</v>
      </c>
    </row>
    <row r="1219" spans="1:3" x14ac:dyDescent="0.45">
      <c r="A1219" t="s">
        <v>6</v>
      </c>
      <c r="B1219" t="s">
        <v>1228</v>
      </c>
      <c r="C1219">
        <v>-13547.943245302708</v>
      </c>
    </row>
    <row r="1220" spans="1:3" x14ac:dyDescent="0.45">
      <c r="A1220" t="s">
        <v>6</v>
      </c>
      <c r="B1220" t="s">
        <v>1229</v>
      </c>
      <c r="C1220">
        <v>-2536.0027187322244</v>
      </c>
    </row>
    <row r="1221" spans="1:3" x14ac:dyDescent="0.45">
      <c r="A1221" t="s">
        <v>6</v>
      </c>
      <c r="B1221" t="s">
        <v>1230</v>
      </c>
      <c r="C1221">
        <v>-2.360024333008877</v>
      </c>
    </row>
    <row r="1222" spans="1:3" x14ac:dyDescent="0.45">
      <c r="A1222" t="s">
        <v>6</v>
      </c>
      <c r="B1222" t="s">
        <v>1231</v>
      </c>
      <c r="C1222">
        <v>-305.70263380944004</v>
      </c>
    </row>
    <row r="1223" spans="1:3" x14ac:dyDescent="0.45">
      <c r="A1223" t="s">
        <v>6</v>
      </c>
      <c r="B1223" t="s">
        <v>1232</v>
      </c>
      <c r="C1223">
        <v>-703.11605776171245</v>
      </c>
    </row>
    <row r="1224" spans="1:3" x14ac:dyDescent="0.45">
      <c r="A1224" t="s">
        <v>6</v>
      </c>
      <c r="B1224" t="s">
        <v>1233</v>
      </c>
      <c r="C1224">
        <v>-737.67374680104012</v>
      </c>
    </row>
    <row r="1225" spans="1:3" x14ac:dyDescent="0.45">
      <c r="A1225" t="s">
        <v>6</v>
      </c>
      <c r="B1225" t="s">
        <v>1234</v>
      </c>
      <c r="C1225">
        <v>-3124.8125742869279</v>
      </c>
    </row>
    <row r="1226" spans="1:3" x14ac:dyDescent="0.45">
      <c r="A1226" t="s">
        <v>6</v>
      </c>
      <c r="B1226" t="s">
        <v>1235</v>
      </c>
      <c r="C1226">
        <v>1337.8050000000019</v>
      </c>
    </row>
    <row r="1227" spans="1:3" x14ac:dyDescent="0.45">
      <c r="A1227" t="s">
        <v>6</v>
      </c>
      <c r="B1227" t="s">
        <v>1236</v>
      </c>
      <c r="C1227">
        <v>418236.50000000058</v>
      </c>
    </row>
    <row r="1228" spans="1:3" x14ac:dyDescent="0.45">
      <c r="A1228" t="s">
        <v>6</v>
      </c>
      <c r="B1228" t="s">
        <v>1237</v>
      </c>
      <c r="C1228">
        <v>191487.00000000026</v>
      </c>
    </row>
    <row r="1229" spans="1:3" x14ac:dyDescent="0.45">
      <c r="A1229" t="s">
        <v>6</v>
      </c>
      <c r="B1229" t="s">
        <v>1238</v>
      </c>
      <c r="C1229">
        <v>233755.50000000032</v>
      </c>
    </row>
    <row r="1230" spans="1:3" x14ac:dyDescent="0.45">
      <c r="A1230" t="s">
        <v>6</v>
      </c>
      <c r="B1230" t="s">
        <v>1239</v>
      </c>
      <c r="C1230">
        <v>7040410.0000000102</v>
      </c>
    </row>
    <row r="1231" spans="1:3" x14ac:dyDescent="0.45">
      <c r="A1231" t="s">
        <v>6</v>
      </c>
      <c r="B1231" t="s">
        <v>1240</v>
      </c>
      <c r="C1231">
        <v>81295.950000000114</v>
      </c>
    </row>
    <row r="1232" spans="1:3" x14ac:dyDescent="0.45">
      <c r="A1232" t="s">
        <v>6</v>
      </c>
      <c r="B1232" t="s">
        <v>1241</v>
      </c>
      <c r="C1232">
        <v>55.600050000000081</v>
      </c>
    </row>
    <row r="1233" spans="1:3" x14ac:dyDescent="0.45">
      <c r="A1233" t="s">
        <v>6</v>
      </c>
      <c r="B1233" t="s">
        <v>1242</v>
      </c>
      <c r="C1233">
        <v>32.261700000000047</v>
      </c>
    </row>
    <row r="1234" spans="1:3" x14ac:dyDescent="0.45">
      <c r="A1234" t="s">
        <v>6</v>
      </c>
      <c r="B1234" t="s">
        <v>1243</v>
      </c>
      <c r="C1234">
        <v>73535.100000000108</v>
      </c>
    </row>
    <row r="1235" spans="1:3" x14ac:dyDescent="0.45">
      <c r="A1235" t="s">
        <v>6</v>
      </c>
      <c r="B1235" t="s">
        <v>1244</v>
      </c>
      <c r="C1235">
        <v>764894.00000000105</v>
      </c>
    </row>
    <row r="1236" spans="1:3" x14ac:dyDescent="0.45">
      <c r="A1236" t="s">
        <v>6</v>
      </c>
      <c r="B1236" t="s">
        <v>1245</v>
      </c>
      <c r="C1236">
        <v>3052.725000000004</v>
      </c>
    </row>
    <row r="1237" spans="1:3" x14ac:dyDescent="0.45">
      <c r="A1237" t="s">
        <v>6</v>
      </c>
      <c r="B1237" t="s">
        <v>1246</v>
      </c>
      <c r="C1237">
        <v>276349.50000000041</v>
      </c>
    </row>
    <row r="1238" spans="1:3" x14ac:dyDescent="0.45">
      <c r="A1238" t="s">
        <v>6</v>
      </c>
      <c r="B1238" t="s">
        <v>1247</v>
      </c>
      <c r="C1238">
        <v>3001.7300000000041</v>
      </c>
    </row>
    <row r="1239" spans="1:3" x14ac:dyDescent="0.45">
      <c r="A1239" t="s">
        <v>6</v>
      </c>
      <c r="B1239" t="s">
        <v>1248</v>
      </c>
      <c r="C1239">
        <v>0.12156340000000017</v>
      </c>
    </row>
    <row r="1240" spans="1:3" x14ac:dyDescent="0.45">
      <c r="A1240" t="s">
        <v>6</v>
      </c>
      <c r="B1240" t="s">
        <v>1249</v>
      </c>
      <c r="C1240">
        <v>738.11000000000104</v>
      </c>
    </row>
    <row r="1241" spans="1:3" x14ac:dyDescent="0.45">
      <c r="A1241" t="s">
        <v>6</v>
      </c>
      <c r="B1241" t="s">
        <v>1250</v>
      </c>
      <c r="C1241">
        <v>1388.4900000000021</v>
      </c>
    </row>
    <row r="1242" spans="1:3" x14ac:dyDescent="0.45">
      <c r="A1242" t="s">
        <v>6</v>
      </c>
      <c r="B1242" t="s">
        <v>1251</v>
      </c>
      <c r="C1242">
        <v>1459.1700000000021</v>
      </c>
    </row>
    <row r="1243" spans="1:3" x14ac:dyDescent="0.45">
      <c r="A1243" t="s">
        <v>6</v>
      </c>
      <c r="B1243" t="s">
        <v>1252</v>
      </c>
      <c r="C1243">
        <v>1358.327000000002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-1.6589183360338212E-13</v>
      </c>
    </row>
    <row r="1317" spans="1:3" x14ac:dyDescent="0.45">
      <c r="A1317" t="s">
        <v>6</v>
      </c>
      <c r="B1317" t="s">
        <v>1326</v>
      </c>
      <c r="C1317">
        <v>-1.6267353203147654E-10</v>
      </c>
    </row>
    <row r="1318" spans="1:3" x14ac:dyDescent="0.45">
      <c r="A1318" t="s">
        <v>6</v>
      </c>
      <c r="B1318" t="s">
        <v>1327</v>
      </c>
      <c r="C1318">
        <v>-4.4569605961442003E-11</v>
      </c>
    </row>
    <row r="1319" spans="1:3" x14ac:dyDescent="0.45">
      <c r="A1319" t="s">
        <v>6</v>
      </c>
      <c r="B1319" t="s">
        <v>1328</v>
      </c>
      <c r="C1319">
        <v>-5.5341515690088281E-11</v>
      </c>
    </row>
    <row r="1320" spans="1:3" x14ac:dyDescent="0.45">
      <c r="A1320" t="s">
        <v>6</v>
      </c>
      <c r="B1320" t="s">
        <v>1329</v>
      </c>
      <c r="C1320">
        <v>-2.9729475500062111E-9</v>
      </c>
    </row>
    <row r="1321" spans="1:3" x14ac:dyDescent="0.45">
      <c r="A1321" t="s">
        <v>6</v>
      </c>
      <c r="B1321" t="s">
        <v>1330</v>
      </c>
      <c r="C1321">
        <v>-5.3948024287819868E-11</v>
      </c>
    </row>
    <row r="1322" spans="1:3" x14ac:dyDescent="0.45">
      <c r="A1322" t="s">
        <v>6</v>
      </c>
      <c r="B1322" t="s">
        <v>1331</v>
      </c>
      <c r="C1322">
        <v>-3.0683242948725825E-14</v>
      </c>
    </row>
    <row r="1323" spans="1:3" x14ac:dyDescent="0.45">
      <c r="A1323" t="s">
        <v>6</v>
      </c>
      <c r="B1323" t="s">
        <v>1332</v>
      </c>
      <c r="C1323">
        <v>-3.0461832648143175E-15</v>
      </c>
    </row>
    <row r="1324" spans="1:3" x14ac:dyDescent="0.45">
      <c r="A1324" t="s">
        <v>6</v>
      </c>
      <c r="B1324" t="s">
        <v>1333</v>
      </c>
      <c r="C1324">
        <v>-8.4162456914782538E-12</v>
      </c>
    </row>
    <row r="1325" spans="1:3" x14ac:dyDescent="0.45">
      <c r="A1325" t="s">
        <v>6</v>
      </c>
      <c r="B1325" t="s">
        <v>1334</v>
      </c>
      <c r="C1325">
        <v>-2.7079076971858744E-10</v>
      </c>
    </row>
    <row r="1326" spans="1:3" x14ac:dyDescent="0.45">
      <c r="A1326" t="s">
        <v>6</v>
      </c>
      <c r="B1326" t="s">
        <v>1335</v>
      </c>
      <c r="C1326">
        <v>-1.3271346688270569E-12</v>
      </c>
    </row>
    <row r="1327" spans="1:3" x14ac:dyDescent="0.45">
      <c r="A1327" t="s">
        <v>6</v>
      </c>
      <c r="B1327" t="s">
        <v>1336</v>
      </c>
      <c r="C1327">
        <v>-3.5611446946859367E-11</v>
      </c>
    </row>
    <row r="1328" spans="1:3" x14ac:dyDescent="0.45">
      <c r="A1328" t="s">
        <v>6</v>
      </c>
      <c r="B1328" t="s">
        <v>1337</v>
      </c>
      <c r="C1328">
        <v>1.7695128917694095E-13</v>
      </c>
    </row>
    <row r="1329" spans="1:3" x14ac:dyDescent="0.45">
      <c r="A1329" t="s">
        <v>6</v>
      </c>
      <c r="B1329" t="s">
        <v>1338</v>
      </c>
      <c r="C1329">
        <v>-8.3445804193615939E-17</v>
      </c>
    </row>
    <row r="1330" spans="1:3" x14ac:dyDescent="0.45">
      <c r="A1330" t="s">
        <v>6</v>
      </c>
      <c r="B1330" t="s">
        <v>1339</v>
      </c>
      <c r="C1330">
        <v>-1.0143157560378315E-13</v>
      </c>
    </row>
    <row r="1331" spans="1:3" x14ac:dyDescent="0.45">
      <c r="A1331" t="s">
        <v>6</v>
      </c>
      <c r="B1331" t="s">
        <v>1340</v>
      </c>
      <c r="C1331">
        <v>-2.7648638933897023E-13</v>
      </c>
    </row>
    <row r="1332" spans="1:3" x14ac:dyDescent="0.45">
      <c r="A1332" t="s">
        <v>6</v>
      </c>
      <c r="B1332" t="s">
        <v>1341</v>
      </c>
      <c r="C1332">
        <v>-2.9860530048608785E-13</v>
      </c>
    </row>
    <row r="1333" spans="1:3" x14ac:dyDescent="0.45">
      <c r="A1333" t="s">
        <v>6</v>
      </c>
      <c r="B1333" t="s">
        <v>1342</v>
      </c>
      <c r="C1333">
        <v>-1.6920967027544976E-12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31F9-DB6F-4FC9-8A6D-764DC476E8E4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4747.9956744527835</v>
      </c>
    </row>
    <row r="3" spans="1:3" x14ac:dyDescent="0.45">
      <c r="A3" t="s">
        <v>6</v>
      </c>
      <c r="B3" t="s">
        <v>12</v>
      </c>
      <c r="C3">
        <v>10963656.787103973</v>
      </c>
    </row>
    <row r="4" spans="1:3" x14ac:dyDescent="0.45">
      <c r="A4" t="s">
        <v>6</v>
      </c>
      <c r="B4" t="s">
        <v>13</v>
      </c>
      <c r="C4">
        <v>44693.489567999874</v>
      </c>
    </row>
    <row r="5" spans="1:3" x14ac:dyDescent="0.45">
      <c r="A5" t="s">
        <v>6</v>
      </c>
      <c r="B5" t="s">
        <v>14</v>
      </c>
      <c r="C5">
        <v>58445.33251199979</v>
      </c>
    </row>
    <row r="6" spans="1:3" x14ac:dyDescent="0.45">
      <c r="A6" t="s">
        <v>6</v>
      </c>
      <c r="B6" t="s">
        <v>15</v>
      </c>
      <c r="C6">
        <v>3620172.6550079915</v>
      </c>
    </row>
    <row r="7" spans="1:3" x14ac:dyDescent="0.45">
      <c r="A7" t="s">
        <v>6</v>
      </c>
      <c r="B7" t="s">
        <v>16</v>
      </c>
      <c r="C7">
        <v>4135866.7654079841</v>
      </c>
    </row>
    <row r="8" spans="1:3" x14ac:dyDescent="0.45">
      <c r="A8" t="s">
        <v>6</v>
      </c>
      <c r="B8" t="s">
        <v>17</v>
      </c>
      <c r="C8">
        <v>188.9296942861433</v>
      </c>
    </row>
    <row r="9" spans="1:3" x14ac:dyDescent="0.45">
      <c r="A9" t="s">
        <v>6</v>
      </c>
      <c r="B9" t="s">
        <v>18</v>
      </c>
      <c r="C9">
        <v>23.785737629660073</v>
      </c>
    </row>
    <row r="10" spans="1:3" x14ac:dyDescent="0.45">
      <c r="A10" t="s">
        <v>6</v>
      </c>
      <c r="B10" t="s">
        <v>19</v>
      </c>
      <c r="C10">
        <v>134080.46870399945</v>
      </c>
    </row>
    <row r="11" spans="1:3" x14ac:dyDescent="0.45">
      <c r="A11" t="s">
        <v>6</v>
      </c>
      <c r="B11" t="s">
        <v>20</v>
      </c>
      <c r="C11">
        <v>797606.89075199713</v>
      </c>
    </row>
    <row r="12" spans="1:3" x14ac:dyDescent="0.45">
      <c r="A12" t="s">
        <v>6</v>
      </c>
      <c r="B12" t="s">
        <v>21</v>
      </c>
      <c r="C12">
        <v>37817.568095999879</v>
      </c>
    </row>
    <row r="13" spans="1:3" x14ac:dyDescent="0.45">
      <c r="A13" t="s">
        <v>6</v>
      </c>
      <c r="B13" t="s">
        <v>22</v>
      </c>
      <c r="C13">
        <v>16446.619707698817</v>
      </c>
    </row>
    <row r="14" spans="1:3" x14ac:dyDescent="0.45">
      <c r="A14" t="s">
        <v>6</v>
      </c>
      <c r="B14" t="s">
        <v>23</v>
      </c>
      <c r="C14">
        <v>55007.371775999847</v>
      </c>
    </row>
    <row r="15" spans="1:3" x14ac:dyDescent="0.45">
      <c r="A15" t="s">
        <v>6</v>
      </c>
      <c r="B15" t="s">
        <v>24</v>
      </c>
      <c r="C15">
        <v>1.9319173421056259</v>
      </c>
    </row>
    <row r="16" spans="1:3" x14ac:dyDescent="0.45">
      <c r="A16" t="s">
        <v>6</v>
      </c>
      <c r="B16" t="s">
        <v>25</v>
      </c>
      <c r="C16">
        <v>1906.9749369659469</v>
      </c>
    </row>
    <row r="17" spans="1:3" x14ac:dyDescent="0.45">
      <c r="A17" t="s">
        <v>6</v>
      </c>
      <c r="B17" t="s">
        <v>26</v>
      </c>
      <c r="C17">
        <v>11844.462327667168</v>
      </c>
    </row>
    <row r="18" spans="1:3" x14ac:dyDescent="0.45">
      <c r="A18" t="s">
        <v>6</v>
      </c>
      <c r="B18" t="s">
        <v>27</v>
      </c>
      <c r="C18">
        <v>13568.324599912272</v>
      </c>
    </row>
    <row r="19" spans="1:3" x14ac:dyDescent="0.45">
      <c r="A19" t="s">
        <v>6</v>
      </c>
      <c r="B19" t="s">
        <v>28</v>
      </c>
      <c r="C19">
        <v>22449.299152754804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244.02100464</v>
      </c>
    </row>
    <row r="57" spans="1:3" x14ac:dyDescent="0.45">
      <c r="A57" t="s">
        <v>6</v>
      </c>
      <c r="B57" t="s">
        <v>66</v>
      </c>
      <c r="C57">
        <v>110773.90699199996</v>
      </c>
    </row>
    <row r="58" spans="1:3" x14ac:dyDescent="0.45">
      <c r="A58" t="s">
        <v>6</v>
      </c>
      <c r="B58" t="s">
        <v>67</v>
      </c>
      <c r="C58">
        <v>4800.3930374400043</v>
      </c>
    </row>
    <row r="59" spans="1:3" x14ac:dyDescent="0.45">
      <c r="A59" t="s">
        <v>6</v>
      </c>
      <c r="B59" t="s">
        <v>68</v>
      </c>
      <c r="C59">
        <v>6510.6784209599964</v>
      </c>
    </row>
    <row r="60" spans="1:3" x14ac:dyDescent="0.45">
      <c r="A60" t="s">
        <v>6</v>
      </c>
      <c r="B60" t="s">
        <v>69</v>
      </c>
      <c r="C60">
        <v>248986.08000000005</v>
      </c>
    </row>
    <row r="61" spans="1:3" x14ac:dyDescent="0.45">
      <c r="A61" t="s">
        <v>6</v>
      </c>
      <c r="B61" t="s">
        <v>70</v>
      </c>
      <c r="C61">
        <v>35774.612899200001</v>
      </c>
    </row>
    <row r="62" spans="1:3" x14ac:dyDescent="0.45">
      <c r="A62" t="s">
        <v>6</v>
      </c>
      <c r="B62" t="s">
        <v>71</v>
      </c>
      <c r="C62">
        <v>302.76707328000003</v>
      </c>
    </row>
    <row r="63" spans="1:3" x14ac:dyDescent="0.45">
      <c r="A63" t="s">
        <v>6</v>
      </c>
      <c r="B63" t="s">
        <v>72</v>
      </c>
      <c r="C63">
        <v>300.99487824000011</v>
      </c>
    </row>
    <row r="64" spans="1:3" x14ac:dyDescent="0.45">
      <c r="A64" t="s">
        <v>6</v>
      </c>
      <c r="B64" t="s">
        <v>73</v>
      </c>
      <c r="C64">
        <v>54747.645119999965</v>
      </c>
    </row>
    <row r="65" spans="1:3" x14ac:dyDescent="0.45">
      <c r="A65" t="s">
        <v>6</v>
      </c>
      <c r="B65" t="s">
        <v>74</v>
      </c>
      <c r="C65">
        <v>527264.63999999966</v>
      </c>
    </row>
    <row r="66" spans="1:3" x14ac:dyDescent="0.45">
      <c r="A66" t="s">
        <v>6</v>
      </c>
      <c r="B66" t="s">
        <v>75</v>
      </c>
      <c r="C66">
        <v>28451.785823999973</v>
      </c>
    </row>
    <row r="67" spans="1:3" x14ac:dyDescent="0.45">
      <c r="A67" t="s">
        <v>6</v>
      </c>
      <c r="B67" t="s">
        <v>76</v>
      </c>
      <c r="C67">
        <v>7257.6952459200029</v>
      </c>
    </row>
    <row r="68" spans="1:3" x14ac:dyDescent="0.45">
      <c r="A68" t="s">
        <v>6</v>
      </c>
      <c r="B68" t="s">
        <v>77</v>
      </c>
      <c r="C68">
        <v>1023.0340055040003</v>
      </c>
    </row>
    <row r="69" spans="1:3" x14ac:dyDescent="0.45">
      <c r="A69" t="s">
        <v>6</v>
      </c>
      <c r="B69" t="s">
        <v>78</v>
      </c>
      <c r="C69">
        <v>3.7638639863999977E-2</v>
      </c>
    </row>
    <row r="70" spans="1:3" x14ac:dyDescent="0.45">
      <c r="A70" t="s">
        <v>6</v>
      </c>
      <c r="B70" t="s">
        <v>79</v>
      </c>
      <c r="C70">
        <v>210.58656796800017</v>
      </c>
    </row>
    <row r="71" spans="1:3" x14ac:dyDescent="0.45">
      <c r="A71" t="s">
        <v>6</v>
      </c>
      <c r="B71" t="s">
        <v>80</v>
      </c>
      <c r="C71">
        <v>223.23652545599998</v>
      </c>
    </row>
    <row r="72" spans="1:3" x14ac:dyDescent="0.45">
      <c r="A72" t="s">
        <v>6</v>
      </c>
      <c r="B72" t="s">
        <v>81</v>
      </c>
      <c r="C72">
        <v>236.06663169599989</v>
      </c>
    </row>
    <row r="73" spans="1:3" x14ac:dyDescent="0.45">
      <c r="A73" t="s">
        <v>6</v>
      </c>
      <c r="B73" t="s">
        <v>82</v>
      </c>
      <c r="C73">
        <v>7061.2012900799973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310611.43671892042</v>
      </c>
    </row>
    <row r="219" spans="1:3" x14ac:dyDescent="0.45">
      <c r="A219" t="s">
        <v>6</v>
      </c>
      <c r="B219" t="s">
        <v>228</v>
      </c>
      <c r="C219">
        <v>85849702.584400117</v>
      </c>
    </row>
    <row r="220" spans="1:3" x14ac:dyDescent="0.45">
      <c r="A220" t="s">
        <v>6</v>
      </c>
      <c r="B220" t="s">
        <v>229</v>
      </c>
      <c r="C220">
        <v>4770496.8873204151</v>
      </c>
    </row>
    <row r="221" spans="1:3" x14ac:dyDescent="0.45">
      <c r="A221" t="s">
        <v>6</v>
      </c>
      <c r="B221" t="s">
        <v>230</v>
      </c>
      <c r="C221">
        <v>6564758.9711504094</v>
      </c>
    </row>
    <row r="222" spans="1:3" x14ac:dyDescent="0.45">
      <c r="A222" t="s">
        <v>6</v>
      </c>
      <c r="B222" t="s">
        <v>231</v>
      </c>
      <c r="C222">
        <v>33794799.192124039</v>
      </c>
    </row>
    <row r="223" spans="1:3" x14ac:dyDescent="0.45">
      <c r="A223" t="s">
        <v>6</v>
      </c>
      <c r="B223" t="s">
        <v>232</v>
      </c>
      <c r="C223">
        <v>18710215.900097214</v>
      </c>
    </row>
    <row r="224" spans="1:3" x14ac:dyDescent="0.45">
      <c r="A224" t="s">
        <v>6</v>
      </c>
      <c r="B224" t="s">
        <v>233</v>
      </c>
      <c r="C224">
        <v>191726.97087600033</v>
      </c>
    </row>
    <row r="225" spans="1:3" x14ac:dyDescent="0.45">
      <c r="A225" t="s">
        <v>6</v>
      </c>
      <c r="B225" t="s">
        <v>234</v>
      </c>
      <c r="C225">
        <v>11682.288560367959</v>
      </c>
    </row>
    <row r="226" spans="1:3" x14ac:dyDescent="0.45">
      <c r="A226" t="s">
        <v>6</v>
      </c>
      <c r="B226" t="s">
        <v>235</v>
      </c>
      <c r="C226">
        <v>9340333.2911572158</v>
      </c>
    </row>
    <row r="227" spans="1:3" x14ac:dyDescent="0.45">
      <c r="A227" t="s">
        <v>6</v>
      </c>
      <c r="B227" t="s">
        <v>236</v>
      </c>
      <c r="C227">
        <v>190285926.22393239</v>
      </c>
    </row>
    <row r="228" spans="1:3" x14ac:dyDescent="0.45">
      <c r="A228" t="s">
        <v>6</v>
      </c>
      <c r="B228" t="s">
        <v>237</v>
      </c>
      <c r="C228">
        <v>129879.56091600019</v>
      </c>
    </row>
    <row r="229" spans="1:3" x14ac:dyDescent="0.45">
      <c r="A229" t="s">
        <v>6</v>
      </c>
      <c r="B229" t="s">
        <v>238</v>
      </c>
      <c r="C229">
        <v>116135.69203290812</v>
      </c>
    </row>
    <row r="230" spans="1:3" x14ac:dyDescent="0.45">
      <c r="A230" t="s">
        <v>6</v>
      </c>
      <c r="B230" t="s">
        <v>239</v>
      </c>
      <c r="C230">
        <v>61160.216528367993</v>
      </c>
    </row>
    <row r="231" spans="1:3" x14ac:dyDescent="0.45">
      <c r="A231" t="s">
        <v>6</v>
      </c>
      <c r="B231" t="s">
        <v>240</v>
      </c>
      <c r="C231">
        <v>12.873945365568026</v>
      </c>
    </row>
    <row r="232" spans="1:3" x14ac:dyDescent="0.45">
      <c r="A232" t="s">
        <v>6</v>
      </c>
      <c r="B232" t="s">
        <v>241</v>
      </c>
      <c r="C232">
        <v>696814.15230876033</v>
      </c>
    </row>
    <row r="233" spans="1:3" x14ac:dyDescent="0.45">
      <c r="A233" t="s">
        <v>6</v>
      </c>
      <c r="B233" t="s">
        <v>242</v>
      </c>
      <c r="C233">
        <v>70093.731278724168</v>
      </c>
    </row>
    <row r="234" spans="1:3" x14ac:dyDescent="0.45">
      <c r="A234" t="s">
        <v>6</v>
      </c>
      <c r="B234" t="s">
        <v>243</v>
      </c>
      <c r="C234">
        <v>70093.731278724168</v>
      </c>
    </row>
    <row r="235" spans="1:3" x14ac:dyDescent="0.45">
      <c r="A235" t="s">
        <v>6</v>
      </c>
      <c r="B235" t="s">
        <v>244</v>
      </c>
      <c r="C235">
        <v>171798.36099690839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18551903.999999996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125668.16381638403</v>
      </c>
    </row>
    <row r="291" spans="1:3" x14ac:dyDescent="0.45">
      <c r="A291" t="s">
        <v>6</v>
      </c>
      <c r="B291" t="s">
        <v>300</v>
      </c>
      <c r="C291">
        <v>10826606.386400007</v>
      </c>
    </row>
    <row r="292" spans="1:3" x14ac:dyDescent="0.45">
      <c r="A292" t="s">
        <v>6</v>
      </c>
      <c r="B292" t="s">
        <v>301</v>
      </c>
      <c r="C292">
        <v>104357.61235905596</v>
      </c>
    </row>
    <row r="293" spans="1:3" x14ac:dyDescent="0.45">
      <c r="A293" t="s">
        <v>6</v>
      </c>
      <c r="B293" t="s">
        <v>302</v>
      </c>
      <c r="C293">
        <v>138873.51697755203</v>
      </c>
    </row>
    <row r="294" spans="1:3" x14ac:dyDescent="0.45">
      <c r="A294" t="s">
        <v>6</v>
      </c>
      <c r="B294" t="s">
        <v>303</v>
      </c>
      <c r="C294">
        <v>9739285.8023999948</v>
      </c>
    </row>
    <row r="295" spans="1:3" x14ac:dyDescent="0.45">
      <c r="A295" t="s">
        <v>6</v>
      </c>
      <c r="B295" t="s">
        <v>304</v>
      </c>
      <c r="C295">
        <v>605792.89679999975</v>
      </c>
    </row>
    <row r="296" spans="1:3" x14ac:dyDescent="0.45">
      <c r="A296" t="s">
        <v>6</v>
      </c>
      <c r="B296" t="s">
        <v>305</v>
      </c>
      <c r="C296">
        <v>122867.22599199988</v>
      </c>
    </row>
    <row r="297" spans="1:3" x14ac:dyDescent="0.45">
      <c r="A297" t="s">
        <v>6</v>
      </c>
      <c r="B297" t="s">
        <v>306</v>
      </c>
      <c r="C297">
        <v>62178.738259063983</v>
      </c>
    </row>
    <row r="298" spans="1:3" x14ac:dyDescent="0.45">
      <c r="A298" t="s">
        <v>6</v>
      </c>
      <c r="B298" t="s">
        <v>307</v>
      </c>
      <c r="C298">
        <v>232997.26799999978</v>
      </c>
    </row>
    <row r="299" spans="1:3" x14ac:dyDescent="0.45">
      <c r="A299" t="s">
        <v>6</v>
      </c>
      <c r="B299" t="s">
        <v>308</v>
      </c>
      <c r="C299">
        <v>5048274.1400000043</v>
      </c>
    </row>
    <row r="300" spans="1:3" x14ac:dyDescent="0.45">
      <c r="A300" t="s">
        <v>6</v>
      </c>
      <c r="B300" t="s">
        <v>309</v>
      </c>
      <c r="C300">
        <v>39782.419532855973</v>
      </c>
    </row>
    <row r="301" spans="1:3" x14ac:dyDescent="0.45">
      <c r="A301" t="s">
        <v>6</v>
      </c>
      <c r="B301" t="s">
        <v>310</v>
      </c>
      <c r="C301">
        <v>105109.57220864791</v>
      </c>
    </row>
    <row r="302" spans="1:3" x14ac:dyDescent="0.45">
      <c r="A302" t="s">
        <v>6</v>
      </c>
      <c r="B302" t="s">
        <v>311</v>
      </c>
      <c r="C302">
        <v>108461.16024307204</v>
      </c>
    </row>
    <row r="303" spans="1:3" x14ac:dyDescent="0.45">
      <c r="A303" t="s">
        <v>6</v>
      </c>
      <c r="B303" t="s">
        <v>312</v>
      </c>
      <c r="C303">
        <v>277.59294509520009</v>
      </c>
    </row>
    <row r="304" spans="1:3" x14ac:dyDescent="0.45">
      <c r="A304" t="s">
        <v>6</v>
      </c>
      <c r="B304" t="s">
        <v>313</v>
      </c>
      <c r="C304">
        <v>19836.455408447997</v>
      </c>
    </row>
    <row r="305" spans="1:3" x14ac:dyDescent="0.45">
      <c r="A305" t="s">
        <v>6</v>
      </c>
      <c r="B305" t="s">
        <v>314</v>
      </c>
      <c r="C305">
        <v>28401.900974664011</v>
      </c>
    </row>
    <row r="306" spans="1:3" x14ac:dyDescent="0.45">
      <c r="A306" t="s">
        <v>6</v>
      </c>
      <c r="B306" t="s">
        <v>315</v>
      </c>
      <c r="C306">
        <v>28943.231293983994</v>
      </c>
    </row>
    <row r="307" spans="1:3" x14ac:dyDescent="0.45">
      <c r="A307" t="s">
        <v>6</v>
      </c>
      <c r="B307" t="s">
        <v>316</v>
      </c>
      <c r="C307">
        <v>559193.44319999975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10788.754605576303</v>
      </c>
    </row>
    <row r="489" spans="1:3" x14ac:dyDescent="0.45">
      <c r="A489" t="s">
        <v>6</v>
      </c>
      <c r="B489" t="s">
        <v>498</v>
      </c>
      <c r="C489">
        <v>1344899.0782652281</v>
      </c>
    </row>
    <row r="490" spans="1:3" x14ac:dyDescent="0.45">
      <c r="A490" t="s">
        <v>6</v>
      </c>
      <c r="B490" t="s">
        <v>499</v>
      </c>
      <c r="C490">
        <v>709386.17179773503</v>
      </c>
    </row>
    <row r="491" spans="1:3" x14ac:dyDescent="0.45">
      <c r="A491" t="s">
        <v>6</v>
      </c>
      <c r="B491" t="s">
        <v>500</v>
      </c>
      <c r="C491">
        <v>917626.91238560691</v>
      </c>
    </row>
    <row r="492" spans="1:3" x14ac:dyDescent="0.45">
      <c r="A492" t="s">
        <v>6</v>
      </c>
      <c r="B492" t="s">
        <v>501</v>
      </c>
      <c r="C492">
        <v>60889474.976203166</v>
      </c>
    </row>
    <row r="493" spans="1:3" x14ac:dyDescent="0.45">
      <c r="A493" t="s">
        <v>6</v>
      </c>
      <c r="B493" t="s">
        <v>502</v>
      </c>
      <c r="C493">
        <v>316033.79101040604</v>
      </c>
    </row>
    <row r="494" spans="1:3" x14ac:dyDescent="0.45">
      <c r="A494" t="s">
        <v>6</v>
      </c>
      <c r="B494" t="s">
        <v>503</v>
      </c>
      <c r="C494">
        <v>1285.0000611641683</v>
      </c>
    </row>
    <row r="495" spans="1:3" x14ac:dyDescent="0.45">
      <c r="A495" t="s">
        <v>6</v>
      </c>
      <c r="B495" t="s">
        <v>504</v>
      </c>
      <c r="C495">
        <v>67.923524511707129</v>
      </c>
    </row>
    <row r="496" spans="1:3" x14ac:dyDescent="0.45">
      <c r="A496" t="s">
        <v>6</v>
      </c>
      <c r="B496" t="s">
        <v>505</v>
      </c>
      <c r="C496">
        <v>549790.89634064632</v>
      </c>
    </row>
    <row r="497" spans="1:3" x14ac:dyDescent="0.45">
      <c r="A497" t="s">
        <v>6</v>
      </c>
      <c r="B497" t="s">
        <v>506</v>
      </c>
      <c r="C497">
        <v>10955068.681892384</v>
      </c>
    </row>
    <row r="498" spans="1:3" x14ac:dyDescent="0.45">
      <c r="A498" t="s">
        <v>6</v>
      </c>
      <c r="B498" t="s">
        <v>507</v>
      </c>
      <c r="C498">
        <v>137672.89232233795</v>
      </c>
    </row>
    <row r="499" spans="1:3" x14ac:dyDescent="0.45">
      <c r="A499" t="s">
        <v>6</v>
      </c>
      <c r="B499" t="s">
        <v>508</v>
      </c>
      <c r="C499">
        <v>132879.18140670026</v>
      </c>
    </row>
    <row r="500" spans="1:3" x14ac:dyDescent="0.45">
      <c r="A500" t="s">
        <v>6</v>
      </c>
      <c r="B500" t="s">
        <v>509</v>
      </c>
      <c r="C500">
        <v>108789.92145014944</v>
      </c>
    </row>
    <row r="501" spans="1:3" x14ac:dyDescent="0.45">
      <c r="A501" t="s">
        <v>6</v>
      </c>
      <c r="B501" t="s">
        <v>510</v>
      </c>
      <c r="C501">
        <v>0.5176682010315633</v>
      </c>
    </row>
    <row r="502" spans="1:3" x14ac:dyDescent="0.45">
      <c r="A502" t="s">
        <v>6</v>
      </c>
      <c r="B502" t="s">
        <v>511</v>
      </c>
      <c r="C502">
        <v>4504.7108633683156</v>
      </c>
    </row>
    <row r="503" spans="1:3" x14ac:dyDescent="0.45">
      <c r="A503" t="s">
        <v>6</v>
      </c>
      <c r="B503" t="s">
        <v>512</v>
      </c>
      <c r="C503">
        <v>4261.9440888628387</v>
      </c>
    </row>
    <row r="504" spans="1:3" x14ac:dyDescent="0.45">
      <c r="A504" t="s">
        <v>6</v>
      </c>
      <c r="B504" t="s">
        <v>513</v>
      </c>
      <c r="C504">
        <v>4398.3278041933308</v>
      </c>
    </row>
    <row r="505" spans="1:3" x14ac:dyDescent="0.45">
      <c r="A505" t="s">
        <v>6</v>
      </c>
      <c r="B505" t="s">
        <v>514</v>
      </c>
      <c r="C505">
        <v>11597.782527774458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5.4825414768799871E-12</v>
      </c>
    </row>
    <row r="561" spans="1:3" x14ac:dyDescent="0.45">
      <c r="A561" t="s">
        <v>6</v>
      </c>
      <c r="B561" t="s">
        <v>570</v>
      </c>
      <c r="C561">
        <v>1.4360543332259112E-9</v>
      </c>
    </row>
    <row r="562" spans="1:3" x14ac:dyDescent="0.45">
      <c r="A562" t="s">
        <v>6</v>
      </c>
      <c r="B562" t="s">
        <v>571</v>
      </c>
      <c r="C562">
        <v>7.1665348463341156E-10</v>
      </c>
    </row>
    <row r="563" spans="1:3" x14ac:dyDescent="0.45">
      <c r="A563" t="s">
        <v>6</v>
      </c>
      <c r="B563" t="s">
        <v>572</v>
      </c>
      <c r="C563">
        <v>8.7809987866478416E-10</v>
      </c>
    </row>
    <row r="564" spans="1:3" x14ac:dyDescent="0.45">
      <c r="A564" t="s">
        <v>6</v>
      </c>
      <c r="B564" t="s">
        <v>573</v>
      </c>
      <c r="C564">
        <v>2.1081723389215766E-8</v>
      </c>
    </row>
    <row r="565" spans="1:3" x14ac:dyDescent="0.45">
      <c r="A565" t="s">
        <v>6</v>
      </c>
      <c r="B565" t="s">
        <v>574</v>
      </c>
      <c r="C565">
        <v>2.7059424413337748E-10</v>
      </c>
    </row>
    <row r="566" spans="1:3" x14ac:dyDescent="0.45">
      <c r="A566" t="s">
        <v>6</v>
      </c>
      <c r="B566" t="s">
        <v>575</v>
      </c>
      <c r="C566">
        <v>4.66065708764063E-13</v>
      </c>
    </row>
    <row r="567" spans="1:3" x14ac:dyDescent="0.45">
      <c r="A567" t="s">
        <v>6</v>
      </c>
      <c r="B567" t="s">
        <v>576</v>
      </c>
      <c r="C567">
        <v>1.2391316474236192E-13</v>
      </c>
    </row>
    <row r="568" spans="1:3" x14ac:dyDescent="0.45">
      <c r="A568" t="s">
        <v>6</v>
      </c>
      <c r="B568" t="s">
        <v>577</v>
      </c>
      <c r="C568">
        <v>3.9706457803546869E-10</v>
      </c>
    </row>
    <row r="569" spans="1:3" x14ac:dyDescent="0.45">
      <c r="A569" t="s">
        <v>6</v>
      </c>
      <c r="B569" t="s">
        <v>578</v>
      </c>
      <c r="C569">
        <v>3.5999206764060432E-9</v>
      </c>
    </row>
    <row r="570" spans="1:3" x14ac:dyDescent="0.45">
      <c r="A570" t="s">
        <v>6</v>
      </c>
      <c r="B570" t="s">
        <v>579</v>
      </c>
      <c r="C570">
        <v>3.4374316922338718E-11</v>
      </c>
    </row>
    <row r="571" spans="1:3" x14ac:dyDescent="0.45">
      <c r="A571" t="s">
        <v>6</v>
      </c>
      <c r="B571" t="s">
        <v>580</v>
      </c>
      <c r="C571">
        <v>1.1752563446819409E-9</v>
      </c>
    </row>
    <row r="572" spans="1:3" x14ac:dyDescent="0.45">
      <c r="A572" t="s">
        <v>6</v>
      </c>
      <c r="B572" t="s">
        <v>581</v>
      </c>
      <c r="C572">
        <v>7.0810706827586493E-11</v>
      </c>
    </row>
    <row r="573" spans="1:3" x14ac:dyDescent="0.45">
      <c r="A573" t="s">
        <v>6</v>
      </c>
      <c r="B573" t="s">
        <v>582</v>
      </c>
      <c r="C573">
        <v>4.0394094895646052E-16</v>
      </c>
    </row>
    <row r="574" spans="1:3" x14ac:dyDescent="0.45">
      <c r="A574" t="s">
        <v>6</v>
      </c>
      <c r="B574" t="s">
        <v>583</v>
      </c>
      <c r="C574">
        <v>2.7572265881303791E-12</v>
      </c>
    </row>
    <row r="575" spans="1:3" x14ac:dyDescent="0.45">
      <c r="A575" t="s">
        <v>6</v>
      </c>
      <c r="B575" t="s">
        <v>584</v>
      </c>
      <c r="C575">
        <v>4.8013360215293234E-12</v>
      </c>
    </row>
    <row r="576" spans="1:3" x14ac:dyDescent="0.45">
      <c r="A576" t="s">
        <v>6</v>
      </c>
      <c r="B576" t="s">
        <v>585</v>
      </c>
      <c r="C576">
        <v>4.9773786686557735E-12</v>
      </c>
    </row>
    <row r="577" spans="1:3" x14ac:dyDescent="0.45">
      <c r="A577" t="s">
        <v>6</v>
      </c>
      <c r="B577" t="s">
        <v>586</v>
      </c>
      <c r="C577">
        <v>6.7485832400393517E-12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28098.109299254316</v>
      </c>
    </row>
    <row r="669" spans="1:3" x14ac:dyDescent="0.45">
      <c r="A669" t="s">
        <v>6</v>
      </c>
      <c r="B669" t="s">
        <v>678</v>
      </c>
      <c r="C669">
        <v>55292722.51708784</v>
      </c>
    </row>
    <row r="670" spans="1:3" x14ac:dyDescent="0.45">
      <c r="A670" t="s">
        <v>6</v>
      </c>
      <c r="B670" t="s">
        <v>679</v>
      </c>
      <c r="C670">
        <v>340358.11286399898</v>
      </c>
    </row>
    <row r="671" spans="1:3" x14ac:dyDescent="0.45">
      <c r="A671" t="s">
        <v>6</v>
      </c>
      <c r="B671" t="s">
        <v>680</v>
      </c>
      <c r="C671">
        <v>450372.85641599842</v>
      </c>
    </row>
    <row r="672" spans="1:3" x14ac:dyDescent="0.45">
      <c r="A672" t="s">
        <v>6</v>
      </c>
      <c r="B672" t="s">
        <v>681</v>
      </c>
      <c r="C672">
        <v>27452116.476959921</v>
      </c>
    </row>
    <row r="673" spans="1:3" x14ac:dyDescent="0.45">
      <c r="A673" t="s">
        <v>6</v>
      </c>
      <c r="B673" t="s">
        <v>682</v>
      </c>
      <c r="C673">
        <v>18496228.759679947</v>
      </c>
    </row>
    <row r="674" spans="1:3" x14ac:dyDescent="0.45">
      <c r="A674" t="s">
        <v>6</v>
      </c>
      <c r="B674" t="s">
        <v>683</v>
      </c>
      <c r="C674">
        <v>1335.1011101789718</v>
      </c>
    </row>
    <row r="675" spans="1:3" x14ac:dyDescent="0.45">
      <c r="A675" t="s">
        <v>6</v>
      </c>
      <c r="B675" t="s">
        <v>684</v>
      </c>
      <c r="C675">
        <v>106.87416641966375</v>
      </c>
    </row>
    <row r="676" spans="1:3" x14ac:dyDescent="0.45">
      <c r="A676" t="s">
        <v>6</v>
      </c>
      <c r="B676" t="s">
        <v>685</v>
      </c>
      <c r="C676">
        <v>154708.23311999961</v>
      </c>
    </row>
    <row r="677" spans="1:3" x14ac:dyDescent="0.45">
      <c r="A677" t="s">
        <v>6</v>
      </c>
      <c r="B677" t="s">
        <v>686</v>
      </c>
      <c r="C677">
        <v>5201634.5935679823</v>
      </c>
    </row>
    <row r="678" spans="1:3" x14ac:dyDescent="0.45">
      <c r="A678" t="s">
        <v>6</v>
      </c>
      <c r="B678" t="s">
        <v>687</v>
      </c>
      <c r="C678">
        <v>51569.411039999832</v>
      </c>
    </row>
    <row r="679" spans="1:3" x14ac:dyDescent="0.45">
      <c r="A679" t="s">
        <v>6</v>
      </c>
      <c r="B679" t="s">
        <v>688</v>
      </c>
      <c r="C679">
        <v>96262.900607999647</v>
      </c>
    </row>
    <row r="680" spans="1:3" x14ac:dyDescent="0.45">
      <c r="A680" t="s">
        <v>6</v>
      </c>
      <c r="B680" t="s">
        <v>689</v>
      </c>
      <c r="C680">
        <v>72197.175455999793</v>
      </c>
    </row>
    <row r="681" spans="1:3" x14ac:dyDescent="0.45">
      <c r="A681" t="s">
        <v>6</v>
      </c>
      <c r="B681" t="s">
        <v>690</v>
      </c>
      <c r="C681">
        <v>10.6569563098454</v>
      </c>
    </row>
    <row r="682" spans="1:3" x14ac:dyDescent="0.45">
      <c r="A682" t="s">
        <v>6</v>
      </c>
      <c r="B682" t="s">
        <v>691</v>
      </c>
      <c r="C682">
        <v>12100.796680143312</v>
      </c>
    </row>
    <row r="683" spans="1:3" x14ac:dyDescent="0.45">
      <c r="A683" t="s">
        <v>6</v>
      </c>
      <c r="B683" t="s">
        <v>692</v>
      </c>
      <c r="C683">
        <v>55007.371775999847</v>
      </c>
    </row>
    <row r="684" spans="1:3" x14ac:dyDescent="0.45">
      <c r="A684" t="s">
        <v>6</v>
      </c>
      <c r="B684" t="s">
        <v>693</v>
      </c>
      <c r="C684">
        <v>61883.293247999798</v>
      </c>
    </row>
    <row r="685" spans="1:3" x14ac:dyDescent="0.45">
      <c r="A685" t="s">
        <v>6</v>
      </c>
      <c r="B685" t="s">
        <v>694</v>
      </c>
      <c r="C685">
        <v>25374.109869299456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94.245625152000045</v>
      </c>
    </row>
    <row r="723" spans="1:3" x14ac:dyDescent="0.45">
      <c r="A723" t="s">
        <v>6</v>
      </c>
      <c r="B723" t="s">
        <v>732</v>
      </c>
      <c r="C723">
        <v>52495.053408000022</v>
      </c>
    </row>
    <row r="724" spans="1:3" x14ac:dyDescent="0.45">
      <c r="A724" t="s">
        <v>6</v>
      </c>
      <c r="B724" t="s">
        <v>733</v>
      </c>
      <c r="C724">
        <v>7292.1724948799974</v>
      </c>
    </row>
    <row r="725" spans="1:3" x14ac:dyDescent="0.45">
      <c r="A725" t="s">
        <v>6</v>
      </c>
      <c r="B725" t="s">
        <v>734</v>
      </c>
      <c r="C725">
        <v>9282.6404496000014</v>
      </c>
    </row>
    <row r="726" spans="1:3" x14ac:dyDescent="0.45">
      <c r="A726" t="s">
        <v>6</v>
      </c>
      <c r="B726" t="s">
        <v>735</v>
      </c>
      <c r="C726">
        <v>322217.2799999998</v>
      </c>
    </row>
    <row r="727" spans="1:3" x14ac:dyDescent="0.45">
      <c r="A727" t="s">
        <v>6</v>
      </c>
      <c r="B727" t="s">
        <v>736</v>
      </c>
      <c r="C727">
        <v>21164.549111999993</v>
      </c>
    </row>
    <row r="728" spans="1:3" x14ac:dyDescent="0.45">
      <c r="A728" t="s">
        <v>6</v>
      </c>
      <c r="B728" t="s">
        <v>737</v>
      </c>
      <c r="C728">
        <v>252.20825279999988</v>
      </c>
    </row>
    <row r="729" spans="1:3" x14ac:dyDescent="0.45">
      <c r="A729" t="s">
        <v>6</v>
      </c>
      <c r="B729" t="s">
        <v>738</v>
      </c>
      <c r="C729">
        <v>297.21321907200013</v>
      </c>
    </row>
    <row r="730" spans="1:3" x14ac:dyDescent="0.45">
      <c r="A730" t="s">
        <v>6</v>
      </c>
      <c r="B730" t="s">
        <v>739</v>
      </c>
      <c r="C730">
        <v>49152.781440000021</v>
      </c>
    </row>
    <row r="731" spans="1:3" x14ac:dyDescent="0.45">
      <c r="A731" t="s">
        <v>6</v>
      </c>
      <c r="B731" t="s">
        <v>740</v>
      </c>
      <c r="C731">
        <v>483325.91999999963</v>
      </c>
    </row>
    <row r="732" spans="1:3" x14ac:dyDescent="0.45">
      <c r="A732" t="s">
        <v>6</v>
      </c>
      <c r="B732" t="s">
        <v>741</v>
      </c>
      <c r="C732">
        <v>378.56136527999985</v>
      </c>
    </row>
    <row r="733" spans="1:3" x14ac:dyDescent="0.45">
      <c r="A733" t="s">
        <v>6</v>
      </c>
      <c r="B733" t="s">
        <v>742</v>
      </c>
      <c r="C733">
        <v>6067.0877500799943</v>
      </c>
    </row>
    <row r="734" spans="1:3" x14ac:dyDescent="0.45">
      <c r="A734" t="s">
        <v>6</v>
      </c>
      <c r="B734" t="s">
        <v>743</v>
      </c>
      <c r="C734">
        <v>254.51064172799991</v>
      </c>
    </row>
    <row r="735" spans="1:3" x14ac:dyDescent="0.45">
      <c r="A735" t="s">
        <v>6</v>
      </c>
      <c r="B735" t="s">
        <v>744</v>
      </c>
      <c r="C735">
        <v>2.3310955583999985E-2</v>
      </c>
    </row>
    <row r="736" spans="1:3" x14ac:dyDescent="0.45">
      <c r="A736" t="s">
        <v>6</v>
      </c>
      <c r="B736" t="s">
        <v>745</v>
      </c>
      <c r="C736">
        <v>50.178897014399986</v>
      </c>
    </row>
    <row r="737" spans="1:3" x14ac:dyDescent="0.45">
      <c r="A737" t="s">
        <v>6</v>
      </c>
      <c r="B737" t="s">
        <v>746</v>
      </c>
      <c r="C737">
        <v>152.15539348800004</v>
      </c>
    </row>
    <row r="738" spans="1:3" x14ac:dyDescent="0.45">
      <c r="A738" t="s">
        <v>6</v>
      </c>
      <c r="B738" t="s">
        <v>747</v>
      </c>
      <c r="C738">
        <v>163.19133532800001</v>
      </c>
    </row>
    <row r="739" spans="1:3" x14ac:dyDescent="0.45">
      <c r="A739" t="s">
        <v>6</v>
      </c>
      <c r="B739" t="s">
        <v>748</v>
      </c>
      <c r="C739">
        <v>6806.7668087999946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309918.83227200044</v>
      </c>
    </row>
    <row r="885" spans="1:3" x14ac:dyDescent="0.45">
      <c r="A885" t="s">
        <v>6</v>
      </c>
      <c r="B885" t="s">
        <v>894</v>
      </c>
      <c r="C885">
        <v>85704230.908800185</v>
      </c>
    </row>
    <row r="886" spans="1:3" x14ac:dyDescent="0.45">
      <c r="A886" t="s">
        <v>6</v>
      </c>
      <c r="B886" t="s">
        <v>895</v>
      </c>
      <c r="C886">
        <v>4784165.0035200072</v>
      </c>
    </row>
    <row r="887" spans="1:3" x14ac:dyDescent="0.45">
      <c r="A887" t="s">
        <v>6</v>
      </c>
      <c r="B887" t="s">
        <v>896</v>
      </c>
      <c r="C887">
        <v>6581844.5011200076</v>
      </c>
    </row>
    <row r="888" spans="1:3" x14ac:dyDescent="0.45">
      <c r="A888" t="s">
        <v>6</v>
      </c>
      <c r="B888" t="s">
        <v>897</v>
      </c>
      <c r="C888">
        <v>35096491.987200074</v>
      </c>
    </row>
    <row r="889" spans="1:3" x14ac:dyDescent="0.45">
      <c r="A889" t="s">
        <v>6</v>
      </c>
      <c r="B889" t="s">
        <v>898</v>
      </c>
      <c r="C889">
        <v>18707276.196000036</v>
      </c>
    </row>
    <row r="890" spans="1:3" x14ac:dyDescent="0.45">
      <c r="A890" t="s">
        <v>6</v>
      </c>
      <c r="B890" t="s">
        <v>899</v>
      </c>
      <c r="C890">
        <v>192412.9275264001</v>
      </c>
    </row>
    <row r="891" spans="1:3" x14ac:dyDescent="0.45">
      <c r="A891" t="s">
        <v>6</v>
      </c>
      <c r="B891" t="s">
        <v>900</v>
      </c>
      <c r="C891">
        <v>11682.133948800025</v>
      </c>
    </row>
    <row r="892" spans="1:3" x14ac:dyDescent="0.45">
      <c r="A892" t="s">
        <v>6</v>
      </c>
      <c r="B892" t="s">
        <v>901</v>
      </c>
      <c r="C892">
        <v>9193210.5081600063</v>
      </c>
    </row>
    <row r="893" spans="1:3" x14ac:dyDescent="0.45">
      <c r="A893" t="s">
        <v>6</v>
      </c>
      <c r="B893" t="s">
        <v>902</v>
      </c>
      <c r="C893">
        <v>190453846.46400017</v>
      </c>
    </row>
    <row r="894" spans="1:3" x14ac:dyDescent="0.45">
      <c r="A894" t="s">
        <v>6</v>
      </c>
      <c r="B894" t="s">
        <v>903</v>
      </c>
      <c r="C894">
        <v>115446.64340160025</v>
      </c>
    </row>
    <row r="895" spans="1:3" x14ac:dyDescent="0.45">
      <c r="A895" t="s">
        <v>6</v>
      </c>
      <c r="B895" t="s">
        <v>904</v>
      </c>
      <c r="C895">
        <v>147746.43586080021</v>
      </c>
    </row>
    <row r="896" spans="1:3" x14ac:dyDescent="0.45">
      <c r="A896" t="s">
        <v>6</v>
      </c>
      <c r="B896" t="s">
        <v>905</v>
      </c>
      <c r="C896">
        <v>16492.45713696002</v>
      </c>
    </row>
    <row r="897" spans="1:3" x14ac:dyDescent="0.45">
      <c r="A897" t="s">
        <v>6</v>
      </c>
      <c r="B897" t="s">
        <v>906</v>
      </c>
      <c r="C897">
        <v>1.2815284245120031</v>
      </c>
    </row>
    <row r="898" spans="1:3" x14ac:dyDescent="0.45">
      <c r="A898" t="s">
        <v>6</v>
      </c>
      <c r="B898" t="s">
        <v>907</v>
      </c>
      <c r="C898">
        <v>697477.38278400141</v>
      </c>
    </row>
    <row r="899" spans="1:3" x14ac:dyDescent="0.45">
      <c r="A899" t="s">
        <v>6</v>
      </c>
      <c r="B899" t="s">
        <v>908</v>
      </c>
      <c r="C899">
        <v>70078.889764800057</v>
      </c>
    </row>
    <row r="900" spans="1:3" x14ac:dyDescent="0.45">
      <c r="A900" t="s">
        <v>6</v>
      </c>
      <c r="B900" t="s">
        <v>909</v>
      </c>
      <c r="C900">
        <v>70078.889764800057</v>
      </c>
    </row>
    <row r="901" spans="1:3" x14ac:dyDescent="0.45">
      <c r="A901" t="s">
        <v>6</v>
      </c>
      <c r="B901" t="s">
        <v>910</v>
      </c>
      <c r="C901">
        <v>170423.35571520033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18551903.999999996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56997.345013279992</v>
      </c>
    </row>
    <row r="957" spans="1:3" x14ac:dyDescent="0.45">
      <c r="A957" t="s">
        <v>6</v>
      </c>
      <c r="B957" t="s">
        <v>966</v>
      </c>
      <c r="C957">
        <v>-9521821.6855999902</v>
      </c>
    </row>
    <row r="958" spans="1:3" x14ac:dyDescent="0.45">
      <c r="A958" t="s">
        <v>6</v>
      </c>
      <c r="B958" t="s">
        <v>967</v>
      </c>
      <c r="C958">
        <v>-590259.74559999991</v>
      </c>
    </row>
    <row r="959" spans="1:3" x14ac:dyDescent="0.45">
      <c r="A959" t="s">
        <v>6</v>
      </c>
      <c r="B959" t="s">
        <v>968</v>
      </c>
      <c r="C959">
        <v>-807723.8623999994</v>
      </c>
    </row>
    <row r="960" spans="1:3" x14ac:dyDescent="0.45">
      <c r="A960" t="s">
        <v>6</v>
      </c>
      <c r="B960" t="s">
        <v>969</v>
      </c>
      <c r="C960">
        <v>-115939440.55679993</v>
      </c>
    </row>
    <row r="961" spans="1:3" x14ac:dyDescent="0.45">
      <c r="A961" t="s">
        <v>6</v>
      </c>
      <c r="B961" t="s">
        <v>970</v>
      </c>
      <c r="C961">
        <v>-4582279.6040000012</v>
      </c>
    </row>
    <row r="962" spans="1:3" x14ac:dyDescent="0.45">
      <c r="A962" t="s">
        <v>6</v>
      </c>
      <c r="B962" t="s">
        <v>971</v>
      </c>
      <c r="C962">
        <v>11634.330248800008</v>
      </c>
    </row>
    <row r="963" spans="1:3" x14ac:dyDescent="0.45">
      <c r="A963" t="s">
        <v>6</v>
      </c>
      <c r="B963" t="s">
        <v>972</v>
      </c>
      <c r="C963">
        <v>60253.093504800032</v>
      </c>
    </row>
    <row r="964" spans="1:3" x14ac:dyDescent="0.45">
      <c r="A964" t="s">
        <v>6</v>
      </c>
      <c r="B964" t="s">
        <v>973</v>
      </c>
      <c r="C964">
        <v>-590259.74559999991</v>
      </c>
    </row>
    <row r="965" spans="1:3" x14ac:dyDescent="0.45">
      <c r="A965" t="s">
        <v>6</v>
      </c>
      <c r="B965" t="s">
        <v>974</v>
      </c>
      <c r="C965">
        <v>-13156579.066400005</v>
      </c>
    </row>
    <row r="966" spans="1:3" x14ac:dyDescent="0.45">
      <c r="A966" t="s">
        <v>6</v>
      </c>
      <c r="B966" t="s">
        <v>975</v>
      </c>
      <c r="C966">
        <v>201930.96559999985</v>
      </c>
    </row>
    <row r="967" spans="1:3" x14ac:dyDescent="0.45">
      <c r="A967" t="s">
        <v>6</v>
      </c>
      <c r="B967" t="s">
        <v>976</v>
      </c>
      <c r="C967">
        <v>-963055.37440000067</v>
      </c>
    </row>
    <row r="968" spans="1:3" x14ac:dyDescent="0.45">
      <c r="A968" t="s">
        <v>6</v>
      </c>
      <c r="B968" t="s">
        <v>977</v>
      </c>
      <c r="C968">
        <v>-310663.02400000003</v>
      </c>
    </row>
    <row r="969" spans="1:3" x14ac:dyDescent="0.45">
      <c r="A969" t="s">
        <v>6</v>
      </c>
      <c r="B969" t="s">
        <v>978</v>
      </c>
      <c r="C969">
        <v>159.99145735999991</v>
      </c>
    </row>
    <row r="970" spans="1:3" x14ac:dyDescent="0.45">
      <c r="A970" t="s">
        <v>6</v>
      </c>
      <c r="B970" t="s">
        <v>979</v>
      </c>
      <c r="C970">
        <v>-9257.7581152000021</v>
      </c>
    </row>
    <row r="971" spans="1:3" x14ac:dyDescent="0.45">
      <c r="A971" t="s">
        <v>6</v>
      </c>
      <c r="B971" t="s">
        <v>980</v>
      </c>
      <c r="C971">
        <v>-14041.968684800007</v>
      </c>
    </row>
    <row r="972" spans="1:3" x14ac:dyDescent="0.45">
      <c r="A972" t="s">
        <v>6</v>
      </c>
      <c r="B972" t="s">
        <v>981</v>
      </c>
      <c r="C972">
        <v>-15719.549014399981</v>
      </c>
    </row>
    <row r="973" spans="1:3" x14ac:dyDescent="0.45">
      <c r="A973" t="s">
        <v>6</v>
      </c>
      <c r="B973" t="s">
        <v>982</v>
      </c>
      <c r="C973">
        <v>217464.11680000011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3622.64604187241</v>
      </c>
    </row>
    <row r="1155" spans="1:3" x14ac:dyDescent="0.45">
      <c r="A1155" t="s">
        <v>6</v>
      </c>
      <c r="B1155" t="s">
        <v>1164</v>
      </c>
      <c r="C1155">
        <v>1552986.7868026807</v>
      </c>
    </row>
    <row r="1156" spans="1:3" x14ac:dyDescent="0.45">
      <c r="A1156" t="s">
        <v>6</v>
      </c>
      <c r="B1156" t="s">
        <v>1165</v>
      </c>
      <c r="C1156">
        <v>429135.08686180384</v>
      </c>
    </row>
    <row r="1157" spans="1:3" x14ac:dyDescent="0.45">
      <c r="A1157" t="s">
        <v>6</v>
      </c>
      <c r="B1157" t="s">
        <v>1166</v>
      </c>
      <c r="C1157">
        <v>575911.63919766713</v>
      </c>
    </row>
    <row r="1158" spans="1:3" x14ac:dyDescent="0.45">
      <c r="A1158" t="s">
        <v>6</v>
      </c>
      <c r="B1158" t="s">
        <v>1167</v>
      </c>
      <c r="C1158">
        <v>85211365.504042566</v>
      </c>
    </row>
    <row r="1159" spans="1:3" x14ac:dyDescent="0.45">
      <c r="A1159" t="s">
        <v>6</v>
      </c>
      <c r="B1159" t="s">
        <v>1168</v>
      </c>
      <c r="C1159">
        <v>387672.61618037347</v>
      </c>
    </row>
    <row r="1160" spans="1:3" x14ac:dyDescent="0.45">
      <c r="A1160" t="s">
        <v>6</v>
      </c>
      <c r="B1160" t="s">
        <v>1169</v>
      </c>
      <c r="C1160">
        <v>1271.88529065739</v>
      </c>
    </row>
    <row r="1161" spans="1:3" x14ac:dyDescent="0.45">
      <c r="A1161" t="s">
        <v>6</v>
      </c>
      <c r="B1161" t="s">
        <v>1170</v>
      </c>
      <c r="C1161">
        <v>60.218770052924825</v>
      </c>
    </row>
    <row r="1162" spans="1:3" x14ac:dyDescent="0.45">
      <c r="A1162" t="s">
        <v>6</v>
      </c>
      <c r="B1162" t="s">
        <v>1171</v>
      </c>
      <c r="C1162">
        <v>313457.86202201463</v>
      </c>
    </row>
    <row r="1163" spans="1:3" x14ac:dyDescent="0.45">
      <c r="A1163" t="s">
        <v>6</v>
      </c>
      <c r="B1163" t="s">
        <v>1172</v>
      </c>
      <c r="C1163">
        <v>10093919.21721717</v>
      </c>
    </row>
    <row r="1164" spans="1:3" x14ac:dyDescent="0.45">
      <c r="A1164" t="s">
        <v>6</v>
      </c>
      <c r="B1164" t="s">
        <v>1173</v>
      </c>
      <c r="C1164">
        <v>57420.91935167872</v>
      </c>
    </row>
    <row r="1165" spans="1:3" x14ac:dyDescent="0.45">
      <c r="A1165" t="s">
        <v>6</v>
      </c>
      <c r="B1165" t="s">
        <v>1174</v>
      </c>
      <c r="C1165">
        <v>212558.2616098634</v>
      </c>
    </row>
    <row r="1166" spans="1:3" x14ac:dyDescent="0.45">
      <c r="A1166" t="s">
        <v>6</v>
      </c>
      <c r="B1166" t="s">
        <v>1175</v>
      </c>
      <c r="C1166">
        <v>13195.933614820484</v>
      </c>
    </row>
    <row r="1167" spans="1:3" x14ac:dyDescent="0.45">
      <c r="A1167" t="s">
        <v>6</v>
      </c>
      <c r="B1167" t="s">
        <v>1176</v>
      </c>
      <c r="C1167">
        <v>0.63068683918597845</v>
      </c>
    </row>
    <row r="1168" spans="1:3" x14ac:dyDescent="0.45">
      <c r="A1168" t="s">
        <v>6</v>
      </c>
      <c r="B1168" t="s">
        <v>1177</v>
      </c>
      <c r="C1168">
        <v>299.24442017466822</v>
      </c>
    </row>
    <row r="1169" spans="1:3" x14ac:dyDescent="0.45">
      <c r="A1169" t="s">
        <v>6</v>
      </c>
      <c r="B1169" t="s">
        <v>1178</v>
      </c>
      <c r="C1169">
        <v>5347.1641289637491</v>
      </c>
    </row>
    <row r="1170" spans="1:3" x14ac:dyDescent="0.45">
      <c r="A1170" t="s">
        <v>6</v>
      </c>
      <c r="B1170" t="s">
        <v>1179</v>
      </c>
      <c r="C1170">
        <v>5558.0892304727686</v>
      </c>
    </row>
    <row r="1171" spans="1:3" x14ac:dyDescent="0.45">
      <c r="A1171" t="s">
        <v>6</v>
      </c>
      <c r="B1171" t="s">
        <v>1180</v>
      </c>
      <c r="C1171">
        <v>9050.4783818778524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4.2560898805277247E-12</v>
      </c>
    </row>
    <row r="1227" spans="1:3" x14ac:dyDescent="0.45">
      <c r="A1227" t="s">
        <v>6</v>
      </c>
      <c r="B1227" t="s">
        <v>1236</v>
      </c>
      <c r="C1227">
        <v>1.3305766799476259E-9</v>
      </c>
    </row>
    <row r="1228" spans="1:3" x14ac:dyDescent="0.45">
      <c r="A1228" t="s">
        <v>6</v>
      </c>
      <c r="B1228" t="s">
        <v>1237</v>
      </c>
      <c r="C1228">
        <v>6.0919632005607123E-10</v>
      </c>
    </row>
    <row r="1229" spans="1:3" x14ac:dyDescent="0.45">
      <c r="A1229" t="s">
        <v>6</v>
      </c>
      <c r="B1229" t="s">
        <v>1238</v>
      </c>
      <c r="C1229">
        <v>7.4366923286106612E-10</v>
      </c>
    </row>
    <row r="1230" spans="1:3" x14ac:dyDescent="0.45">
      <c r="A1230" t="s">
        <v>6</v>
      </c>
      <c r="B1230" t="s">
        <v>1239</v>
      </c>
      <c r="C1230">
        <v>2.239834486772452E-8</v>
      </c>
    </row>
    <row r="1231" spans="1:3" x14ac:dyDescent="0.45">
      <c r="A1231" t="s">
        <v>6</v>
      </c>
      <c r="B1231" t="s">
        <v>1240</v>
      </c>
      <c r="C1231">
        <v>2.5863475627829757E-10</v>
      </c>
    </row>
    <row r="1232" spans="1:3" x14ac:dyDescent="0.45">
      <c r="A1232" t="s">
        <v>6</v>
      </c>
      <c r="B1232" t="s">
        <v>1241</v>
      </c>
      <c r="C1232">
        <v>1.7688587661268686E-13</v>
      </c>
    </row>
    <row r="1233" spans="1:3" x14ac:dyDescent="0.45">
      <c r="A1233" t="s">
        <v>6</v>
      </c>
      <c r="B1233" t="s">
        <v>1242</v>
      </c>
      <c r="C1233">
        <v>1.0263730132464844E-13</v>
      </c>
    </row>
    <row r="1234" spans="1:3" x14ac:dyDescent="0.45">
      <c r="A1234" t="s">
        <v>6</v>
      </c>
      <c r="B1234" t="s">
        <v>1243</v>
      </c>
      <c r="C1234">
        <v>2.3394440518131887E-10</v>
      </c>
    </row>
    <row r="1235" spans="1:3" x14ac:dyDescent="0.45">
      <c r="A1235" t="s">
        <v>6</v>
      </c>
      <c r="B1235" t="s">
        <v>1244</v>
      </c>
      <c r="C1235">
        <v>2.433432086945686E-9</v>
      </c>
    </row>
    <row r="1236" spans="1:3" x14ac:dyDescent="0.45">
      <c r="A1236" t="s">
        <v>6</v>
      </c>
      <c r="B1236" t="s">
        <v>1245</v>
      </c>
      <c r="C1236">
        <v>9.7119325914718492E-12</v>
      </c>
    </row>
    <row r="1237" spans="1:3" x14ac:dyDescent="0.45">
      <c r="A1237" t="s">
        <v>6</v>
      </c>
      <c r="B1237" t="s">
        <v>1246</v>
      </c>
      <c r="C1237">
        <v>8.7917769064915781E-10</v>
      </c>
    </row>
    <row r="1238" spans="1:3" x14ac:dyDescent="0.45">
      <c r="A1238" t="s">
        <v>6</v>
      </c>
      <c r="B1238" t="s">
        <v>1247</v>
      </c>
      <c r="C1238">
        <v>9.5496972107866888E-12</v>
      </c>
    </row>
    <row r="1239" spans="1:3" x14ac:dyDescent="0.45">
      <c r="A1239" t="s">
        <v>6</v>
      </c>
      <c r="B1239" t="s">
        <v>1248</v>
      </c>
      <c r="C1239">
        <v>3.8674153302054039E-16</v>
      </c>
    </row>
    <row r="1240" spans="1:3" x14ac:dyDescent="0.45">
      <c r="A1240" t="s">
        <v>6</v>
      </c>
      <c r="B1240" t="s">
        <v>1249</v>
      </c>
      <c r="C1240">
        <v>2.3482215283365804E-12</v>
      </c>
    </row>
    <row r="1241" spans="1:3" x14ac:dyDescent="0.45">
      <c r="A1241" t="s">
        <v>6</v>
      </c>
      <c r="B1241" t="s">
        <v>1250</v>
      </c>
      <c r="C1241">
        <v>4.4173390278956504E-12</v>
      </c>
    </row>
    <row r="1242" spans="1:3" x14ac:dyDescent="0.45">
      <c r="A1242" t="s">
        <v>6</v>
      </c>
      <c r="B1242" t="s">
        <v>1251</v>
      </c>
      <c r="C1242">
        <v>4.6422002242252346E-12</v>
      </c>
    </row>
    <row r="1243" spans="1:3" x14ac:dyDescent="0.45">
      <c r="A1243" t="s">
        <v>6</v>
      </c>
      <c r="B1243" t="s">
        <v>1252</v>
      </c>
      <c r="C1243">
        <v>4.3213785261286834E-12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-178716.67520000014</v>
      </c>
    </row>
    <row r="1281" spans="1:3" x14ac:dyDescent="0.45">
      <c r="A1281" t="s">
        <v>6</v>
      </c>
      <c r="B1281" t="s">
        <v>1290</v>
      </c>
      <c r="C1281">
        <v>-66700604.320000045</v>
      </c>
    </row>
    <row r="1282" spans="1:3" x14ac:dyDescent="0.45">
      <c r="A1282" t="s">
        <v>6</v>
      </c>
      <c r="B1282" t="s">
        <v>1291</v>
      </c>
      <c r="C1282">
        <v>-283014.17759999994</v>
      </c>
    </row>
    <row r="1283" spans="1:3" x14ac:dyDescent="0.45">
      <c r="A1283" t="s">
        <v>6</v>
      </c>
      <c r="B1283" t="s">
        <v>1292</v>
      </c>
      <c r="C1283">
        <v>-398377.72799999989</v>
      </c>
    </row>
    <row r="1284" spans="1:3" x14ac:dyDescent="0.45">
      <c r="A1284" t="s">
        <v>6</v>
      </c>
      <c r="B1284" t="s">
        <v>1293</v>
      </c>
      <c r="C1284">
        <v>-126540258.88000007</v>
      </c>
    </row>
    <row r="1285" spans="1:3" x14ac:dyDescent="0.45">
      <c r="A1285" t="s">
        <v>6</v>
      </c>
      <c r="B1285" t="s">
        <v>1294</v>
      </c>
      <c r="C1285">
        <v>3009965.0559999985</v>
      </c>
    </row>
    <row r="1286" spans="1:3" x14ac:dyDescent="0.45">
      <c r="A1286" t="s">
        <v>6</v>
      </c>
      <c r="B1286" t="s">
        <v>1295</v>
      </c>
      <c r="C1286">
        <v>370159.30560000008</v>
      </c>
    </row>
    <row r="1287" spans="1:3" x14ac:dyDescent="0.45">
      <c r="A1287" t="s">
        <v>6</v>
      </c>
      <c r="B1287" t="s">
        <v>1296</v>
      </c>
      <c r="C1287">
        <v>-106787.36320000008</v>
      </c>
    </row>
    <row r="1288" spans="1:3" x14ac:dyDescent="0.45">
      <c r="A1288" t="s">
        <v>6</v>
      </c>
      <c r="B1288" t="s">
        <v>1297</v>
      </c>
      <c r="C1288">
        <v>-340834.27840000013</v>
      </c>
    </row>
    <row r="1289" spans="1:3" x14ac:dyDescent="0.45">
      <c r="A1289" t="s">
        <v>6</v>
      </c>
      <c r="B1289" t="s">
        <v>1298</v>
      </c>
      <c r="C1289">
        <v>15128394.22080001</v>
      </c>
    </row>
    <row r="1290" spans="1:3" x14ac:dyDescent="0.45">
      <c r="A1290" t="s">
        <v>6</v>
      </c>
      <c r="B1290" t="s">
        <v>1299</v>
      </c>
      <c r="C1290">
        <v>277757.80479999981</v>
      </c>
    </row>
    <row r="1291" spans="1:3" x14ac:dyDescent="0.45">
      <c r="A1291" t="s">
        <v>6</v>
      </c>
      <c r="B1291" t="s">
        <v>1300</v>
      </c>
      <c r="C1291">
        <v>-44125313.097600035</v>
      </c>
    </row>
    <row r="1292" spans="1:3" x14ac:dyDescent="0.45">
      <c r="A1292" t="s">
        <v>6</v>
      </c>
      <c r="B1292" t="s">
        <v>1301</v>
      </c>
      <c r="C1292">
        <v>-78015.638399999982</v>
      </c>
    </row>
    <row r="1293" spans="1:3" x14ac:dyDescent="0.45">
      <c r="A1293" t="s">
        <v>6</v>
      </c>
      <c r="B1293" t="s">
        <v>1302</v>
      </c>
      <c r="C1293">
        <v>-248.12846128000018</v>
      </c>
    </row>
    <row r="1294" spans="1:3" x14ac:dyDescent="0.45">
      <c r="A1294" t="s">
        <v>6</v>
      </c>
      <c r="B1294" t="s">
        <v>1303</v>
      </c>
      <c r="C1294">
        <v>-77462.33600000001</v>
      </c>
    </row>
    <row r="1295" spans="1:3" x14ac:dyDescent="0.45">
      <c r="A1295" t="s">
        <v>6</v>
      </c>
      <c r="B1295" t="s">
        <v>1304</v>
      </c>
      <c r="C1295">
        <v>-83272.011200000008</v>
      </c>
    </row>
    <row r="1296" spans="1:3" x14ac:dyDescent="0.45">
      <c r="A1296" t="s">
        <v>6</v>
      </c>
      <c r="B1296" t="s">
        <v>1305</v>
      </c>
      <c r="C1296">
        <v>-91848.198400000052</v>
      </c>
    </row>
    <row r="1297" spans="1:3" x14ac:dyDescent="0.45">
      <c r="A1297" t="s">
        <v>6</v>
      </c>
      <c r="B1297" t="s">
        <v>1306</v>
      </c>
      <c r="C1297">
        <v>-1375786.4176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-8185.7835360000172</v>
      </c>
    </row>
    <row r="1317" spans="1:3" x14ac:dyDescent="0.45">
      <c r="A1317" t="s">
        <v>6</v>
      </c>
      <c r="B1317" t="s">
        <v>1326</v>
      </c>
      <c r="C1317">
        <v>-8026979.3354016179</v>
      </c>
    </row>
    <row r="1318" spans="1:3" x14ac:dyDescent="0.45">
      <c r="A1318" t="s">
        <v>6</v>
      </c>
      <c r="B1318" t="s">
        <v>1327</v>
      </c>
      <c r="C1318">
        <v>-2199247.1766720023</v>
      </c>
    </row>
    <row r="1319" spans="1:3" x14ac:dyDescent="0.45">
      <c r="A1319" t="s">
        <v>6</v>
      </c>
      <c r="B1319" t="s">
        <v>1328</v>
      </c>
      <c r="C1319">
        <v>-2730777.3876096033</v>
      </c>
    </row>
    <row r="1320" spans="1:3" x14ac:dyDescent="0.45">
      <c r="A1320" t="s">
        <v>6</v>
      </c>
      <c r="B1320" t="s">
        <v>1329</v>
      </c>
      <c r="C1320">
        <v>-146697426.74865624</v>
      </c>
    </row>
    <row r="1321" spans="1:3" x14ac:dyDescent="0.45">
      <c r="A1321" t="s">
        <v>6</v>
      </c>
      <c r="B1321" t="s">
        <v>1330</v>
      </c>
      <c r="C1321">
        <v>-2662016.8059072052</v>
      </c>
    </row>
    <row r="1322" spans="1:3" x14ac:dyDescent="0.45">
      <c r="A1322" t="s">
        <v>6</v>
      </c>
      <c r="B1322" t="s">
        <v>1331</v>
      </c>
      <c r="C1322">
        <v>-1514.0370656295383</v>
      </c>
    </row>
    <row r="1323" spans="1:3" x14ac:dyDescent="0.45">
      <c r="A1323" t="s">
        <v>6</v>
      </c>
      <c r="B1323" t="s">
        <v>1332</v>
      </c>
      <c r="C1323">
        <v>-150.31117732034903</v>
      </c>
    </row>
    <row r="1324" spans="1:3" x14ac:dyDescent="0.45">
      <c r="A1324" t="s">
        <v>6</v>
      </c>
      <c r="B1324" t="s">
        <v>1333</v>
      </c>
      <c r="C1324">
        <v>-415292.08472640073</v>
      </c>
    </row>
    <row r="1325" spans="1:3" x14ac:dyDescent="0.45">
      <c r="A1325" t="s">
        <v>6</v>
      </c>
      <c r="B1325" t="s">
        <v>1334</v>
      </c>
      <c r="C1325">
        <v>-13361927.325264016</v>
      </c>
    </row>
    <row r="1326" spans="1:3" x14ac:dyDescent="0.45">
      <c r="A1326" t="s">
        <v>6</v>
      </c>
      <c r="B1326" t="s">
        <v>1335</v>
      </c>
      <c r="C1326">
        <v>-65486.268288000138</v>
      </c>
    </row>
    <row r="1327" spans="1:3" x14ac:dyDescent="0.45">
      <c r="A1327" t="s">
        <v>6</v>
      </c>
      <c r="B1327" t="s">
        <v>1336</v>
      </c>
      <c r="C1327">
        <v>-1757214.8657280037</v>
      </c>
    </row>
    <row r="1328" spans="1:3" x14ac:dyDescent="0.45">
      <c r="A1328" t="s">
        <v>6</v>
      </c>
      <c r="B1328" t="s">
        <v>1337</v>
      </c>
      <c r="C1328">
        <v>8731.5024384000062</v>
      </c>
    </row>
    <row r="1329" spans="1:3" x14ac:dyDescent="0.45">
      <c r="A1329" t="s">
        <v>6</v>
      </c>
      <c r="B1329" t="s">
        <v>1338</v>
      </c>
      <c r="C1329">
        <v>-4.117558262388485</v>
      </c>
    </row>
    <row r="1330" spans="1:3" x14ac:dyDescent="0.45">
      <c r="A1330" t="s">
        <v>6</v>
      </c>
      <c r="B1330" t="s">
        <v>1339</v>
      </c>
      <c r="C1330">
        <v>-5005.0499989835635</v>
      </c>
    </row>
    <row r="1331" spans="1:3" x14ac:dyDescent="0.45">
      <c r="A1331" t="s">
        <v>6</v>
      </c>
      <c r="B1331" t="s">
        <v>1340</v>
      </c>
      <c r="C1331">
        <v>-13642.972560000017</v>
      </c>
    </row>
    <row r="1332" spans="1:3" x14ac:dyDescent="0.45">
      <c r="A1332" t="s">
        <v>6</v>
      </c>
      <c r="B1332" t="s">
        <v>1341</v>
      </c>
      <c r="C1332">
        <v>-14734.410364800015</v>
      </c>
    </row>
    <row r="1333" spans="1:3" x14ac:dyDescent="0.45">
      <c r="A1333" t="s">
        <v>6</v>
      </c>
      <c r="B1333" t="s">
        <v>1342</v>
      </c>
      <c r="C1333">
        <v>-83494.992067200103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7C6-27AB-4EC6-BEBF-5F75A1ACF0EB}">
  <dimension ref="A1:DA330"/>
  <sheetViews>
    <sheetView tabSelected="1" topLeftCell="A77" zoomScale="70" zoomScaleNormal="70" workbookViewId="0">
      <pane xSplit="1" topLeftCell="F1" activePane="topRight" state="frozen"/>
      <selection activeCell="A57" sqref="A57"/>
      <selection pane="topRight" activeCell="Q110" sqref="Q110"/>
    </sheetView>
  </sheetViews>
  <sheetFormatPr defaultRowHeight="14.25" x14ac:dyDescent="0.45"/>
  <cols>
    <col min="1" max="1" width="14.86328125" style="1" bestFit="1" customWidth="1"/>
    <col min="2" max="2" width="29.1328125" style="1" bestFit="1" customWidth="1"/>
    <col min="3" max="3" width="14.73046875" style="1" bestFit="1" customWidth="1"/>
    <col min="4" max="4" width="15.1328125" style="1" bestFit="1" customWidth="1"/>
    <col min="5" max="5" width="13" style="1" bestFit="1" customWidth="1"/>
    <col min="6" max="6" width="20.0664062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31.9296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3</v>
      </c>
      <c r="B1" s="1" t="s">
        <v>9</v>
      </c>
      <c r="C1" s="1">
        <v>666</v>
      </c>
      <c r="D1" s="1" t="s">
        <v>10</v>
      </c>
      <c r="E1" s="1">
        <f>C1</f>
        <v>666</v>
      </c>
    </row>
    <row r="2" spans="1:65" x14ac:dyDescent="0.45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</row>
    <row r="3" spans="1:65" x14ac:dyDescent="0.45">
      <c r="E3" s="1" t="s">
        <v>7</v>
      </c>
      <c r="F3" s="1">
        <v>2</v>
      </c>
    </row>
    <row r="4" spans="1:65" x14ac:dyDescent="0.45">
      <c r="E4" s="1" t="s">
        <v>8</v>
      </c>
      <c r="F4" s="1">
        <v>18</v>
      </c>
    </row>
    <row r="5" spans="1:65" x14ac:dyDescent="0.45">
      <c r="B5" s="10" t="s">
        <v>1362</v>
      </c>
    </row>
    <row r="6" spans="1:65" x14ac:dyDescent="0.45">
      <c r="A6" s="1" t="s">
        <v>1361</v>
      </c>
      <c r="B6" s="7" t="s">
        <v>1343</v>
      </c>
      <c r="C6" s="1" t="s">
        <v>1344</v>
      </c>
      <c r="D6" s="1" t="s">
        <v>1345</v>
      </c>
      <c r="E6" s="1" t="s">
        <v>1346</v>
      </c>
      <c r="F6" s="1" t="s">
        <v>1347</v>
      </c>
      <c r="G6" s="1" t="s">
        <v>1348</v>
      </c>
      <c r="H6" s="1" t="s">
        <v>1349</v>
      </c>
      <c r="I6" s="1" t="s">
        <v>1350</v>
      </c>
      <c r="J6" s="1" t="s">
        <v>1351</v>
      </c>
      <c r="K6" s="1" t="s">
        <v>1352</v>
      </c>
      <c r="L6" s="1" t="s">
        <v>1353</v>
      </c>
      <c r="M6" s="1" t="s">
        <v>1354</v>
      </c>
      <c r="N6" s="1" t="s">
        <v>1355</v>
      </c>
      <c r="O6" s="1" t="s">
        <v>1356</v>
      </c>
      <c r="P6" s="1" t="s">
        <v>1357</v>
      </c>
      <c r="Q6" s="1" t="s">
        <v>1358</v>
      </c>
      <c r="R6" s="1" t="s">
        <v>1359</v>
      </c>
      <c r="S6" s="1" t="s">
        <v>1360</v>
      </c>
    </row>
    <row r="7" spans="1:65" x14ac:dyDescent="0.45">
      <c r="A7" s="1" t="s">
        <v>1368</v>
      </c>
      <c r="B7" s="12" cm="1">
        <f t="array" aca="1" ref="B7" ca="1">SUM((INDIRECT(CONCATENATE("'",$A7,"'!C",$F$3)):INDIRECT(CONCATENATE("'",$A7,"'!C",$F$3+$C$1)))*(MOD(ROW(INDIRECT(CONCATENATE("'",$A7,"'!C",$F$3)):(INDIRECT(CONCATENATE("'",$A7,"'!C",$C$1+$F$3)))),$F$4)=MOD($F$3+B$2,$F$4)))</f>
        <v>13894.404618631354</v>
      </c>
      <c r="C7" s="12" cm="1">
        <f t="array" aca="1" ref="C7" ca="1">SUM((INDIRECT(CONCATENATE("'",$A7,"'!C",$F$3)):INDIRECT(CONCATENATE("'",$A7,"'!C",$F$3+$C$1)))*(MOD(ROW(INDIRECT(CONCATENATE("'",$A7,"'!C",$F$3)):(INDIRECT(CONCATENATE("'",$A7,"'!C",$C$1+$F$3)))),$F$4)=MOD($F$3+C$2,$F$4)))</f>
        <v>-141067036.98966157</v>
      </c>
      <c r="D7" s="12" cm="1">
        <f t="array" aca="1" ref="D7" ca="1">SUM((INDIRECT(CONCATENATE("'",$A7,"'!C",$F$3)):INDIRECT(CONCATENATE("'",$A7,"'!C",$F$3+$C$1)))*(MOD(ROW(INDIRECT(CONCATENATE("'",$A7,"'!C",$F$3)):(INDIRECT(CONCATENATE("'",$A7,"'!C",$C$1+$F$3)))),$F$4)=MOD($F$3+D$2,$F$4)))</f>
        <v>734565.76610430272</v>
      </c>
      <c r="E7" s="12" cm="1">
        <f t="array" aca="1" ref="E7" ca="1">SUM((INDIRECT(CONCATENATE("'",$A7,"'!C",$F$3)):INDIRECT(CONCATENATE("'",$A7,"'!C",$F$3+$C$1)))*(MOD(ROW(INDIRECT(CONCATENATE("'",$A7,"'!C",$F$3)):(INDIRECT(CONCATENATE("'",$A7,"'!C",$C$1+$F$3)))),$F$4)=MOD($F$3+E$2,$F$4)))</f>
        <v>945087.28305245645</v>
      </c>
      <c r="F7" s="12" cm="1">
        <f t="array" aca="1" ref="F7" ca="1">SUM((INDIRECT(CONCATENATE("'",$A7,"'!C",$F$3)):INDIRECT(CONCATENATE("'",$A7,"'!C",$F$3+$C$1)))*(MOD(ROW(INDIRECT(CONCATENATE("'",$A7,"'!C",$F$3)):(INDIRECT(CONCATENATE("'",$A7,"'!C",$C$1+$F$3)))),$F$4)=MOD($F$3+F$2,$F$4)))</f>
        <v>58542675.161061823</v>
      </c>
      <c r="G7" s="12" cm="1">
        <f t="array" aca="1" ref="G7" ca="1">SUM((INDIRECT(CONCATENATE("'",$A7,"'!C",$F$3)):INDIRECT(CONCATENATE("'",$A7,"'!C",$F$3+$C$1)))*(MOD(ROW(INDIRECT(CONCATENATE("'",$A7,"'!C",$F$3)):(INDIRECT(CONCATENATE("'",$A7,"'!C",$C$1+$F$3)))),$F$4)=MOD($F$3+G$2,$F$4)))</f>
        <v>481434.78155681666</v>
      </c>
      <c r="H7" s="12" cm="1">
        <f t="array" aca="1" ref="H7" ca="1">SUM((INDIRECT(CONCATENATE("'",$A7,"'!C",$F$3)):INDIRECT(CONCATENATE("'",$A7,"'!C",$F$3+$C$1)))*(MOD(ROW(INDIRECT(CONCATENATE("'",$A7,"'!C",$F$3)):(INDIRECT(CONCATENATE("'",$A7,"'!C",$C$1+$F$3)))),$F$4)=MOD($F$3+H$2,$F$4)))</f>
        <v>2429.9310377766096</v>
      </c>
      <c r="I7" s="12" cm="1">
        <f t="array" aca="1" ref="I7" ca="1">SUM((INDIRECT(CONCATENATE("'",$A7,"'!C",$F$3)):INDIRECT(CONCATENATE("'",$A7,"'!C",$F$3+$C$1)))*(MOD(ROW(INDIRECT(CONCATENATE("'",$A7,"'!C",$F$3)):(INDIRECT(CONCATENATE("'",$A7,"'!C",$C$1+$F$3)))),$F$4)=MOD($F$3+I$2,$F$4)))</f>
        <v>677.44290540196801</v>
      </c>
      <c r="J7" s="12" cm="1">
        <f t="array" aca="1" ref="J7" ca="1">SUM((INDIRECT(CONCATENATE("'",$A7,"'!C",$F$3)):INDIRECT(CONCATENATE("'",$A7,"'!C",$F$3+$C$1)))*(MOD(ROW(INDIRECT(CONCATENATE("'",$A7,"'!C",$F$3)):(INDIRECT(CONCATENATE("'",$A7,"'!C",$C$1+$F$3)))),$F$4)=MOD($F$3+J$2,$F$4)))</f>
        <v>577659.50444949523</v>
      </c>
      <c r="K7" s="12" cm="1">
        <f t="array" aca="1" ref="K7" ca="1">SUM((INDIRECT(CONCATENATE("'",$A7,"'!C",$F$3)):INDIRECT(CONCATENATE("'",$A7,"'!C",$F$3+$C$1)))*(MOD(ROW(INDIRECT(CONCATENATE("'",$A7,"'!C",$F$3)):(INDIRECT(CONCATENATE("'",$A7,"'!C",$C$1+$F$3)))),$F$4)=MOD($F$3+K$2,$F$4)))</f>
        <v>12222786.721187206</v>
      </c>
      <c r="L7" s="12" cm="1">
        <f t="array" aca="1" ref="L7" ca="1">SUM((INDIRECT(CONCATENATE("'",$A7,"'!C",$F$3)):INDIRECT(CONCATENATE("'",$A7,"'!C",$F$3+$C$1)))*(MOD(ROW(INDIRECT(CONCATENATE("'",$A7,"'!C",$F$3)):(INDIRECT(CONCATENATE("'",$A7,"'!C",$C$1+$F$3)))),$F$4)=MOD($F$3+L$2,$F$4)))</f>
        <v>133672.38498023222</v>
      </c>
      <c r="M7" s="12" cm="1">
        <f t="array" aca="1" ref="M7" ca="1">SUM((INDIRECT(CONCATENATE("'",$A7,"'!C",$F$3)):INDIRECT(CONCATENATE("'",$A7,"'!C",$F$3+$C$1)))*(MOD(ROW(INDIRECT(CONCATENATE("'",$A7,"'!C",$F$3)):(INDIRECT(CONCATENATE("'",$A7,"'!C",$C$1+$F$3)))),$F$4)=MOD($F$3+M$2,$F$4)))</f>
        <v>304987.50317003328</v>
      </c>
      <c r="N7" s="12" cm="1">
        <f t="array" aca="1" ref="N7" ca="1">SUM((INDIRECT(CONCATENATE("'",$A7,"'!C",$F$3)):INDIRECT(CONCATENATE("'",$A7,"'!C",$F$3+$C$1)))*(MOD(ROW(INDIRECT(CONCATENATE("'",$A7,"'!C",$F$3)):(INDIRECT(CONCATENATE("'",$A7,"'!C",$C$1+$F$3)))),$F$4)=MOD($F$3+N$2,$F$4)))</f>
        <v>121855.20496604423</v>
      </c>
      <c r="O7" s="12" cm="1">
        <f t="array" aca="1" ref="O7" ca="1">SUM((INDIRECT(CONCATENATE("'",$A7,"'!C",$F$3)):INDIRECT(CONCATENATE("'",$A7,"'!C",$F$3+$C$1)))*(MOD(ROW(INDIRECT(CONCATENATE("'",$A7,"'!C",$F$3)):(INDIRECT(CONCATENATE("'",$A7,"'!C",$C$1+$F$3)))),$F$4)=MOD($F$3+O$2,$F$4)))</f>
        <v>-102.0576913909464</v>
      </c>
      <c r="P7" s="12" cm="1">
        <f t="array" aca="1" ref="P7" ca="1">SUM((INDIRECT(CONCATENATE("'",$A7,"'!C",$F$3)):INDIRECT(CONCATENATE("'",$A7,"'!C",$F$3+$C$1)))*(MOD(ROW(INDIRECT(CONCATENATE("'",$A7,"'!C",$F$3)):(INDIRECT(CONCATENATE("'",$A7,"'!C",$C$1+$F$3)))),$F$4)=MOD($F$3+P$2,$F$4)))</f>
        <v>5992.9186940514883</v>
      </c>
      <c r="Q7" s="12" cm="1">
        <f t="array" aca="1" ref="Q7" ca="1">SUM((INDIRECT(CONCATENATE("'",$A7,"'!C",$F$3)):INDIRECT(CONCATENATE("'",$A7,"'!C",$F$3+$C$1)))*(MOD(ROW(INDIRECT(CONCATENATE("'",$A7,"'!C",$F$3)):(INDIRECT(CONCATENATE("'",$A7,"'!C",$C$1+$F$3)))),$F$4)=MOD($F$3+Q$2,$F$4)))</f>
        <v>9283.7219966476187</v>
      </c>
      <c r="R7" s="12" cm="1">
        <f t="array" aca="1" ref="R7" ca="1">SUM((INDIRECT(CONCATENATE("'",$A7,"'!C",$F$3)):INDIRECT(CONCATENATE("'",$A7,"'!C",$F$3+$C$1)))*(MOD(ROW(INDIRECT(CONCATENATE("'",$A7,"'!C",$F$3)):(INDIRECT(CONCATENATE("'",$A7,"'!C",$C$1+$F$3)))),$F$4)=MOD($F$3+R$2,$F$4)))</f>
        <v>9562.7923228031868</v>
      </c>
      <c r="S7" s="12" cm="1">
        <f t="array" aca="1" ref="S7" ca="1">SUM((INDIRECT(CONCATENATE("'",$A7,"'!C",$F$3)):INDIRECT(CONCATENATE("'",$A7,"'!C",$F$3+$C$1)))*(MOD(ROW(INDIRECT(CONCATENATE("'",$A7,"'!C",$F$3)):(INDIRECT(CONCATENATE("'",$A7,"'!C",$C$1+$F$3)))),$F$4)=MOD($F$3+S$2,$F$4)))</f>
        <v>17546.040332736648</v>
      </c>
      <c r="T7" s="12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45">
      <c r="A8" s="1" t="s">
        <v>1370</v>
      </c>
      <c r="B8" s="12" cm="1">
        <f t="array" aca="1" ref="B8" ca="1">SUM((INDIRECT(CONCATENATE("'",$A8,"'!C",$F$3)):INDIRECT(CONCATENATE("'",$A8,"'!C",$F$3+$C$1)))*(MOD(ROW(INDIRECT(CONCATENATE("'",$A8,"'!C",$F$3)):(INDIRECT(CONCATENATE("'",$A8,"'!C",$C$1+$F$3)))),$F$4)=MOD($F$3+B$2,$F$4)))</f>
        <v>121677.18667414116</v>
      </c>
      <c r="C8" s="12" cm="1">
        <f t="array" aca="1" ref="C8" ca="1">SUM((INDIRECT(CONCATENATE("'",$A8,"'!C",$F$3)):INDIRECT(CONCATENATE("'",$A8,"'!C",$F$3+$C$1)))*(MOD(ROW(INDIRECT(CONCATENATE("'",$A8,"'!C",$F$3)):(INDIRECT(CONCATENATE("'",$A8,"'!C",$C$1+$F$3)))),$F$4)=MOD($F$3+C$2,$F$4)))</f>
        <v>32509905.62604142</v>
      </c>
      <c r="D8" s="12" cm="1">
        <f t="array" aca="1" ref="D8" ca="1">SUM((INDIRECT(CONCATENATE("'",$A8,"'!C",$F$3)):INDIRECT(CONCATENATE("'",$A8,"'!C",$F$3+$C$1)))*(MOD(ROW(INDIRECT(CONCATENATE("'",$A8,"'!C",$F$3)):(INDIRECT(CONCATENATE("'",$A8,"'!C",$C$1+$F$3)))),$F$4)=MOD($F$3+D$2,$F$4)))</f>
        <v>1582728.7772282022</v>
      </c>
      <c r="E8" s="12" cm="1">
        <f t="array" aca="1" ref="E8" ca="1">SUM((INDIRECT(CONCATENATE("'",$A8,"'!C",$F$3)):INDIRECT(CONCATENATE("'",$A8,"'!C",$F$3+$C$1)))*(MOD(ROW(INDIRECT(CONCATENATE("'",$A8,"'!C",$F$3)):(INDIRECT(CONCATENATE("'",$A8,"'!C",$C$1+$F$3)))),$F$4)=MOD($F$3+E$2,$F$4)))</f>
        <v>2009409.5937579721</v>
      </c>
      <c r="F8" s="12" cm="1">
        <f t="array" aca="1" ref="F8" ca="1">SUM((INDIRECT(CONCATENATE("'",$A8,"'!C",$F$3)):INDIRECT(CONCATENATE("'",$A8,"'!C",$F$3+$C$1)))*(MOD(ROW(INDIRECT(CONCATENATE("'",$A8,"'!C",$F$3)):(INDIRECT(CONCATENATE("'",$A8,"'!C",$C$1+$F$3)))),$F$4)=MOD($F$3+F$2,$F$4)))</f>
        <v>107225828.66089599</v>
      </c>
      <c r="G8" s="12" cm="1">
        <f t="array" aca="1" ref="G8" ca="1">SUM((INDIRECT(CONCATENATE("'",$A8,"'!C",$F$3)):INDIRECT(CONCATENATE("'",$A8,"'!C",$F$3+$C$1)))*(MOD(ROW(INDIRECT(CONCATENATE("'",$A8,"'!C",$F$3)):(INDIRECT(CONCATENATE("'",$A8,"'!C",$C$1+$F$3)))),$F$4)=MOD($F$3+G$2,$F$4)))</f>
        <v>6015436.9106075373</v>
      </c>
      <c r="H8" s="12" cm="1">
        <f t="array" aca="1" ref="H8" ca="1">SUM((INDIRECT(CONCATENATE("'",$A8,"'!C",$F$3)):INDIRECT(CONCATENATE("'",$A8,"'!C",$F$3+$C$1)))*(MOD(ROW(INDIRECT(CONCATENATE("'",$A8,"'!C",$F$3)):(INDIRECT(CONCATENATE("'",$A8,"'!C",$C$1+$F$3)))),$F$4)=MOD($F$3+H$2,$F$4)))</f>
        <v>71768.746459747359</v>
      </c>
      <c r="I8" s="12" cm="1">
        <f t="array" aca="1" ref="I8" ca="1">SUM((INDIRECT(CONCATENATE("'",$A8,"'!C",$F$3)):INDIRECT(CONCATENATE("'",$A8,"'!C",$F$3+$C$1)))*(MOD(ROW(INDIRECT(CONCATENATE("'",$A8,"'!C",$F$3)):(INDIRECT(CONCATENATE("'",$A8,"'!C",$C$1+$F$3)))),$F$4)=MOD($F$3+I$2,$F$4)))</f>
        <v>35543.1003791529</v>
      </c>
      <c r="J8" s="12" cm="1">
        <f t="array" aca="1" ref="J8" ca="1">SUM((INDIRECT(CONCATENATE("'",$A8,"'!C",$F$3)):INDIRECT(CONCATENATE("'",$A8,"'!C",$F$3+$C$1)))*(MOD(ROW(INDIRECT(CONCATENATE("'",$A8,"'!C",$F$3)):(INDIRECT(CONCATENATE("'",$A8,"'!C",$C$1+$F$3)))),$F$4)=MOD($F$3+J$2,$F$4)))</f>
        <v>1130112.1424355884</v>
      </c>
      <c r="K8" s="12" cm="1">
        <f t="array" aca="1" ref="K8" ca="1">SUM((INDIRECT(CONCATENATE("'",$A8,"'!C",$F$3)):INDIRECT(CONCATENATE("'",$A8,"'!C",$F$3+$C$1)))*(MOD(ROW(INDIRECT(CONCATENATE("'",$A8,"'!C",$F$3)):(INDIRECT(CONCATENATE("'",$A8,"'!C",$C$1+$F$3)))),$F$4)=MOD($F$3+K$2,$F$4)))</f>
        <v>23230150.081115298</v>
      </c>
      <c r="L8" s="12" cm="1">
        <f t="array" aca="1" ref="L8" ca="1">SUM((INDIRECT(CONCATENATE("'",$A8,"'!C",$F$3)):INDIRECT(CONCATENATE("'",$A8,"'!C",$F$3+$C$1)))*(MOD(ROW(INDIRECT(CONCATENATE("'",$A8,"'!C",$F$3)):(INDIRECT(CONCATENATE("'",$A8,"'!C",$C$1+$F$3)))),$F$4)=MOD($F$3+L$2,$F$4)))</f>
        <v>4038295.4639292723</v>
      </c>
      <c r="M8" s="12" cm="1">
        <f t="array" aca="1" ref="M8" ca="1">SUM((INDIRECT(CONCATENATE("'",$A8,"'!C",$F$3)):INDIRECT(CONCATENATE("'",$A8,"'!C",$F$3+$C$1)))*(MOD(ROW(INDIRECT(CONCATENATE("'",$A8,"'!C",$F$3)):(INDIRECT(CONCATENATE("'",$A8,"'!C",$C$1+$F$3)))),$F$4)=MOD($F$3+M$2,$F$4)))</f>
        <v>847281.26933310949</v>
      </c>
      <c r="N8" s="12" cm="1">
        <f t="array" aca="1" ref="N8" ca="1">SUM((INDIRECT(CONCATENATE("'",$A8,"'!C",$F$3)):INDIRECT(CONCATENATE("'",$A8,"'!C",$F$3+$C$1)))*(MOD(ROW(INDIRECT(CONCATENATE("'",$A8,"'!C",$F$3)):(INDIRECT(CONCATENATE("'",$A8,"'!C",$C$1+$F$3)))),$F$4)=MOD($F$3+N$2,$F$4)))</f>
        <v>261819.23408680264</v>
      </c>
      <c r="O8" s="12" cm="1">
        <f t="array" aca="1" ref="O8" ca="1">SUM((INDIRECT(CONCATENATE("'",$A8,"'!C",$F$3)):INDIRECT(CONCATENATE("'",$A8,"'!C",$F$3+$C$1)))*(MOD(ROW(INDIRECT(CONCATENATE("'",$A8,"'!C",$F$3)):(INDIRECT(CONCATENATE("'",$A8,"'!C",$C$1+$F$3)))),$F$4)=MOD($F$3+O$2,$F$4)))</f>
        <v>162.07594782945736</v>
      </c>
      <c r="P8" s="12" cm="1">
        <f t="array" aca="1" ref="P8" ca="1">SUM((INDIRECT(CONCATENATE("'",$A8,"'!C",$F$3)):INDIRECT(CONCATENATE("'",$A8,"'!C",$F$3+$C$1)))*(MOD(ROW(INDIRECT(CONCATENATE("'",$A8,"'!C",$F$3)):(INDIRECT(CONCATENATE("'",$A8,"'!C",$C$1+$F$3)))),$F$4)=MOD($F$3+P$2,$F$4)))</f>
        <v>22147.847905276092</v>
      </c>
      <c r="Q8" s="12" cm="1">
        <f t="array" aca="1" ref="Q8" ca="1">SUM((INDIRECT(CONCATENATE("'",$A8,"'!C",$F$3)):INDIRECT(CONCATENATE("'",$A8,"'!C",$F$3+$C$1)))*(MOD(ROW(INDIRECT(CONCATENATE("'",$A8,"'!C",$F$3)):(INDIRECT(CONCATENATE("'",$A8,"'!C",$C$1+$F$3)))),$F$4)=MOD($F$3+Q$2,$F$4)))</f>
        <v>42334.742781098634</v>
      </c>
      <c r="R8" s="12" cm="1">
        <f t="array" aca="1" ref="R8" ca="1">SUM((INDIRECT(CONCATENATE("'",$A8,"'!C",$F$3)):INDIRECT(CONCATENATE("'",$A8,"'!C",$F$3+$C$1)))*(MOD(ROW(INDIRECT(CONCATENATE("'",$A8,"'!C",$F$3)):(INDIRECT(CONCATENATE("'",$A8,"'!C",$C$1+$F$3)))),$F$4)=MOD($F$3+R$2,$F$4)))</f>
        <v>45145.481594649049</v>
      </c>
      <c r="S8" s="12" cm="1">
        <f t="array" aca="1" ref="S8" ca="1">SUM((INDIRECT(CONCATENATE("'",$A8,"'!C",$F$3)):INDIRECT(CONCATENATE("'",$A8,"'!C",$F$3+$C$1)))*(MOD(ROW(INDIRECT(CONCATENATE("'",$A8,"'!C",$F$3)):(INDIRECT(CONCATENATE("'",$A8,"'!C",$C$1+$F$3)))),$F$4)=MOD($F$3+S$2,$F$4)))</f>
        <v>437944.7737362347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45">
      <c r="A9" s="1" t="s">
        <v>1373</v>
      </c>
      <c r="B9" s="12" cm="1">
        <f t="array" aca="1" ref="B9" ca="1">SUM((INDIRECT(CONCATENATE("'",$A9,"'!C",$F$3)):INDIRECT(CONCATENATE("'",$A9,"'!C",$F$3+$C$1)))*(MOD(ROW(INDIRECT(CONCATENATE("'",$A9,"'!C",$F$3)):(INDIRECT(CONCATENATE("'",$A9,"'!C",$C$1+$F$3)))),$F$4)=MOD($F$3+B$2,$F$4)))</f>
        <v>7301.6775230240783</v>
      </c>
      <c r="C9" s="12" cm="1">
        <f t="array" aca="1" ref="C9" ca="1">SUM((INDIRECT(CONCATENATE("'",$A9,"'!C",$F$3)):INDIRECT(CONCATENATE("'",$A9,"'!C",$F$3+$C$1)))*(MOD(ROW(INDIRECT(CONCATENATE("'",$A9,"'!C",$F$3)):(INDIRECT(CONCATENATE("'",$A9,"'!C",$C$1+$F$3)))),$F$4)=MOD($F$3+C$2,$F$4)))</f>
        <v>17383535.66453201</v>
      </c>
      <c r="D9" s="12" cm="1">
        <f t="array" aca="1" ref="D9" ca="1">SUM((INDIRECT(CONCATENATE("'",$A9,"'!C",$F$3)):INDIRECT(CONCATENATE("'",$A9,"'!C",$F$3+$C$1)))*(MOD(ROW(INDIRECT(CONCATENATE("'",$A9,"'!C",$F$3)):(INDIRECT(CONCATENATE("'",$A9,"'!C",$C$1+$F$3)))),$F$4)=MOD($F$3+D$2,$F$4)))</f>
        <v>293435.70443840965</v>
      </c>
      <c r="E9" s="12" cm="1">
        <f t="array" aca="1" ref="E9" ca="1">SUM((INDIRECT(CONCATENATE("'",$A9,"'!C",$F$3)):INDIRECT(CONCATENATE("'",$A9,"'!C",$F$3+$C$1)))*(MOD(ROW(INDIRECT(CONCATENATE("'",$A9,"'!C",$F$3)):(INDIRECT(CONCATENATE("'",$A9,"'!C",$C$1+$F$3)))),$F$4)=MOD($F$3+E$2,$F$4)))</f>
        <v>364876.83873497066</v>
      </c>
      <c r="F9" s="12" cm="1">
        <f t="array" aca="1" ref="F9" ca="1">SUM((INDIRECT(CONCATENATE("'",$A9,"'!C",$F$3)):INDIRECT(CONCATENATE("'",$A9,"'!C",$F$3+$C$1)))*(MOD(ROW(INDIRECT(CONCATENATE("'",$A9,"'!C",$F$3)):(INDIRECT(CONCATENATE("'",$A9,"'!C",$C$1+$F$3)))),$F$4)=MOD($F$3+F$2,$F$4)))</f>
        <v>12767392.393652089</v>
      </c>
      <c r="G9" s="12" cm="1">
        <f t="array" aca="1" ref="G9" ca="1">SUM((INDIRECT(CONCATENATE("'",$A9,"'!C",$F$3)):INDIRECT(CONCATENATE("'",$A9,"'!C",$F$3+$C$1)))*(MOD(ROW(INDIRECT(CONCATENATE("'",$A9,"'!C",$F$3)):(INDIRECT(CONCATENATE("'",$A9,"'!C",$C$1+$F$3)))),$F$4)=MOD($F$3+G$2,$F$4)))</f>
        <v>457003.72637472709</v>
      </c>
      <c r="H9" s="12" cm="1">
        <f t="array" aca="1" ref="H9" ca="1">SUM((INDIRECT(CONCATENATE("'",$A9,"'!C",$F$3)):INDIRECT(CONCATENATE("'",$A9,"'!C",$F$3+$C$1)))*(MOD(ROW(INDIRECT(CONCATENATE("'",$A9,"'!C",$F$3)):(INDIRECT(CONCATENATE("'",$A9,"'!C",$C$1+$F$3)))),$F$4)=MOD($F$3+H$2,$F$4)))</f>
        <v>85479.033380303532</v>
      </c>
      <c r="I9" s="12" cm="1">
        <f t="array" aca="1" ref="I9" ca="1">SUM((INDIRECT(CONCATENATE("'",$A9,"'!C",$F$3)):INDIRECT(CONCATENATE("'",$A9,"'!C",$F$3+$C$1)))*(MOD(ROW(INDIRECT(CONCATENATE("'",$A9,"'!C",$F$3)):(INDIRECT(CONCATENATE("'",$A9,"'!C",$C$1+$F$3)))),$F$4)=MOD($F$3+I$2,$F$4)))</f>
        <v>47731.569943342416</v>
      </c>
      <c r="J9" s="12" cm="1">
        <f t="array" aca="1" ref="J9" ca="1">SUM((INDIRECT(CONCATENATE("'",$A9,"'!C",$F$3)):INDIRECT(CONCATENATE("'",$A9,"'!C",$F$3+$C$1)))*(MOD(ROW(INDIRECT(CONCATENATE("'",$A9,"'!C",$F$3)):(INDIRECT(CONCATENATE("'",$A9,"'!C",$C$1+$F$3)))),$F$4)=MOD($F$3+J$2,$F$4)))</f>
        <v>183486.46927418187</v>
      </c>
      <c r="K9" s="12" cm="1">
        <f t="array" aca="1" ref="K9" ca="1">SUM((INDIRECT(CONCATENATE("'",$A9,"'!C",$F$3)):INDIRECT(CONCATENATE("'",$A9,"'!C",$F$3+$C$1)))*(MOD(ROW(INDIRECT(CONCATENATE("'",$A9,"'!C",$F$3)):(INDIRECT(CONCATENATE("'",$A9,"'!C",$C$1+$F$3)))),$F$4)=MOD($F$3+K$2,$F$4)))</f>
        <v>4871135.9064670242</v>
      </c>
      <c r="L9" s="12" cm="1">
        <f t="array" aca="1" ref="L9" ca="1">SUM((INDIRECT(CONCATENATE("'",$A9,"'!C",$F$3)):INDIRECT(CONCATENATE("'",$A9,"'!C",$F$3+$C$1)))*(MOD(ROW(INDIRECT(CONCATENATE("'",$A9,"'!C",$F$3)):(INDIRECT(CONCATENATE("'",$A9,"'!C",$C$1+$F$3)))),$F$4)=MOD($F$3+L$2,$F$4)))</f>
        <v>24413.786607763817</v>
      </c>
      <c r="M9" s="12" cm="1">
        <f t="array" aca="1" ref="M9" ca="1">SUM((INDIRECT(CONCATENATE("'",$A9,"'!C",$F$3)):INDIRECT(CONCATENATE("'",$A9,"'!C",$F$3+$C$1)))*(MOD(ROW(INDIRECT(CONCATENATE("'",$A9,"'!C",$F$3)):(INDIRECT(CONCATENATE("'",$A9,"'!C",$C$1+$F$3)))),$F$4)=MOD($F$3+M$2,$F$4)))</f>
        <v>484268.38446724601</v>
      </c>
      <c r="N9" s="12" cm="1">
        <f t="array" aca="1" ref="N9" ca="1">SUM((INDIRECT(CONCATENATE("'",$A9,"'!C",$F$3)):INDIRECT(CONCATENATE("'",$A9,"'!C",$F$3+$C$1)))*(MOD(ROW(INDIRECT(CONCATENATE("'",$A9,"'!C",$F$3)):(INDIRECT(CONCATENATE("'",$A9,"'!C",$C$1+$F$3)))),$F$4)=MOD($F$3+N$2,$F$4)))</f>
        <v>48540.570381415499</v>
      </c>
      <c r="O9" s="12" cm="1">
        <f t="array" aca="1" ref="O9" ca="1">SUM((INDIRECT(CONCATENATE("'",$A9,"'!C",$F$3)):INDIRECT(CONCATENATE("'",$A9,"'!C",$F$3+$C$1)))*(MOD(ROW(INDIRECT(CONCATENATE("'",$A9,"'!C",$F$3)):(INDIRECT(CONCATENATE("'",$A9,"'!C",$C$1+$F$3)))),$F$4)=MOD($F$3+O$2,$F$4)))</f>
        <v>221.65287799430888</v>
      </c>
      <c r="P9" s="12" cm="1">
        <f t="array" aca="1" ref="P9" ca="1">SUM((INDIRECT(CONCATENATE("'",$A9,"'!C",$F$3)):INDIRECT(CONCATENATE("'",$A9,"'!C",$F$3+$C$1)))*(MOD(ROW(INDIRECT(CONCATENATE("'",$A9,"'!C",$F$3)):(INDIRECT(CONCATENATE("'",$A9,"'!C",$C$1+$F$3)))),$F$4)=MOD($F$3+P$2,$F$4)))</f>
        <v>3998.016374056318</v>
      </c>
      <c r="Q9" s="12" cm="1">
        <f t="array" aca="1" ref="Q9" ca="1">SUM((INDIRECT(CONCATENATE("'",$A9,"'!C",$F$3)):INDIRECT(CONCATENATE("'",$A9,"'!C",$F$3+$C$1)))*(MOD(ROW(INDIRECT(CONCATENATE("'",$A9,"'!C",$F$3)):(INDIRECT(CONCATENATE("'",$A9,"'!C",$C$1+$F$3)))),$F$4)=MOD($F$3+Q$2,$F$4)))</f>
        <v>11864.050556484559</v>
      </c>
      <c r="R9" s="12" cm="1">
        <f t="array" aca="1" ref="R9" ca="1">SUM((INDIRECT(CONCATENATE("'",$A9,"'!C",$F$3)):INDIRECT(CONCATENATE("'",$A9,"'!C",$F$3+$C$1)))*(MOD(ROW(INDIRECT(CONCATENATE("'",$A9,"'!C",$F$3)):(INDIRECT(CONCATENATE("'",$A9,"'!C",$C$1+$F$3)))),$F$4)=MOD($F$3+R$2,$F$4)))</f>
        <v>12248.253513866439</v>
      </c>
      <c r="S9" s="12" cm="1">
        <f t="array" aca="1" ref="S9" ca="1">SUM((INDIRECT(CONCATENATE("'",$A9,"'!C",$F$3)):INDIRECT(CONCATENATE("'",$A9,"'!C",$F$3+$C$1)))*(MOD(ROW(INDIRECT(CONCATENATE("'",$A9,"'!C",$F$3)):(INDIRECT(CONCATENATE("'",$A9,"'!C",$C$1+$F$3)))),$F$4)=MOD($F$3+S$2,$F$4)))</f>
        <v>5129.1122353752353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45">
      <c r="A10" s="1" t="s">
        <v>1371</v>
      </c>
      <c r="B10" s="12" cm="1">
        <f t="array" aca="1" ref="B10" ca="1">SUM((INDIRECT(CONCATENATE("'",$A10,"'!C",$F$3)):INDIRECT(CONCATENATE("'",$A10,"'!C",$F$3+$C$1)))*(MOD(ROW(INDIRECT(CONCATENATE("'",$A10,"'!C",$F$3)):(INDIRECT(CONCATENATE("'",$A10,"'!C",$C$1+$F$3)))),$F$4)=MOD($F$3+B$2,$F$4)))</f>
        <v>44021.408487507986</v>
      </c>
      <c r="C10" s="12" cm="1">
        <f t="array" aca="1" ref="C10" ca="1">SUM((INDIRECT(CONCATENATE("'",$A10,"'!C",$F$3)):INDIRECT(CONCATENATE("'",$A10,"'!C",$F$3+$C$1)))*(MOD(ROW(INDIRECT(CONCATENATE("'",$A10,"'!C",$F$3)):(INDIRECT(CONCATENATE("'",$A10,"'!C",$C$1+$F$3)))),$F$4)=MOD($F$3+C$2,$F$4)))</f>
        <v>13044074.777392484</v>
      </c>
      <c r="D10" s="12" cm="1">
        <f t="array" aca="1" ref="D10" ca="1">SUM((INDIRECT(CONCATENATE("'",$A10,"'!C",$F$3)):INDIRECT(CONCATENATE("'",$A10,"'!C",$F$3+$C$1)))*(MOD(ROW(INDIRECT(CONCATENATE("'",$A10,"'!C",$F$3)):(INDIRECT(CONCATENATE("'",$A10,"'!C",$C$1+$F$3)))),$F$4)=MOD($F$3+D$2,$F$4)))</f>
        <v>370135.27389484807</v>
      </c>
      <c r="E10" s="12" cm="1">
        <f t="array" aca="1" ref="E10" ca="1">SUM((INDIRECT(CONCATENATE("'",$A10,"'!C",$F$3)):INDIRECT(CONCATENATE("'",$A10,"'!C",$F$3+$C$1)))*(MOD(ROW(INDIRECT(CONCATENATE("'",$A10,"'!C",$F$3)):(INDIRECT(CONCATENATE("'",$A10,"'!C",$C$1+$F$3)))),$F$4)=MOD($F$3+E$2,$F$4)))</f>
        <v>476259.4938606472</v>
      </c>
      <c r="F10" s="12" cm="1">
        <f t="array" aca="1" ref="F10" ca="1">SUM((INDIRECT(CONCATENATE("'",$A10,"'!C",$F$3)):INDIRECT(CONCATENATE("'",$A10,"'!C",$F$3+$C$1)))*(MOD(ROW(INDIRECT(CONCATENATE("'",$A10,"'!C",$F$3)):(INDIRECT(CONCATENATE("'",$A10,"'!C",$C$1+$F$3)))),$F$4)=MOD($F$3+F$2,$F$4)))</f>
        <v>25103050.742275</v>
      </c>
      <c r="G10" s="12" cm="1">
        <f t="array" aca="1" ref="G10" ca="1">SUM((INDIRECT(CONCATENATE("'",$A10,"'!C",$F$3)):INDIRECT(CONCATENATE("'",$A10,"'!C",$F$3+$C$1)))*(MOD(ROW(INDIRECT(CONCATENATE("'",$A10,"'!C",$F$3)):(INDIRECT(CONCATENATE("'",$A10,"'!C",$C$1+$F$3)))),$F$4)=MOD($F$3+G$2,$F$4)))</f>
        <v>1181077.580480519</v>
      </c>
      <c r="H10" s="12" cm="1">
        <f t="array" aca="1" ref="H10" ca="1">SUM((INDIRECT(CONCATENATE("'",$A10,"'!C",$F$3)):INDIRECT(CONCATENATE("'",$A10,"'!C",$F$3+$C$1)))*(MOD(ROW(INDIRECT(CONCATENATE("'",$A10,"'!C",$F$3)):(INDIRECT(CONCATENATE("'",$A10,"'!C",$C$1+$F$3)))),$F$4)=MOD($F$3+H$2,$F$4)))</f>
        <v>1614.13683738962</v>
      </c>
      <c r="I10" s="12" cm="1">
        <f t="array" aca="1" ref="I10" ca="1">SUM((INDIRECT(CONCATENATE("'",$A10,"'!C",$F$3)):INDIRECT(CONCATENATE("'",$A10,"'!C",$F$3+$C$1)))*(MOD(ROW(INDIRECT(CONCATENATE("'",$A10,"'!C",$F$3)):(INDIRECT(CONCATENATE("'",$A10,"'!C",$C$1+$F$3)))),$F$4)=MOD($F$3+I$2,$F$4)))</f>
        <v>168.17451569513798</v>
      </c>
      <c r="J10" s="12" cm="1">
        <f t="array" aca="1" ref="J10" ca="1">SUM((INDIRECT(CONCATENATE("'",$A10,"'!C",$F$3)):INDIRECT(CONCATENATE("'",$A10,"'!C",$F$3+$C$1)))*(MOD(ROW(INDIRECT(CONCATENATE("'",$A10,"'!C",$F$3)):(INDIRECT(CONCATENATE("'",$A10,"'!C",$C$1+$F$3)))),$F$4)=MOD($F$3+J$2,$F$4)))</f>
        <v>564047.78152784042</v>
      </c>
      <c r="K10" s="12" cm="1">
        <f t="array" aca="1" ref="K10" ca="1">SUM((INDIRECT(CONCATENATE("'",$A10,"'!C",$F$3)):INDIRECT(CONCATENATE("'",$A10,"'!C",$F$3+$C$1)))*(MOD(ROW(INDIRECT(CONCATENATE("'",$A10,"'!C",$F$3)):(INDIRECT(CONCATENATE("'",$A10,"'!C",$C$1+$F$3)))),$F$4)=MOD($F$3+K$2,$F$4)))</f>
        <v>7943423.3808279419</v>
      </c>
      <c r="L10" s="12" cm="1">
        <f t="array" aca="1" ref="L10" ca="1">SUM((INDIRECT(CONCATENATE("'",$A10,"'!C",$F$3)):INDIRECT(CONCATENATE("'",$A10,"'!C",$F$3+$C$1)))*(MOD(ROW(INDIRECT(CONCATENATE("'",$A10,"'!C",$F$3)):(INDIRECT(CONCATENATE("'",$A10,"'!C",$C$1+$F$3)))),$F$4)=MOD($F$3+L$2,$F$4)))</f>
        <v>146107.02654930286</v>
      </c>
      <c r="M10" s="12" cm="1">
        <f t="array" aca="1" ref="M10" ca="1">SUM((INDIRECT(CONCATENATE("'",$A10,"'!C",$F$3)):INDIRECT(CONCATENATE("'",$A10,"'!C",$F$3+$C$1)))*(MOD(ROW(INDIRECT(CONCATENATE("'",$A10,"'!C",$F$3)):(INDIRECT(CONCATENATE("'",$A10,"'!C",$C$1+$F$3)))),$F$4)=MOD($F$3+M$2,$F$4)))</f>
        <v>680787.91370661138</v>
      </c>
      <c r="N10" s="12" cm="1">
        <f t="array" aca="1" ref="N10" ca="1">SUM((INDIRECT(CONCATENATE("'",$A10,"'!C",$F$3)):INDIRECT(CONCATENATE("'",$A10,"'!C",$F$3+$C$1)))*(MOD(ROW(INDIRECT(CONCATENATE("'",$A10,"'!C",$F$3)):(INDIRECT(CONCATENATE("'",$A10,"'!C",$C$1+$F$3)))),$F$4)=MOD($F$3+N$2,$F$4)))</f>
        <v>140970.47579177335</v>
      </c>
      <c r="O10" s="12" cm="1">
        <f t="array" aca="1" ref="O10" ca="1">SUM((INDIRECT(CONCATENATE("'",$A10,"'!C",$F$3)):INDIRECT(CONCATENATE("'",$A10,"'!C",$F$3+$C$1)))*(MOD(ROW(INDIRECT(CONCATENATE("'",$A10,"'!C",$F$3)):(INDIRECT(CONCATENATE("'",$A10,"'!C",$C$1+$F$3)))),$F$4)=MOD($F$3+O$2,$F$4)))</f>
        <v>20.484834320143808</v>
      </c>
      <c r="P10" s="12" cm="1">
        <f t="array" aca="1" ref="P10" ca="1">SUM((INDIRECT(CONCATENATE("'",$A10,"'!C",$F$3)):INDIRECT(CONCATENATE("'",$A10,"'!C",$F$3+$C$1)))*(MOD(ROW(INDIRECT(CONCATENATE("'",$A10,"'!C",$F$3)):(INDIRECT(CONCATENATE("'",$A10,"'!C",$C$1+$F$3)))),$F$4)=MOD($F$3+P$2,$F$4)))</f>
        <v>13405.411564085885</v>
      </c>
      <c r="Q10" s="12" cm="1">
        <f t="array" aca="1" ref="Q10" ca="1">SUM((INDIRECT(CONCATENATE("'",$A10,"'!C",$F$3)):INDIRECT(CONCATENATE("'",$A10,"'!C",$F$3+$C$1)))*(MOD(ROW(INDIRECT(CONCATENATE("'",$A10,"'!C",$F$3)):(INDIRECT(CONCATENATE("'",$A10,"'!C",$C$1+$F$3)))),$F$4)=MOD($F$3+Q$2,$F$4)))</f>
        <v>20493.376226228058</v>
      </c>
      <c r="R10" s="12" cm="1">
        <f t="array" aca="1" ref="R10" ca="1">SUM((INDIRECT(CONCATENATE("'",$A10,"'!C",$F$3)):INDIRECT(CONCATENATE("'",$A10,"'!C",$F$3+$C$1)))*(MOD(ROW(INDIRECT(CONCATENATE("'",$A10,"'!C",$F$3)):(INDIRECT(CONCATENATE("'",$A10,"'!C",$C$1+$F$3)))),$F$4)=MOD($F$3+R$2,$F$4)))</f>
        <v>21213.670422997468</v>
      </c>
      <c r="S10" s="12" cm="1">
        <f t="array" aca="1" ref="S10" ca="1">SUM((INDIRECT(CONCATENATE("'",$A10,"'!C",$F$3)):INDIRECT(CONCATENATE("'",$A10,"'!C",$F$3+$C$1)))*(MOD(ROW(INDIRECT(CONCATENATE("'",$A10,"'!C",$F$3)):(INDIRECT(CONCATENATE("'",$A10,"'!C",$C$1+$F$3)))),$F$4)=MOD($F$3+S$2,$F$4)))</f>
        <v>14787.868942580557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45">
      <c r="A11" s="1" t="s">
        <v>1372</v>
      </c>
      <c r="B11" s="12" cm="1">
        <f t="array" aca="1" ref="B11" ca="1">SUM((INDIRECT(CONCATENATE("'",$A11,"'!C",$F$3)):INDIRECT(CONCATENATE("'",$A11,"'!C",$F$3+$C$1)))*(MOD(ROW(INDIRECT(CONCATENATE("'",$A11,"'!C",$F$3)):(INDIRECT(CONCATENATE("'",$A11,"'!C",$C$1+$F$3)))),$F$4)=MOD($F$3+B$2,$F$4)))</f>
        <v>481770.65339146141</v>
      </c>
      <c r="C11" s="12" cm="1">
        <f t="array" aca="1" ref="C11" ca="1">SUM((INDIRECT(CONCATENATE("'",$A11,"'!C",$F$3)):INDIRECT(CONCATENATE("'",$A11,"'!C",$F$3+$C$1)))*(MOD(ROW(INDIRECT(CONCATENATE("'",$A11,"'!C",$F$3)):(INDIRECT(CONCATENATE("'",$A11,"'!C",$C$1+$F$3)))),$F$4)=MOD($F$3+C$2,$F$4)))</f>
        <v>128023929.37658055</v>
      </c>
      <c r="D11" s="12" cm="1">
        <f t="array" aca="1" ref="D11" ca="1">SUM((INDIRECT(CONCATENATE("'",$A11,"'!C",$F$3)):INDIRECT(CONCATENATE("'",$A11,"'!C",$F$3+$C$1)))*(MOD(ROW(INDIRECT(CONCATENATE("'",$A11,"'!C",$F$3)):(INDIRECT(CONCATENATE("'",$A11,"'!C",$C$1+$F$3)))),$F$4)=MOD($F$3+D$2,$F$4)))</f>
        <v>5648855.6181532517</v>
      </c>
      <c r="E11" s="12" cm="1">
        <f t="array" aca="1" ref="E11" ca="1">SUM((INDIRECT(CONCATENATE("'",$A11,"'!C",$F$3)):INDIRECT(CONCATENATE("'",$A11,"'!C",$F$3+$C$1)))*(MOD(ROW(INDIRECT(CONCATENATE("'",$A11,"'!C",$F$3)):(INDIRECT(CONCATENATE("'",$A11,"'!C",$C$1+$F$3)))),$F$4)=MOD($F$3+E$2,$F$4)))</f>
        <v>7706117.4001865173</v>
      </c>
      <c r="F11" s="12" cm="1">
        <f t="array" aca="1" ref="F11" ca="1">SUM((INDIRECT(CONCATENATE("'",$A11,"'!C",$F$3)):INDIRECT(CONCATENATE("'",$A11,"'!C",$F$3+$C$1)))*(MOD(ROW(INDIRECT(CONCATENATE("'",$A11,"'!C",$F$3)):(INDIRECT(CONCATENATE("'",$A11,"'!C",$C$1+$F$3)))),$F$4)=MOD($F$3+F$2,$F$4)))</f>
        <v>109643385.51698305</v>
      </c>
      <c r="G11" s="12" cm="1">
        <f t="array" aca="1" ref="G11" ca="1">SUM((INDIRECT(CONCATENATE("'",$A11,"'!C",$F$3)):INDIRECT(CONCATENATE("'",$A11,"'!C",$F$3+$C$1)))*(MOD(ROW(INDIRECT(CONCATENATE("'",$A11,"'!C",$F$3)):(INDIRECT(CONCATENATE("'",$A11,"'!C",$C$1+$F$3)))),$F$4)=MOD($F$3+G$2,$F$4)))</f>
        <v>23908141.611026078</v>
      </c>
      <c r="H11" s="12" cm="1">
        <f t="array" aca="1" ref="H11" ca="1">SUM((INDIRECT(CONCATENATE("'",$A11,"'!C",$F$3)):INDIRECT(CONCATENATE("'",$A11,"'!C",$F$3+$C$1)))*(MOD(ROW(INDIRECT(CONCATENATE("'",$A11,"'!C",$F$3)):(INDIRECT(CONCATENATE("'",$A11,"'!C",$C$1+$F$3)))),$F$4)=MOD($F$3+H$2,$F$4)))</f>
        <v>316423.20895768068</v>
      </c>
      <c r="I11" s="12" cm="1">
        <f t="array" aca="1" ref="I11" ca="1">SUM((INDIRECT(CONCATENATE("'",$A11,"'!C",$F$3)):INDIRECT(CONCATENATE("'",$A11,"'!C",$F$3+$C$1)))*(MOD(ROW(INDIRECT(CONCATENATE("'",$A11,"'!C",$F$3)):(INDIRECT(CONCATENATE("'",$A11,"'!C",$C$1+$F$3)))),$F$4)=MOD($F$3+I$2,$F$4)))</f>
        <v>74264.423411588476</v>
      </c>
      <c r="J11" s="12" cm="1">
        <f t="array" aca="1" ref="J11" ca="1">SUM((INDIRECT(CONCATENATE("'",$A11,"'!C",$F$3)):INDIRECT(CONCATENATE("'",$A11,"'!C",$F$3+$C$1)))*(MOD(ROW(INDIRECT(CONCATENATE("'",$A11,"'!C",$F$3)):(INDIRECT(CONCATENATE("'",$A11,"'!C",$C$1+$F$3)))),$F$4)=MOD($F$3+J$2,$F$4)))</f>
        <v>10341830.348505501</v>
      </c>
      <c r="K11" s="12" cm="1">
        <f t="array" aca="1" ref="K11" ca="1">SUM((INDIRECT(CONCATENATE("'",$A11,"'!C",$F$3)):INDIRECT(CONCATENATE("'",$A11,"'!C",$F$3+$C$1)))*(MOD(ROW(INDIRECT(CONCATENATE("'",$A11,"'!C",$F$3)):(INDIRECT(CONCATENATE("'",$A11,"'!C",$C$1+$F$3)))),$F$4)=MOD($F$3+K$2,$F$4)))</f>
        <v>208981512.82809383</v>
      </c>
      <c r="L11" s="12" cm="1">
        <f t="array" aca="1" ref="L11" ca="1">SUM((INDIRECT(CONCATENATE("'",$A11,"'!C",$F$3)):INDIRECT(CONCATENATE("'",$A11,"'!C",$F$3+$C$1)))*(MOD(ROW(INDIRECT(CONCATENATE("'",$A11,"'!C",$F$3)):(INDIRECT(CONCATENATE("'",$A11,"'!C",$C$1+$F$3)))),$F$4)=MOD($F$3+L$2,$F$4)))</f>
        <v>378718.70424448681</v>
      </c>
      <c r="M11" s="12" cm="1">
        <f t="array" aca="1" ref="M11" ca="1">SUM((INDIRECT(CONCATENATE("'",$A11,"'!C",$F$3)):INDIRECT(CONCATENATE("'",$A11,"'!C",$F$3+$C$1)))*(MOD(ROW(INDIRECT(CONCATENATE("'",$A11,"'!C",$F$3)):(INDIRECT(CONCATENATE("'",$A11,"'!C",$C$1+$F$3)))),$F$4)=MOD($F$3+M$2,$F$4)))</f>
        <v>409127.13954213541</v>
      </c>
      <c r="N11" s="12" cm="1">
        <f t="array" aca="1" ref="N11" ca="1">SUM((INDIRECT(CONCATENATE("'",$A11,"'!C",$F$3)):INDIRECT(CONCATENATE("'",$A11,"'!C",$F$3+$C$1)))*(MOD(ROW(INDIRECT(CONCATENATE("'",$A11,"'!C",$F$3)):(INDIRECT(CONCATENATE("'",$A11,"'!C",$C$1+$F$3)))),$F$4)=MOD($F$3+N$2,$F$4)))</f>
        <v>343920.16512088059</v>
      </c>
      <c r="O11" s="12" cm="1">
        <f t="array" aca="1" ref="O11" ca="1">SUM((INDIRECT(CONCATENATE("'",$A11,"'!C",$F$3)):INDIRECT(CONCATENATE("'",$A11,"'!C",$F$3+$C$1)))*(MOD(ROW(INDIRECT(CONCATENATE("'",$A11,"'!C",$F$3)):(INDIRECT(CONCATENATE("'",$A11,"'!C",$C$1+$F$3)))),$F$4)=MOD($F$3+O$2,$F$4)))</f>
        <v>293.07842390885236</v>
      </c>
      <c r="P11" s="12" cm="1">
        <f t="array" aca="1" ref="P11" ca="1">SUM((INDIRECT(CONCATENATE("'",$A11,"'!C",$F$3)):INDIRECT(CONCATENATE("'",$A11,"'!C",$F$3+$C$1)))*(MOD(ROW(INDIRECT(CONCATENATE("'",$A11,"'!C",$F$3)):(INDIRECT(CONCATENATE("'",$A11,"'!C",$C$1+$F$3)))),$F$4)=MOD($F$3+P$2,$F$4)))</f>
        <v>724162.35444260505</v>
      </c>
      <c r="Q11" s="12" cm="1">
        <f t="array" aca="1" ref="Q11" ca="1">SUM((INDIRECT(CONCATENATE("'",$A11,"'!C",$F$3)):INDIRECT(CONCATENATE("'",$A11,"'!C",$F$3+$C$1)))*(MOD(ROW(INDIRECT(CONCATENATE("'",$A11,"'!C",$F$3)):(INDIRECT(CONCATENATE("'",$A11,"'!C",$C$1+$F$3)))),$F$4)=MOD($F$3+Q$2,$F$4)))</f>
        <v>117771.6590032494</v>
      </c>
      <c r="R11" s="12" cm="1">
        <f t="array" aca="1" ref="R11" ca="1">SUM((INDIRECT(CONCATENATE("'",$A11,"'!C",$F$3)):INDIRECT(CONCATENATE("'",$A11,"'!C",$F$3+$C$1)))*(MOD(ROW(INDIRECT(CONCATENATE("'",$A11,"'!C",$F$3)):(INDIRECT(CONCATENATE("'",$A11,"'!C",$C$1+$F$3)))),$F$4)=MOD($F$3+R$2,$F$4)))</f>
        <v>120269.45363736257</v>
      </c>
      <c r="S11" s="12" cm="1">
        <f t="array" aca="1" ref="S11" ca="1">SUM((INDIRECT(CONCATENATE("'",$A11,"'!C",$F$3)):INDIRECT(CONCATENATE("'",$A11,"'!C",$F$3+$C$1)))*(MOD(ROW(INDIRECT(CONCATENATE("'",$A11,"'!C",$F$3)):(INDIRECT(CONCATENATE("'",$A11,"'!C",$C$1+$F$3)))),$F$4)=MOD($F$3+S$2,$F$4)))</f>
        <v>772906.17330363416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45">
      <c r="A12" s="1" t="s">
        <v>1369</v>
      </c>
      <c r="B12" s="12" cm="1">
        <f t="array" aca="1" ref="B12" ca="1">SUM((INDIRECT(CONCATENATE("'",$A12,"'!C",$F$3)):INDIRECT(CONCATENATE("'",$A12,"'!C",$F$3+$C$1)))*(MOD(ROW(INDIRECT(CONCATENATE("'",$A12,"'!C",$F$3)):(INDIRECT(CONCATENATE("'",$A12,"'!C",$C$1+$F$3)))),$F$4)=MOD($F$3+B$2,$F$4)))</f>
        <v>558570.26971749286</v>
      </c>
      <c r="C12" s="12" cm="1">
        <f t="array" aca="1" ref="C12" ca="1">SUM((INDIRECT(CONCATENATE("'",$A12,"'!C",$F$3)):INDIRECT(CONCATENATE("'",$A12,"'!C",$F$3+$C$1)))*(MOD(ROW(INDIRECT(CONCATENATE("'",$A12,"'!C",$F$3)):(INDIRECT(CONCATENATE("'",$A12,"'!C",$C$1+$F$3)))),$F$4)=MOD($F$3+C$2,$F$4)))</f>
        <v>175860426.27530885</v>
      </c>
      <c r="D12" s="12" cm="1">
        <f t="array" aca="1" ref="D12" ca="1">SUM((INDIRECT(CONCATENATE("'",$A12,"'!C",$F$3)):INDIRECT(CONCATENATE("'",$A12,"'!C",$F$3+$C$1)))*(MOD(ROW(INDIRECT(CONCATENATE("'",$A12,"'!C",$F$3)):(INDIRECT(CONCATENATE("'",$A12,"'!C",$C$1+$F$3)))),$F$4)=MOD($F$3+D$2,$F$4)))</f>
        <v>3323517.8572494001</v>
      </c>
      <c r="E12" s="12" cm="1">
        <f t="array" aca="1" ref="E12" ca="1">SUM((INDIRECT(CONCATENATE("'",$A12,"'!C",$F$3)):INDIRECT(CONCATENATE("'",$A12,"'!C",$F$3+$C$1)))*(MOD(ROW(INDIRECT(CONCATENATE("'",$A12,"'!C",$F$3)):(INDIRECT(CONCATENATE("'",$A12,"'!C",$C$1+$F$3)))),$F$4)=MOD($F$3+E$2,$F$4)))</f>
        <v>4497200.9141057115</v>
      </c>
      <c r="F12" s="12" cm="1">
        <f t="array" aca="1" ref="F12" ca="1">SUM((INDIRECT(CONCATENATE("'",$A12,"'!C",$F$3)):INDIRECT(CONCATENATE("'",$A12,"'!C",$F$3+$C$1)))*(MOD(ROW(INDIRECT(CONCATENATE("'",$A12,"'!C",$F$3)):(INDIRECT(CONCATENATE("'",$A12,"'!C",$C$1+$F$3)))),$F$4)=MOD($F$3+F$2,$F$4)))</f>
        <v>132286203.4035645</v>
      </c>
      <c r="G12" s="12" cm="1">
        <f t="array" aca="1" ref="G12" ca="1">SUM((INDIRECT(CONCATENATE("'",$A12,"'!C",$F$3)):INDIRECT(CONCATENATE("'",$A12,"'!C",$F$3+$C$1)))*(MOD(ROW(INDIRECT(CONCATENATE("'",$A12,"'!C",$F$3)):(INDIRECT(CONCATENATE("'",$A12,"'!C",$C$1+$F$3)))),$F$4)=MOD($F$3+G$2,$F$4)))</f>
        <v>29381855.66345191</v>
      </c>
      <c r="H12" s="12" cm="1">
        <f t="array" aca="1" ref="H12" ca="1">SUM((INDIRECT(CONCATENATE("'",$A12,"'!C",$F$3)):INDIRECT(CONCATENATE("'",$A12,"'!C",$F$3+$C$1)))*(MOD(ROW(INDIRECT(CONCATENATE("'",$A12,"'!C",$F$3)):(INDIRECT(CONCATENATE("'",$A12,"'!C",$C$1+$F$3)))),$F$4)=MOD($F$3+H$2,$F$4)))</f>
        <v>66216.034524476694</v>
      </c>
      <c r="I12" s="12" cm="1">
        <f t="array" aca="1" ref="I12" ca="1">SUM((INDIRECT(CONCATENATE("'",$A12,"'!C",$F$3)):INDIRECT(CONCATENATE("'",$A12,"'!C",$F$3+$C$1)))*(MOD(ROW(INDIRECT(CONCATENATE("'",$A12,"'!C",$F$3)):(INDIRECT(CONCATENATE("'",$A12,"'!C",$C$1+$F$3)))),$F$4)=MOD($F$3+I$2,$F$4)))</f>
        <v>4245.3884496373939</v>
      </c>
      <c r="J12" s="12" cm="1">
        <f t="array" aca="1" ref="J12" ca="1">SUM((INDIRECT(CONCATENATE("'",$A12,"'!C",$F$3)):INDIRECT(CONCATENATE("'",$A12,"'!C",$F$3+$C$1)))*(MOD(ROW(INDIRECT(CONCATENATE("'",$A12,"'!C",$F$3)):(INDIRECT(CONCATENATE("'",$A12,"'!C",$C$1+$F$3)))),$F$4)=MOD($F$3+J$2,$F$4)))</f>
        <v>5206056.7248953031</v>
      </c>
      <c r="K12" s="12" cm="1">
        <f t="array" aca="1" ref="K12" ca="1">SUM((INDIRECT(CONCATENATE("'",$A12,"'!C",$F$3)):INDIRECT(CONCATENATE("'",$A12,"'!C",$F$3+$C$1)))*(MOD(ROW(INDIRECT(CONCATENATE("'",$A12,"'!C",$F$3)):(INDIRECT(CONCATENATE("'",$A12,"'!C",$C$1+$F$3)))),$F$4)=MOD($F$3+K$2,$F$4)))</f>
        <v>110532467.70960435</v>
      </c>
      <c r="L12" s="12" cm="1">
        <f t="array" aca="1" ref="L12" ca="1">SUM((INDIRECT(CONCATENATE("'",$A12,"'!C",$F$3)):INDIRECT(CONCATENATE("'",$A12,"'!C",$F$3+$C$1)))*(MOD(ROW(INDIRECT(CONCATENATE("'",$A12,"'!C",$F$3)):(INDIRECT(CONCATENATE("'",$A12,"'!C",$C$1+$F$3)))),$F$4)=MOD($F$3+L$2,$F$4)))</f>
        <v>191795.35641179458</v>
      </c>
      <c r="M12" s="12" cm="1">
        <f t="array" aca="1" ref="M12" ca="1">SUM((INDIRECT(CONCATENATE("'",$A12,"'!C",$F$3)):INDIRECT(CONCATENATE("'",$A12,"'!C",$F$3+$C$1)))*(MOD(ROW(INDIRECT(CONCATENATE("'",$A12,"'!C",$F$3)):(INDIRECT(CONCATENATE("'",$A12,"'!C",$C$1+$F$3)))),$F$4)=MOD($F$3+M$2,$F$4)))</f>
        <v>1612456.6003486789</v>
      </c>
      <c r="N12" s="12" cm="1">
        <f t="array" aca="1" ref="N12" ca="1">SUM((INDIRECT(CONCATENATE("'",$A12,"'!C",$F$3)):INDIRECT(CONCATENATE("'",$A12,"'!C",$F$3+$C$1)))*(MOD(ROW(INDIRECT(CONCATENATE("'",$A12,"'!C",$F$3)):(INDIRECT(CONCATENATE("'",$A12,"'!C",$C$1+$F$3)))),$F$4)=MOD($F$3+N$2,$F$4)))</f>
        <v>239213.90271066781</v>
      </c>
      <c r="O12" s="12" cm="1">
        <f t="array" aca="1" ref="O12" ca="1">SUM((INDIRECT(CONCATENATE("'",$A12,"'!C",$F$3)):INDIRECT(CONCATENATE("'",$A12,"'!C",$F$3+$C$1)))*(MOD(ROW(INDIRECT(CONCATENATE("'",$A12,"'!C",$F$3)):(INDIRECT(CONCATENATE("'",$A12,"'!C",$C$1+$F$3)))),$F$4)=MOD($F$3+O$2,$F$4)))</f>
        <v>38.816399638488065</v>
      </c>
      <c r="P12" s="12" cm="1">
        <f t="array" aca="1" ref="P12" ca="1">SUM((INDIRECT(CONCATENATE("'",$A12,"'!C",$F$3)):INDIRECT(CONCATENATE("'",$A12,"'!C",$F$3+$C$1)))*(MOD(ROW(INDIRECT(CONCATENATE("'",$A12,"'!C",$F$3)):(INDIRECT(CONCATENATE("'",$A12,"'!C",$C$1+$F$3)))),$F$4)=MOD($F$3+P$2,$F$4)))</f>
        <v>169215.90094451405</v>
      </c>
      <c r="Q12" s="12" cm="1">
        <f t="array" aca="1" ref="Q12" ca="1">SUM((INDIRECT(CONCATENATE("'",$A12,"'!C",$F$3)):INDIRECT(CONCATENATE("'",$A12,"'!C",$F$3+$C$1)))*(MOD(ROW(INDIRECT(CONCATENATE("'",$A12,"'!C",$F$3)):(INDIRECT(CONCATENATE("'",$A12,"'!C",$C$1+$F$3)))),$F$4)=MOD($F$3+Q$2,$F$4)))</f>
        <v>192340.50033744398</v>
      </c>
      <c r="R12" s="12" cm="1">
        <f t="array" aca="1" ref="R12" ca="1">SUM((INDIRECT(CONCATENATE("'",$A12,"'!C",$F$3)):INDIRECT(CONCATENATE("'",$A12,"'!C",$F$3+$C$1)))*(MOD(ROW(INDIRECT(CONCATENATE("'",$A12,"'!C",$F$3)):(INDIRECT(CONCATENATE("'",$A12,"'!C",$C$1+$F$3)))),$F$4)=MOD($F$3+R$2,$F$4)))</f>
        <v>194909.12047049316</v>
      </c>
      <c r="S12" s="12" cm="1">
        <f t="array" aca="1" ref="S12" ca="1">SUM((INDIRECT(CONCATENATE("'",$A12,"'!C",$F$3)):INDIRECT(CONCATENATE("'",$A12,"'!C",$F$3+$C$1)))*(MOD(ROW(INDIRECT(CONCATENATE("'",$A12,"'!C",$F$3)):(INDIRECT(CONCATENATE("'",$A12,"'!C",$C$1+$F$3)))),$F$4)=MOD($F$3+S$2,$F$4)))</f>
        <v>149388.64353703961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45">
      <c r="A13" s="1" t="s">
        <v>1374</v>
      </c>
      <c r="B13" s="12" cm="1">
        <f t="array" aca="1" ref="B13" ca="1">SUM((INDIRECT(CONCATENATE("'",$A13,"'!C",$F$3)):INDIRECT(CONCATENATE("'",$A13,"'!C",$F$3+$C$1)))*(MOD(ROW(INDIRECT(CONCATENATE("'",$A13,"'!C",$F$3)):(INDIRECT(CONCATENATE("'",$A13,"'!C",$C$1+$F$3)))),$F$4)=MOD($F$3+B$2,$F$4)))</f>
        <v>118872.00118735491</v>
      </c>
      <c r="C13" s="12" cm="1">
        <f t="array" aca="1" ref="C13" ca="1">SUM((INDIRECT(CONCATENATE("'",$A13,"'!C",$F$3)):INDIRECT(CONCATENATE("'",$A13,"'!C",$F$3+$C$1)))*(MOD(ROW(INDIRECT(CONCATENATE("'",$A13,"'!C",$F$3)):(INDIRECT(CONCATENATE("'",$A13,"'!C",$C$1+$F$3)))),$F$4)=MOD($F$3+C$2,$F$4)))</f>
        <v>30235411.803725358</v>
      </c>
      <c r="D13" s="12" cm="1">
        <f t="array" aca="1" ref="D13" ca="1">SUM((INDIRECT(CONCATENATE("'",$A13,"'!C",$F$3)):INDIRECT(CONCATENATE("'",$A13,"'!C",$F$3+$C$1)))*(MOD(ROW(INDIRECT(CONCATENATE("'",$A13,"'!C",$F$3)):(INDIRECT(CONCATENATE("'",$A13,"'!C",$C$1+$F$3)))),$F$4)=MOD($F$3+D$2,$F$4)))</f>
        <v>1347824.3064924122</v>
      </c>
      <c r="E13" s="12" cm="1">
        <f t="array" aca="1" ref="E13" ca="1">SUM((INDIRECT(CONCATENATE("'",$A13,"'!C",$F$3)):INDIRECT(CONCATENATE("'",$A13,"'!C",$F$3+$C$1)))*(MOD(ROW(INDIRECT(CONCATENATE("'",$A13,"'!C",$F$3)):(INDIRECT(CONCATENATE("'",$A13,"'!C",$C$1+$F$3)))),$F$4)=MOD($F$3+E$2,$F$4)))</f>
        <v>1720691.7257754563</v>
      </c>
      <c r="F13" s="12" cm="1">
        <f t="array" aca="1" ref="F13" ca="1">SUM((INDIRECT(CONCATENATE("'",$A13,"'!C",$F$3)):INDIRECT(CONCATENATE("'",$A13,"'!C",$F$3+$C$1)))*(MOD(ROW(INDIRECT(CONCATENATE("'",$A13,"'!C",$F$3)):(INDIRECT(CONCATENATE("'",$A13,"'!C",$C$1+$F$3)))),$F$4)=MOD($F$3+F$2,$F$4)))</f>
        <v>99613824.365270332</v>
      </c>
      <c r="G13" s="12" cm="1">
        <f t="array" aca="1" ref="G13" ca="1">SUM((INDIRECT(CONCATENATE("'",$A13,"'!C",$F$3)):INDIRECT(CONCATENATE("'",$A13,"'!C",$F$3+$C$1)))*(MOD(ROW(INDIRECT(CONCATENATE("'",$A13,"'!C",$F$3)):(INDIRECT(CONCATENATE("'",$A13,"'!C",$C$1+$F$3)))),$F$4)=MOD($F$3+G$2,$F$4)))</f>
        <v>5859679.7318478618</v>
      </c>
      <c r="H13" s="12" cm="1">
        <f t="array" aca="1" ref="H13" ca="1">SUM((INDIRECT(CONCATENATE("'",$A13,"'!C",$F$3)):INDIRECT(CONCATENATE("'",$A13,"'!C",$F$3+$C$1)))*(MOD(ROW(INDIRECT(CONCATENATE("'",$A13,"'!C",$F$3)):(INDIRECT(CONCATENATE("'",$A13,"'!C",$C$1+$F$3)))),$F$4)=MOD($F$3+H$2,$F$4)))</f>
        <v>71587.896917632796</v>
      </c>
      <c r="I13" s="12" cm="1">
        <f t="array" aca="1" ref="I13" ca="1">SUM((INDIRECT(CONCATENATE("'",$A13,"'!C",$F$3)):INDIRECT(CONCATENATE("'",$A13,"'!C",$F$3+$C$1)))*(MOD(ROW(INDIRECT(CONCATENATE("'",$A13,"'!C",$F$3)):(INDIRECT(CONCATENATE("'",$A13,"'!C",$C$1+$F$3)))),$F$4)=MOD($F$3+I$2,$F$4)))</f>
        <v>35497.105940842572</v>
      </c>
      <c r="J13" s="12" cm="1">
        <f t="array" aca="1" ref="J13" ca="1">SUM((INDIRECT(CONCATENATE("'",$A13,"'!C",$F$3)):INDIRECT(CONCATENATE("'",$A13,"'!C",$F$3+$C$1)))*(MOD(ROW(INDIRECT(CONCATENATE("'",$A13,"'!C",$F$3)):(INDIRECT(CONCATENATE("'",$A13,"'!C",$C$1+$F$3)))),$F$4)=MOD($F$3+J$2,$F$4)))</f>
        <v>989445.46164541645</v>
      </c>
      <c r="K13" s="12" cm="1">
        <f t="array" aca="1" ref="K13" ca="1">SUM((INDIRECT(CONCATENATE("'",$A13,"'!C",$F$3)):INDIRECT(CONCATENATE("'",$A13,"'!C",$F$3+$C$1)))*(MOD(ROW(INDIRECT(CONCATENATE("'",$A13,"'!C",$F$3)):(INDIRECT(CONCATENATE("'",$A13,"'!C",$C$1+$F$3)))),$F$4)=MOD($F$3+K$2,$F$4)))</f>
        <v>21270718.455986936</v>
      </c>
      <c r="L13" s="12" cm="1">
        <f t="array" aca="1" ref="L13" ca="1">SUM((INDIRECT(CONCATENATE("'",$A13,"'!C",$F$3)):INDIRECT(CONCATENATE("'",$A13,"'!C",$F$3+$C$1)))*(MOD(ROW(INDIRECT(CONCATENATE("'",$A13,"'!C",$F$3)):(INDIRECT(CONCATENATE("'",$A13,"'!C",$C$1+$F$3)))),$F$4)=MOD($F$3+L$2,$F$4)))</f>
        <v>4024533.8002615133</v>
      </c>
      <c r="M13" s="12" cm="1">
        <f t="array" aca="1" ref="M13" ca="1">SUM((INDIRECT(CONCATENATE("'",$A13,"'!C",$F$3)):INDIRECT(CONCATENATE("'",$A13,"'!C",$F$3+$C$1)))*(MOD(ROW(INDIRECT(CONCATENATE("'",$A13,"'!C",$F$3)):(INDIRECT(CONCATENATE("'",$A13,"'!C",$C$1+$F$3)))),$F$4)=MOD($F$3+M$2,$F$4)))</f>
        <v>456182.65885726939</v>
      </c>
      <c r="N13" s="12" cm="1">
        <f t="array" aca="1" ref="N13" ca="1">SUM((INDIRECT(CONCATENATE("'",$A13,"'!C",$F$3)):INDIRECT(CONCATENATE("'",$A13,"'!C",$F$3+$C$1)))*(MOD(ROW(INDIRECT(CONCATENATE("'",$A13,"'!C",$F$3)):(INDIRECT(CONCATENATE("'",$A13,"'!C",$C$1+$F$3)))),$F$4)=MOD($F$3+N$2,$F$4)))</f>
        <v>234296.33230586146</v>
      </c>
      <c r="O13" s="12" cm="1">
        <f t="array" aca="1" ref="O13" ca="1">SUM((INDIRECT(CONCATENATE("'",$A13,"'!C",$F$3)):INDIRECT(CONCATENATE("'",$A13,"'!C",$F$3+$C$1)))*(MOD(ROW(INDIRECT(CONCATENATE("'",$A13,"'!C",$F$3)):(INDIRECT(CONCATENATE("'",$A13,"'!C",$C$1+$F$3)))),$F$4)=MOD($F$3+O$2,$F$4)))</f>
        <v>161.18163463664357</v>
      </c>
      <c r="P13" s="12" cm="1">
        <f t="array" aca="1" ref="P13" ca="1">SUM((INDIRECT(CONCATENATE("'",$A13,"'!C",$F$3)):INDIRECT(CONCATENATE("'",$A13,"'!C",$F$3+$C$1)))*(MOD(ROW(INDIRECT(CONCATENATE("'",$A13,"'!C",$F$3)):(INDIRECT(CONCATENATE("'",$A13,"'!C",$C$1+$F$3)))),$F$4)=MOD($F$3+P$2,$F$4)))</f>
        <v>20562.646238928621</v>
      </c>
      <c r="Q13" s="12" cm="1">
        <f t="array" aca="1" ref="Q13" ca="1">SUM((INDIRECT(CONCATENATE("'",$A13,"'!C",$F$3)):INDIRECT(CONCATENATE("'",$A13,"'!C",$F$3+$C$1)))*(MOD(ROW(INDIRECT(CONCATENATE("'",$A13,"'!C",$F$3)):(INDIRECT(CONCATENATE("'",$A13,"'!C",$C$1+$F$3)))),$F$4)=MOD($F$3+Q$2,$F$4)))</f>
        <v>38787.254571266334</v>
      </c>
      <c r="R13" s="12" cm="1">
        <f t="array" aca="1" ref="R13" ca="1">SUM((INDIRECT(CONCATENATE("'",$A13,"'!C",$F$3)):INDIRECT(CONCATENATE("'",$A13,"'!C",$F$3+$C$1)))*(MOD(ROW(INDIRECT(CONCATENATE("'",$A13,"'!C",$F$3)):(INDIRECT(CONCATENATE("'",$A13,"'!C",$C$1+$F$3)))),$F$4)=MOD($F$3+R$2,$F$4)))</f>
        <v>41484.738514829784</v>
      </c>
      <c r="S13" s="12" cm="1">
        <f t="array" aca="1" ref="S13" ca="1">SUM((INDIRECT(CONCATENATE("'",$A13,"'!C",$F$3)):INDIRECT(CONCATENATE("'",$A13,"'!C",$F$3+$C$1)))*(MOD(ROW(INDIRECT(CONCATENATE("'",$A13,"'!C",$F$3)):(INDIRECT(CONCATENATE("'",$A13,"'!C",$C$1+$F$3)))),$F$4)=MOD($F$3+S$2,$F$4)))</f>
        <v>435316.52348478994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45"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45">
      <c r="B15" s="13" t="s">
        <v>1363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45">
      <c r="A16" s="1" t="str">
        <f>A7</f>
        <v>P-DLA</v>
      </c>
      <c r="B16" s="12" cm="1">
        <f t="array" aca="1" ref="B16" ca="1">SUM((INDIRECT(CONCATENATE("'",$A16,"'!C",$E$1+$F$3)):INDIRECT(CONCATENATE("'",$A16,"'!C",$E$1+$F$3+$C$1)))*(MOD(ROW(INDIRECT(CONCATENATE("'",$A16,"'!C",$E$1+$F$3)):(INDIRECT(CONCATENATE("'",$A16,"'!C",$E$1+$C$1+$F$3)))),$F$4)=MOD($E$1+$F$3+B$2,$F$4)))</f>
        <v>-308514.6434086301</v>
      </c>
      <c r="C16" s="12" cm="1">
        <f t="array" aca="1" ref="C16" ca="1">SUM((INDIRECT(CONCATENATE("'",$A16,"'!C",$E$1+$F$3)):INDIRECT(CONCATENATE("'",$A16,"'!C",$E$1+$F$3+$C$1)))*(MOD(ROW(INDIRECT(CONCATENATE("'",$A16,"'!C",$E$1+$F$3)):(INDIRECT(CONCATENATE("'",$A16,"'!C",$E$1+$C$1+$F$3)))),$F$4)=MOD($E$1+$F$3+C$2,$F$4)))</f>
        <v>-261492176.63755006</v>
      </c>
      <c r="D16" s="12" cm="1">
        <f t="array" aca="1" ref="D16" ca="1">SUM((INDIRECT(CONCATENATE("'",$A16,"'!C",$E$1+$F$3)):INDIRECT(CONCATENATE("'",$A16,"'!C",$E$1+$F$3+$C$1)))*(MOD(ROW(INDIRECT(CONCATENATE("'",$A16,"'!C",$E$1+$F$3)):(INDIRECT(CONCATENATE("'",$A16,"'!C",$E$1+$C$1+$F$3)))),$F$4)=MOD($E$1+$F$3+D$2,$F$4)))</f>
        <v>-1921798.228358706</v>
      </c>
      <c r="E16" s="12" cm="1">
        <f t="array" aca="1" ref="E16" ca="1">SUM((INDIRECT(CONCATENATE("'",$A16,"'!C",$E$1+$F$3)):INDIRECT(CONCATENATE("'",$A16,"'!C",$E$1+$F$3+$C$1)))*(MOD(ROW(INDIRECT(CONCATENATE("'",$A16,"'!C",$E$1+$F$3)):(INDIRECT(CONCATENATE("'",$A16,"'!C",$E$1+$C$1+$F$3)))),$F$4)=MOD($E$1+$F$3+E$2,$F$4)))</f>
        <v>-2471008.0878179092</v>
      </c>
      <c r="F16" s="12" cm="1">
        <f t="array" aca="1" ref="F16" ca="1">SUM((INDIRECT(CONCATENATE("'",$A16,"'!C",$E$1+$F$3)):INDIRECT(CONCATENATE("'",$A16,"'!C",$E$1+$F$3+$C$1)))*(MOD(ROW(INDIRECT(CONCATENATE("'",$A16,"'!C",$E$1+$F$3)):(INDIRECT(CONCATENATE("'",$A16,"'!C",$E$1+$C$1+$F$3)))),$F$4)=MOD($E$1+$F$3+F$2,$F$4)))</f>
        <v>-311169121.94354236</v>
      </c>
      <c r="G16" s="12" cm="1">
        <f t="array" aca="1" ref="G16" ca="1">SUM((INDIRECT(CONCATENATE("'",$A16,"'!C",$E$1+$F$3)):INDIRECT(CONCATENATE("'",$A16,"'!C",$E$1+$F$3+$C$1)))*(MOD(ROW(INDIRECT(CONCATENATE("'",$A16,"'!C",$E$1+$F$3)):(INDIRECT(CONCATENATE("'",$A16,"'!C",$E$1+$C$1+$F$3)))),$F$4)=MOD($E$1+$F$3+G$2,$F$4)))</f>
        <v>-281963.53586811922</v>
      </c>
      <c r="H16" s="12" cm="1">
        <f t="array" aca="1" ref="H16" ca="1">SUM((INDIRECT(CONCATENATE("'",$A16,"'!C",$E$1+$F$3)):INDIRECT(CONCATENATE("'",$A16,"'!C",$E$1+$F$3+$C$1)))*(MOD(ROW(INDIRECT(CONCATENATE("'",$A16,"'!C",$E$1+$F$3)):(INDIRECT(CONCATENATE("'",$A16,"'!C",$E$1+$C$1+$F$3)))),$F$4)=MOD($E$1+$F$3+H$2,$F$4)))</f>
        <v>565374.43982072023</v>
      </c>
      <c r="I16" s="12" cm="1">
        <f t="array" aca="1" ref="I16" ca="1">SUM((INDIRECT(CONCATENATE("'",$A16,"'!C",$E$1+$F$3)):INDIRECT(CONCATENATE("'",$A16,"'!C",$E$1+$F$3+$C$1)))*(MOD(ROW(INDIRECT(CONCATENATE("'",$A16,"'!C",$E$1+$F$3)):(INDIRECT(CONCATENATE("'",$A16,"'!C",$E$1+$C$1+$F$3)))),$F$4)=MOD($E$1+$F$3+I$2,$F$4)))</f>
        <v>-164001.88155803789</v>
      </c>
      <c r="J16" s="12" cm="1">
        <f t="array" aca="1" ref="J16" ca="1">SUM((INDIRECT(CONCATENATE("'",$A16,"'!C",$E$1+$F$3)):INDIRECT(CONCATENATE("'",$A16,"'!C",$E$1+$F$3+$C$1)))*(MOD(ROW(INDIRECT(CONCATENATE("'",$A16,"'!C",$E$1+$F$3)):(INDIRECT(CONCATENATE("'",$A16,"'!C",$E$1+$C$1+$F$3)))),$F$4)=MOD($E$1+$F$3+J$2,$F$4)))</f>
        <v>-814055.84034832206</v>
      </c>
      <c r="K16" s="12" cm="1">
        <f t="array" aca="1" ref="K16" ca="1">SUM((INDIRECT(CONCATENATE("'",$A16,"'!C",$E$1+$F$3)):INDIRECT(CONCATENATE("'",$A16,"'!C",$E$1+$F$3+$C$1)))*(MOD(ROW(INDIRECT(CONCATENATE("'",$A16,"'!C",$E$1+$F$3)):(INDIRECT(CONCATENATE("'",$A16,"'!C",$E$1+$C$1+$F$3)))),$F$4)=MOD($E$1+$F$3+K$2,$F$4)))</f>
        <v>14148999.806383064</v>
      </c>
      <c r="L16" s="12" cm="1">
        <f t="array" aca="1" ref="L16" ca="1">SUM((INDIRECT(CONCATENATE("'",$A16,"'!C",$E$1+$F$3)):INDIRECT(CONCATENATE("'",$A16,"'!C",$E$1+$F$3+$C$1)))*(MOD(ROW(INDIRECT(CONCATENATE("'",$A16,"'!C",$E$1+$F$3)):(INDIRECT(CONCATENATE("'",$A16,"'!C",$E$1+$C$1+$F$3)))),$F$4)=MOD($E$1+$F$3+L$2,$F$4)))</f>
        <v>403141.04579524777</v>
      </c>
      <c r="M16" s="12" cm="1">
        <f t="array" aca="1" ref="M16" ca="1">SUM((INDIRECT(CONCATENATE("'",$A16,"'!C",$E$1+$F$3)):INDIRECT(CONCATENATE("'",$A16,"'!C",$E$1+$F$3+$C$1)))*(MOD(ROW(INDIRECT(CONCATENATE("'",$A16,"'!C",$E$1+$F$3)):(INDIRECT(CONCATENATE("'",$A16,"'!C",$E$1+$C$1+$F$3)))),$F$4)=MOD($E$1+$F$3+M$2,$F$4)))</f>
        <v>-68805467.59358041</v>
      </c>
      <c r="N16" s="12" cm="1">
        <f t="array" aca="1" ref="N16" ca="1">SUM((INDIRECT(CONCATENATE("'",$A16,"'!C",$E$1+$F$3)):INDIRECT(CONCATENATE("'",$A16,"'!C",$E$1+$F$3+$C$1)))*(MOD(ROW(INDIRECT(CONCATENATE("'",$A16,"'!C",$E$1+$F$3)):(INDIRECT(CONCATENATE("'",$A16,"'!C",$E$1+$C$1+$F$3)))),$F$4)=MOD($E$1+$F$3+N$2,$F$4)))</f>
        <v>-279337.4906334664</v>
      </c>
      <c r="O16" s="12" cm="1">
        <f t="array" aca="1" ref="O16" ca="1">SUM((INDIRECT(CONCATENATE("'",$A16,"'!C",$E$1+$F$3)):INDIRECT(CONCATENATE("'",$A16,"'!C",$E$1+$F$3+$C$1)))*(MOD(ROW(INDIRECT(CONCATENATE("'",$A16,"'!C",$E$1+$F$3)):(INDIRECT(CONCATENATE("'",$A16,"'!C",$E$1+$C$1+$F$3)))),$F$4)=MOD($E$1+$F$3+O$2,$F$4)))</f>
        <v>-582.77693344724128</v>
      </c>
      <c r="P16" s="12" cm="1">
        <f t="array" aca="1" ref="P16" ca="1">SUM((INDIRECT(CONCATENATE("'",$A16,"'!C",$E$1+$F$3)):INDIRECT(CONCATENATE("'",$A16,"'!C",$E$1+$F$3+$C$1)))*(MOD(ROW(INDIRECT(CONCATENATE("'",$A16,"'!C",$E$1+$F$3)):(INDIRECT(CONCATENATE("'",$A16,"'!C",$E$1+$C$1+$F$3)))),$F$4)=MOD($E$1+$F$3+P$2,$F$4)))</f>
        <v>-132722.96539049631</v>
      </c>
      <c r="Q16" s="12" cm="1">
        <f t="array" aca="1" ref="Q16" ca="1">SUM((INDIRECT(CONCATENATE("'",$A16,"'!C",$E$1+$F$3)):INDIRECT(CONCATENATE("'",$A16,"'!C",$E$1+$F$3+$C$1)))*(MOD(ROW(INDIRECT(CONCATENATE("'",$A16,"'!C",$E$1+$F$3)):(INDIRECT(CONCATENATE("'",$A16,"'!C",$E$1+$C$1+$F$3)))),$F$4)=MOD($E$1+$F$3+Q$2,$F$4)))</f>
        <v>-155024.96917868769</v>
      </c>
      <c r="R16" s="12" cm="1">
        <f t="array" aca="1" ref="R16" ca="1">SUM((INDIRECT(CONCATENATE("'",$A16,"'!C",$E$1+$F$3)):INDIRECT(CONCATENATE("'",$A16,"'!C",$E$1+$F$3+$C$1)))*(MOD(ROW(INDIRECT(CONCATENATE("'",$A16,"'!C",$E$1+$F$3)):(INDIRECT(CONCATENATE("'",$A16,"'!C",$E$1+$C$1+$F$3)))),$F$4)=MOD($E$1+$F$3+R$2,$F$4)))</f>
        <v>-170215.02889040075</v>
      </c>
      <c r="S16" s="12" cm="1">
        <f t="array" aca="1" ref="S16" ca="1">SUM((INDIRECT(CONCATENATE("'",$A16,"'!C",$E$1+$F$3)):INDIRECT(CONCATENATE("'",$A16,"'!C",$E$1+$F$3+$C$1)))*(MOD(ROW(INDIRECT(CONCATENATE("'",$A16,"'!C",$E$1+$F$3)):(INDIRECT(CONCATENATE("'",$A16,"'!C",$E$1+$C$1+$F$3)))),$F$4)=MOD($E$1+$F$3+S$2,$F$4)))</f>
        <v>-2411622.7520852014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 x14ac:dyDescent="0.45">
      <c r="A17" s="1" t="str">
        <f t="shared" ref="A17:A22" si="0">A8</f>
        <v>HTC-DLA</v>
      </c>
      <c r="B17" s="12" cm="1">
        <f t="array" aca="1" ref="B17" ca="1">SUM((INDIRECT(CONCATENATE("'",$A17,"'!C",$E$1+$F$3)):INDIRECT(CONCATENATE("'",$A17,"'!C",$E$1+$F$3+$C$1)))*(MOD(ROW(INDIRECT(CONCATENATE("'",$A17,"'!C",$E$1+$F$3)):(INDIRECT(CONCATENATE("'",$A17,"'!C",$E$1+$C$1+$F$3)))),$F$4)=MOD($E$1+$F$3+B$2,$F$4)))</f>
        <v>-24753.238764217534</v>
      </c>
      <c r="C17" s="12" cm="1">
        <f t="array" aca="1" ref="C17" ca="1">SUM((INDIRECT(CONCATENATE("'",$A17,"'!C",$E$1+$F$3)):INDIRECT(CONCATENATE("'",$A17,"'!C",$E$1+$F$3+$C$1)))*(MOD(ROW(INDIRECT(CONCATENATE("'",$A17,"'!C",$E$1+$F$3)):(INDIRECT(CONCATENATE("'",$A17,"'!C",$E$1+$C$1+$F$3)))),$F$4)=MOD($E$1+$F$3+C$2,$F$4)))</f>
        <v>31099009.521964241</v>
      </c>
      <c r="D17" s="12" cm="1">
        <f t="array" aca="1" ref="D17" ca="1">SUM((INDIRECT(CONCATENATE("'",$A17,"'!C",$E$1+$F$3)):INDIRECT(CONCATENATE("'",$A17,"'!C",$E$1+$F$3+$C$1)))*(MOD(ROW(INDIRECT(CONCATENATE("'",$A17,"'!C",$E$1+$F$3)):(INDIRECT(CONCATENATE("'",$A17,"'!C",$E$1+$C$1+$F$3)))),$F$4)=MOD($E$1+$F$3+D$2,$F$4)))</f>
        <v>48488.705802020108</v>
      </c>
      <c r="E17" s="12" cm="1">
        <f t="array" aca="1" ref="E17" ca="1">SUM((INDIRECT(CONCATENATE("'",$A17,"'!C",$E$1+$F$3)):INDIRECT(CONCATENATE("'",$A17,"'!C",$E$1+$F$3+$C$1)))*(MOD(ROW(INDIRECT(CONCATENATE("'",$A17,"'!C",$E$1+$F$3)):(INDIRECT(CONCATENATE("'",$A17,"'!C",$E$1+$C$1+$F$3)))),$F$4)=MOD($E$1+$F$3+E$2,$F$4)))</f>
        <v>-27198.300243004513</v>
      </c>
      <c r="F17" s="12" cm="1">
        <f t="array" aca="1" ref="F17" ca="1">SUM((INDIRECT(CONCATENATE("'",$A17,"'!C",$E$1+$F$3)):INDIRECT(CONCATENATE("'",$A17,"'!C",$E$1+$F$3+$C$1)))*(MOD(ROW(INDIRECT(CONCATENATE("'",$A17,"'!C",$E$1+$F$3)):(INDIRECT(CONCATENATE("'",$A17,"'!C",$E$1+$C$1+$F$3)))),$F$4)=MOD($E$1+$F$3+F$2,$F$4)))</f>
        <v>-118437071.23532364</v>
      </c>
      <c r="G17" s="12" cm="1">
        <f t="array" aca="1" ref="G17" ca="1">SUM((INDIRECT(CONCATENATE("'",$A17,"'!C",$E$1+$F$3)):INDIRECT(CONCATENATE("'",$A17,"'!C",$E$1+$F$3+$C$1)))*(MOD(ROW(INDIRECT(CONCATENATE("'",$A17,"'!C",$E$1+$F$3)):(INDIRECT(CONCATENATE("'",$A17,"'!C",$E$1+$C$1+$F$3)))),$F$4)=MOD($E$1+$F$3+G$2,$F$4)))</f>
        <v>7870843.747504429</v>
      </c>
      <c r="H17" s="12" cm="1">
        <f t="array" aca="1" ref="H17" ca="1">SUM((INDIRECT(CONCATENATE("'",$A17,"'!C",$E$1+$F$3)):INDIRECT(CONCATENATE("'",$A17,"'!C",$E$1+$F$3+$C$1)))*(MOD(ROW(INDIRECT(CONCATENATE("'",$A17,"'!C",$E$1+$F$3)):(INDIRECT(CONCATENATE("'",$A17,"'!C",$E$1+$C$1+$F$3)))),$F$4)=MOD($E$1+$F$3+H$2,$F$4)))</f>
        <v>63774.851852603642</v>
      </c>
      <c r="I17" s="12" cm="1">
        <f t="array" aca="1" ref="I17" ca="1">SUM((INDIRECT(CONCATENATE("'",$A17,"'!C",$E$1+$F$3)):INDIRECT(CONCATENATE("'",$A17,"'!C",$E$1+$F$3+$C$1)))*(MOD(ROW(INDIRECT(CONCATENATE("'",$A17,"'!C",$E$1+$F$3)):(INDIRECT(CONCATENATE("'",$A17,"'!C",$E$1+$C$1+$F$3)))),$F$4)=MOD($E$1+$F$3+I$2,$F$4)))</f>
        <v>32254.20575956933</v>
      </c>
      <c r="J17" s="12" cm="1">
        <f t="array" aca="1" ref="J17" ca="1">SUM((INDIRECT(CONCATENATE("'",$A17,"'!C",$E$1+$F$3)):INDIRECT(CONCATENATE("'",$A17,"'!C",$E$1+$F$3+$C$1)))*(MOD(ROW(INDIRECT(CONCATENATE("'",$A17,"'!C",$E$1+$F$3)):(INDIRECT(CONCATENATE("'",$A17,"'!C",$E$1+$C$1+$F$3)))),$F$4)=MOD($E$1+$F$3+J$2,$F$4)))</f>
        <v>-355940.99924658262</v>
      </c>
      <c r="K17" s="12" cm="1">
        <f t="array" aca="1" ref="K17" ca="1">SUM((INDIRECT(CONCATENATE("'",$A17,"'!C",$E$1+$F$3)):INDIRECT(CONCATENATE("'",$A17,"'!C",$E$1+$F$3+$C$1)))*(MOD(ROW(INDIRECT(CONCATENATE("'",$A17,"'!C",$E$1+$F$3)):(INDIRECT(CONCATENATE("'",$A17,"'!C",$E$1+$C$1+$F$3)))),$F$4)=MOD($E$1+$F$3+K$2,$F$4)))</f>
        <v>-12988650.611145506</v>
      </c>
      <c r="L17" s="12" cm="1">
        <f t="array" aca="1" ref="L17" ca="1">SUM((INDIRECT(CONCATENATE("'",$A17,"'!C",$E$1+$F$3)):INDIRECT(CONCATENATE("'",$A17,"'!C",$E$1+$F$3+$C$1)))*(MOD(ROW(INDIRECT(CONCATENATE("'",$A17,"'!C",$E$1+$F$3)):(INDIRECT(CONCATENATE("'",$A17,"'!C",$E$1+$C$1+$F$3)))),$F$4)=MOD($E$1+$F$3+L$2,$F$4)))</f>
        <v>186966.52725513154</v>
      </c>
      <c r="M17" s="12" cm="1">
        <f t="array" aca="1" ref="M17" ca="1">SUM((INDIRECT(CONCATENATE("'",$A17,"'!C",$E$1+$F$3)):INDIRECT(CONCATENATE("'",$A17,"'!C",$E$1+$F$3+$C$1)))*(MOD(ROW(INDIRECT(CONCATENATE("'",$A17,"'!C",$E$1+$F$3)):(INDIRECT(CONCATENATE("'",$A17,"'!C",$E$1+$C$1+$F$3)))),$F$4)=MOD($E$1+$F$3+M$2,$F$4)))</f>
        <v>-961852.59497840307</v>
      </c>
      <c r="N17" s="12" cm="1">
        <f t="array" aca="1" ref="N17" ca="1">SUM((INDIRECT(CONCATENATE("'",$A17,"'!C",$E$1+$F$3)):INDIRECT(CONCATENATE("'",$A17,"'!C",$E$1+$F$3+$C$1)))*(MOD(ROW(INDIRECT(CONCATENATE("'",$A17,"'!C",$E$1+$F$3)):(INDIRECT(CONCATENATE("'",$A17,"'!C",$E$1+$C$1+$F$3)))),$F$4)=MOD($E$1+$F$3+N$2,$F$4)))</f>
        <v>-874913.96347929293</v>
      </c>
      <c r="O17" s="12" cm="1">
        <f t="array" aca="1" ref="O17" ca="1">SUM((INDIRECT(CONCATENATE("'",$A17,"'!C",$E$1+$F$3)):INDIRECT(CONCATENATE("'",$A17,"'!C",$E$1+$F$3+$C$1)))*(MOD(ROW(INDIRECT(CONCATENATE("'",$A17,"'!C",$E$1+$F$3)):(INDIRECT(CONCATENATE("'",$A17,"'!C",$E$1+$C$1+$F$3)))),$F$4)=MOD($E$1+$F$3+O$2,$F$4)))</f>
        <v>-106.30091670733478</v>
      </c>
      <c r="P17" s="12" cm="1">
        <f t="array" aca="1" ref="P17" ca="1">SUM((INDIRECT(CONCATENATE("'",$A17,"'!C",$E$1+$F$3)):INDIRECT(CONCATENATE("'",$A17,"'!C",$E$1+$F$3+$C$1)))*(MOD(ROW(INDIRECT(CONCATENATE("'",$A17,"'!C",$E$1+$F$3)):(INDIRECT(CONCATENATE("'",$A17,"'!C",$E$1+$C$1+$F$3)))),$F$4)=MOD($E$1+$F$3+P$2,$F$4)))</f>
        <v>-23695.258215715978</v>
      </c>
      <c r="Q17" s="12" cm="1">
        <f t="array" aca="1" ref="Q17" ca="1">SUM((INDIRECT(CONCATENATE("'",$A17,"'!C",$E$1+$F$3)):INDIRECT(CONCATENATE("'",$A17,"'!C",$E$1+$F$3+$C$1)))*(MOD(ROW(INDIRECT(CONCATENATE("'",$A17,"'!C",$E$1+$F$3)):(INDIRECT(CONCATENATE("'",$A17,"'!C",$E$1+$C$1+$F$3)))),$F$4)=MOD($E$1+$F$3+Q$2,$F$4)))</f>
        <v>-13056.088091201931</v>
      </c>
      <c r="R17" s="12" cm="1">
        <f t="array" aca="1" ref="R17" ca="1">SUM((INDIRECT(CONCATENATE("'",$A17,"'!C",$E$1+$F$3)):INDIRECT(CONCATENATE("'",$A17,"'!C",$E$1+$F$3+$C$1)))*(MOD(ROW(INDIRECT(CONCATENATE("'",$A17,"'!C",$E$1+$F$3)):(INDIRECT(CONCATENATE("'",$A17,"'!C",$E$1+$C$1+$F$3)))),$F$4)=MOD($E$1+$F$3+R$2,$F$4)))</f>
        <v>-10641.006022438061</v>
      </c>
      <c r="S17" s="12" cm="1">
        <f t="array" aca="1" ref="S17" ca="1">SUM((INDIRECT(CONCATENATE("'",$A17,"'!C",$E$1+$F$3)):INDIRECT(CONCATENATE("'",$A17,"'!C",$E$1+$F$3+$C$1)))*(MOD(ROW(INDIRECT(CONCATENATE("'",$A17,"'!C",$E$1+$F$3)):(INDIRECT(CONCATENATE("'",$A17,"'!C",$E$1+$C$1+$F$3)))),$F$4)=MOD($E$1+$F$3+S$2,$F$4)))</f>
        <v>-389030.48045226623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 x14ac:dyDescent="0.45">
      <c r="A18" s="1" t="str">
        <f t="shared" si="0"/>
        <v>DLA</v>
      </c>
      <c r="B18" s="12" cm="1">
        <f t="array" aca="1" ref="B18" ca="1">SUM((INDIRECT(CONCATENATE("'",$A18,"'!C",$E$1+$F$3)):INDIRECT(CONCATENATE("'",$A18,"'!C",$E$1+$F$3+$C$1)))*(MOD(ROW(INDIRECT(CONCATENATE("'",$A18,"'!C",$E$1+$F$3)):(INDIRECT(CONCATENATE("'",$A18,"'!C",$E$1+$C$1+$F$3)))),$F$4)=MOD($E$1+$F$3+B$2,$F$4)))</f>
        <v>-68894.021356606303</v>
      </c>
      <c r="C18" s="12" cm="1">
        <f t="array" aca="1" ref="C18" ca="1">SUM((INDIRECT(CONCATENATE("'",$A18,"'!C",$E$1+$F$3)):INDIRECT(CONCATENATE("'",$A18,"'!C",$E$1+$F$3+$C$1)))*(MOD(ROW(INDIRECT(CONCATENATE("'",$A18,"'!C",$E$1+$F$3)):(INDIRECT(CONCATENATE("'",$A18,"'!C",$E$1+$C$1+$F$3)))),$F$4)=MOD($E$1+$F$3+C$2,$F$4)))</f>
        <v>-7604111.9853113191</v>
      </c>
      <c r="D18" s="12" cm="1">
        <f t="array" aca="1" ref="D18" ca="1">SUM((INDIRECT(CONCATENATE("'",$A18,"'!C",$E$1+$F$3)):INDIRECT(CONCATENATE("'",$A18,"'!C",$E$1+$F$3+$C$1)))*(MOD(ROW(INDIRECT(CONCATENATE("'",$A18,"'!C",$E$1+$F$3)):(INDIRECT(CONCATENATE("'",$A18,"'!C",$E$1+$C$1+$F$3)))),$F$4)=MOD($E$1+$F$3+D$2,$F$4)))</f>
        <v>-776695.49357608124</v>
      </c>
      <c r="E18" s="12" cm="1">
        <f t="array" aca="1" ref="E18" ca="1">SUM((INDIRECT(CONCATENATE("'",$A18,"'!C",$E$1+$F$3)):INDIRECT(CONCATENATE("'",$A18,"'!C",$E$1+$F$3+$C$1)))*(MOD(ROW(INDIRECT(CONCATENATE("'",$A18,"'!C",$E$1+$F$3)):(INDIRECT(CONCATENATE("'",$A18,"'!C",$E$1+$C$1+$F$3)))),$F$4)=MOD($E$1+$F$3+E$2,$F$4)))</f>
        <v>-1065555.2739543109</v>
      </c>
      <c r="F18" s="12" cm="1">
        <f t="array" aca="1" ref="F18" ca="1">SUM((INDIRECT(CONCATENATE("'",$A18,"'!C",$E$1+$F$3)):INDIRECT(CONCATENATE("'",$A18,"'!C",$E$1+$F$3+$C$1)))*(MOD(ROW(INDIRECT(CONCATENATE("'",$A18,"'!C",$E$1+$F$3)):(INDIRECT(CONCATENATE("'",$A18,"'!C",$E$1+$C$1+$F$3)))),$F$4)=MOD($E$1+$F$3+F$2,$F$4)))</f>
        <v>-181222396.69697863</v>
      </c>
      <c r="G18" s="12" cm="1">
        <f t="array" aca="1" ref="G18" ca="1">SUM((INDIRECT(CONCATENATE("'",$A18,"'!C",$E$1+$F$3)):INDIRECT(CONCATENATE("'",$A18,"'!C",$E$1+$F$3+$C$1)))*(MOD(ROW(INDIRECT(CONCATENATE("'",$A18,"'!C",$E$1+$F$3)):(INDIRECT(CONCATENATE("'",$A18,"'!C",$E$1+$C$1+$F$3)))),$F$4)=MOD($E$1+$F$3+G$2,$F$4)))</f>
        <v>-6242917.5271929717</v>
      </c>
      <c r="H18" s="12" cm="1">
        <f t="array" aca="1" ref="H18" ca="1">SUM((INDIRECT(CONCATENATE("'",$A18,"'!C",$E$1+$F$3)):INDIRECT(CONCATENATE("'",$A18,"'!C",$E$1+$F$3+$C$1)))*(MOD(ROW(INDIRECT(CONCATENATE("'",$A18,"'!C",$E$1+$F$3)):(INDIRECT(CONCATENATE("'",$A18,"'!C",$E$1+$C$1+$F$3)))),$F$4)=MOD($E$1+$F$3+H$2,$F$4)))</f>
        <v>81035.351511360655</v>
      </c>
      <c r="I18" s="12" cm="1">
        <f t="array" aca="1" ref="I18" ca="1">SUM((INDIRECT(CONCATENATE("'",$A18,"'!C",$E$1+$F$3)):INDIRECT(CONCATENATE("'",$A18,"'!C",$E$1+$F$3+$C$1)))*(MOD(ROW(INDIRECT(CONCATENATE("'",$A18,"'!C",$E$1+$F$3)):(INDIRECT(CONCATENATE("'",$A18,"'!C",$E$1+$C$1+$F$3)))),$F$4)=MOD($E$1+$F$3+I$2,$F$4)))</f>
        <v>45658.536412913047</v>
      </c>
      <c r="J18" s="12" cm="1">
        <f t="array" aca="1" ref="J18" ca="1">SUM((INDIRECT(CONCATENATE("'",$A18,"'!C",$E$1+$F$3)):INDIRECT(CONCATENATE("'",$A18,"'!C",$E$1+$F$3+$C$1)))*(MOD(ROW(INDIRECT(CONCATENATE("'",$A18,"'!C",$E$1+$F$3)):(INDIRECT(CONCATENATE("'",$A18,"'!C",$E$1+$C$1+$F$3)))),$F$4)=MOD($E$1+$F$3+J$2,$F$4)))</f>
        <v>-553741.62536067551</v>
      </c>
      <c r="K18" s="12" cm="1">
        <f t="array" aca="1" ref="K18" ca="1">SUM((INDIRECT(CONCATENATE("'",$A18,"'!C",$E$1+$F$3)):INDIRECT(CONCATENATE("'",$A18,"'!C",$E$1+$F$3+$C$1)))*(MOD(ROW(INDIRECT(CONCATENATE("'",$A18,"'!C",$E$1+$F$3)):(INDIRECT(CONCATENATE("'",$A18,"'!C",$E$1+$C$1+$F$3)))),$F$4)=MOD($E$1+$F$3+K$2,$F$4)))</f>
        <v>-18821043.743104789</v>
      </c>
      <c r="L18" s="12" cm="1">
        <f t="array" aca="1" ref="L18" ca="1">SUM((INDIRECT(CONCATENATE("'",$A18,"'!C",$E$1+$F$3)):INDIRECT(CONCATENATE("'",$A18,"'!C",$E$1+$F$3+$C$1)))*(MOD(ROW(INDIRECT(CONCATENATE("'",$A18,"'!C",$E$1+$F$3)):(INDIRECT(CONCATENATE("'",$A18,"'!C",$E$1+$C$1+$F$3)))),$F$4)=MOD($E$1+$F$3+L$2,$F$4)))</f>
        <v>-44826.67177019277</v>
      </c>
      <c r="M18" s="12" cm="1">
        <f t="array" aca="1" ref="M18" ca="1">SUM((INDIRECT(CONCATENATE("'",$A18,"'!C",$E$1+$F$3)):INDIRECT(CONCATENATE("'",$A18,"'!C",$E$1+$F$3+$C$1)))*(MOD(ROW(INDIRECT(CONCATENATE("'",$A18,"'!C",$E$1+$F$3)):(INDIRECT(CONCATENATE("'",$A18,"'!C",$E$1+$C$1+$F$3)))),$F$4)=MOD($E$1+$F$3+M$2,$F$4)))</f>
        <v>-809640.07258307864</v>
      </c>
      <c r="N18" s="12" cm="1">
        <f t="array" aca="1" ref="N18" ca="1">SUM((INDIRECT(CONCATENATE("'",$A18,"'!C",$E$1+$F$3)):INDIRECT(CONCATENATE("'",$A18,"'!C",$E$1+$F$3+$C$1)))*(MOD(ROW(INDIRECT(CONCATENATE("'",$A18,"'!C",$E$1+$F$3)):(INDIRECT(CONCATENATE("'",$A18,"'!C",$E$1+$C$1+$F$3)))),$F$4)=MOD($E$1+$F$3+N$2,$F$4)))</f>
        <v>-494968.86979537981</v>
      </c>
      <c r="O18" s="12" cm="1">
        <f t="array" aca="1" ref="O18" ca="1">SUM((INDIRECT(CONCATENATE("'",$A18,"'!C",$E$1+$F$3)):INDIRECT(CONCATENATE("'",$A18,"'!C",$E$1+$F$3+$C$1)))*(MOD(ROW(INDIRECT(CONCATENATE("'",$A18,"'!C",$E$1+$F$3)):(INDIRECT(CONCATENATE("'",$A18,"'!C",$E$1+$C$1+$F$3)))),$F$4)=MOD($E$1+$F$3+O$2,$F$4)))</f>
        <v>34.686397016828614</v>
      </c>
      <c r="P18" s="12" cm="1">
        <f t="array" aca="1" ref="P18" ca="1">SUM((INDIRECT(CONCATENATE("'",$A18,"'!C",$E$1+$F$3)):INDIRECT(CONCATENATE("'",$A18,"'!C",$E$1+$F$3+$C$1)))*(MOD(ROW(INDIRECT(CONCATENATE("'",$A18,"'!C",$E$1+$F$3)):(INDIRECT(CONCATENATE("'",$A18,"'!C",$E$1+$C$1+$F$3)))),$F$4)=MOD($E$1+$F$3+P$2,$F$4)))</f>
        <v>-23525.905337247321</v>
      </c>
      <c r="Q18" s="12" cm="1">
        <f t="array" aca="1" ref="Q18" ca="1">SUM((INDIRECT(CONCATENATE("'",$A18,"'!C",$E$1+$F$3)):INDIRECT(CONCATENATE("'",$A18,"'!C",$E$1+$F$3+$C$1)))*(MOD(ROW(INDIRECT(CONCATENATE("'",$A18,"'!C",$E$1+$F$3)):(INDIRECT(CONCATENATE("'",$A18,"'!C",$E$1+$C$1+$F$3)))),$F$4)=MOD($E$1+$F$3+Q$2,$F$4)))</f>
        <v>-47463.752937116311</v>
      </c>
      <c r="R18" s="12" cm="1">
        <f t="array" aca="1" ref="R18" ca="1">SUM((INDIRECT(CONCATENATE("'",$A18,"'!C",$E$1+$F$3)):INDIRECT(CONCATENATE("'",$A18,"'!C",$E$1+$F$3+$C$1)))*(MOD(ROW(INDIRECT(CONCATENATE("'",$A18,"'!C",$E$1+$F$3)):(INDIRECT(CONCATENATE("'",$A18,"'!C",$E$1+$C$1+$F$3)))),$F$4)=MOD($E$1+$F$3+R$2,$F$4)))</f>
        <v>-50223.321457014441</v>
      </c>
      <c r="S18" s="12" cm="1">
        <f t="array" aca="1" ref="S18" ca="1">SUM((INDIRECT(CONCATENATE("'",$A18,"'!C",$E$1+$F$3)):INDIRECT(CONCATENATE("'",$A18,"'!C",$E$1+$F$3+$C$1)))*(MOD(ROW(INDIRECT(CONCATENATE("'",$A18,"'!C",$E$1+$F$3)):(INDIRECT(CONCATENATE("'",$A18,"'!C",$E$1+$C$1+$F$3)))),$F$4)=MOD($E$1+$F$3+S$2,$F$4)))</f>
        <v>-469201.39658285503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 x14ac:dyDescent="0.45">
      <c r="A19" s="1" t="str">
        <f t="shared" si="0"/>
        <v>AD-CHP</v>
      </c>
      <c r="B19" s="12" cm="1">
        <f t="array" aca="1" ref="B19" ca="1">SUM((INDIRECT(CONCATENATE("'",$A19,"'!C",$E$1+$F$3)):INDIRECT(CONCATENATE("'",$A19,"'!C",$E$1+$F$3+$C$1)))*(MOD(ROW(INDIRECT(CONCATENATE("'",$A19,"'!C",$E$1+$F$3)):(INDIRECT(CONCATENATE("'",$A19,"'!C",$E$1+$C$1+$F$3)))),$F$4)=MOD($E$1+$F$3+B$2,$F$4)))</f>
        <v>558123.71296385373</v>
      </c>
      <c r="C19" s="12" cm="1">
        <f t="array" aca="1" ref="C19" ca="1">SUM((INDIRECT(CONCATENATE("'",$A19,"'!C",$E$1+$F$3)):INDIRECT(CONCATENATE("'",$A19,"'!C",$E$1+$F$3+$C$1)))*(MOD(ROW(INDIRECT(CONCATENATE("'",$A19,"'!C",$E$1+$F$3)):(INDIRECT(CONCATENATE("'",$A19,"'!C",$E$1+$C$1+$F$3)))),$F$4)=MOD($E$1+$F$3+C$2,$F$4)))</f>
        <v>215356371.22513756</v>
      </c>
      <c r="D19" s="12" cm="1">
        <f t="array" aca="1" ref="D19" ca="1">SUM((INDIRECT(CONCATENATE("'",$A19,"'!C",$E$1+$F$3)):INDIRECT(CONCATENATE("'",$A19,"'!C",$E$1+$F$3+$C$1)))*(MOD(ROW(INDIRECT(CONCATENATE("'",$A19,"'!C",$E$1+$F$3)):(INDIRECT(CONCATENATE("'",$A19,"'!C",$E$1+$C$1+$F$3)))),$F$4)=MOD($E$1+$F$3+D$2,$F$4)))</f>
        <v>34980442.235660404</v>
      </c>
      <c r="E19" s="12" cm="1">
        <f t="array" aca="1" ref="E19" ca="1">SUM((INDIRECT(CONCATENATE("'",$A19,"'!C",$E$1+$F$3)):INDIRECT(CONCATENATE("'",$A19,"'!C",$E$1+$F$3+$C$1)))*(MOD(ROW(INDIRECT(CONCATENATE("'",$A19,"'!C",$E$1+$F$3)):(INDIRECT(CONCATENATE("'",$A19,"'!C",$E$1+$C$1+$F$3)))),$F$4)=MOD($E$1+$F$3+E$2,$F$4)))</f>
        <v>46329017.839853093</v>
      </c>
      <c r="F19" s="12" cm="1">
        <f t="array" aca="1" ref="F19" ca="1">SUM((INDIRECT(CONCATENATE("'",$A19,"'!C",$E$1+$F$3)):INDIRECT(CONCATENATE("'",$A19,"'!C",$E$1+$F$3+$C$1)))*(MOD(ROW(INDIRECT(CONCATENATE("'",$A19,"'!C",$E$1+$F$3)):(INDIRECT(CONCATENATE("'",$A19,"'!C",$E$1+$C$1+$F$3)))),$F$4)=MOD($E$1+$F$3+F$2,$F$4)))</f>
        <v>2356135789.956881</v>
      </c>
      <c r="G19" s="12" cm="1">
        <f t="array" aca="1" ref="G19" ca="1">SUM((INDIRECT(CONCATENATE("'",$A19,"'!C",$E$1+$F$3)):INDIRECT(CONCATENATE("'",$A19,"'!C",$E$1+$F$3+$C$1)))*(MOD(ROW(INDIRECT(CONCATENATE("'",$A19,"'!C",$E$1+$F$3)):(INDIRECT(CONCATENATE("'",$A19,"'!C",$E$1+$C$1+$F$3)))),$F$4)=MOD($E$1+$F$3+G$2,$F$4)))</f>
        <v>43281058.773207344</v>
      </c>
      <c r="H19" s="12" cm="1">
        <f t="array" aca="1" ref="H19" ca="1">SUM((INDIRECT(CONCATENATE("'",$A19,"'!C",$E$1+$F$3)):INDIRECT(CONCATENATE("'",$A19,"'!C",$E$1+$F$3+$C$1)))*(MOD(ROW(INDIRECT(CONCATENATE("'",$A19,"'!C",$E$1+$F$3)):(INDIRECT(CONCATENATE("'",$A19,"'!C",$E$1+$C$1+$F$3)))),$F$4)=MOD($E$1+$F$3+H$2,$F$4)))</f>
        <v>185555.69002167057</v>
      </c>
      <c r="I19" s="12" cm="1">
        <f t="array" aca="1" ref="I19" ca="1">SUM((INDIRECT(CONCATENATE("'",$A19,"'!C",$E$1+$F$3)):INDIRECT(CONCATENATE("'",$A19,"'!C",$E$1+$F$3+$C$1)))*(MOD(ROW(INDIRECT(CONCATENATE("'",$A19,"'!C",$E$1+$F$3)):(INDIRECT(CONCATENATE("'",$A19,"'!C",$E$1+$C$1+$F$3)))),$F$4)=MOD($E$1+$F$3+I$2,$F$4)))</f>
        <v>12066.597233666304</v>
      </c>
      <c r="J19" s="12" cm="1">
        <f t="array" aca="1" ref="J19" ca="1">SUM((INDIRECT(CONCATENATE("'",$A19,"'!C",$E$1+$F$3)):INDIRECT(CONCATENATE("'",$A19,"'!C",$E$1+$F$3+$C$1)))*(MOD(ROW(INDIRECT(CONCATENATE("'",$A19,"'!C",$E$1+$F$3)):(INDIRECT(CONCATENATE("'",$A19,"'!C",$E$1+$C$1+$F$3)))),$F$4)=MOD($E$1+$F$3+J$2,$F$4)))</f>
        <v>18058047.519514713</v>
      </c>
      <c r="K19" s="12" cm="1">
        <f t="array" aca="1" ref="K19" ca="1">SUM((INDIRECT(CONCATENATE("'",$A19,"'!C",$E$1+$F$3)):INDIRECT(CONCATENATE("'",$A19,"'!C",$E$1+$F$3+$C$1)))*(MOD(ROW(INDIRECT(CONCATENATE("'",$A19,"'!C",$E$1+$F$3)):(INDIRECT(CONCATENATE("'",$A19,"'!C",$E$1+$C$1+$F$3)))),$F$4)=MOD($E$1+$F$3+K$2,$F$4)))</f>
        <v>676388467.91850758</v>
      </c>
      <c r="L19" s="12" cm="1">
        <f t="array" aca="1" ref="L19" ca="1">SUM((INDIRECT(CONCATENATE("'",$A19,"'!C",$E$1+$F$3)):INDIRECT(CONCATENATE("'",$A19,"'!C",$E$1+$F$3+$C$1)))*(MOD(ROW(INDIRECT(CONCATENATE("'",$A19,"'!C",$E$1+$F$3)):(INDIRECT(CONCATENATE("'",$A19,"'!C",$E$1+$C$1+$F$3)))),$F$4)=MOD($E$1+$F$3+L$2,$F$4)))</f>
        <v>1379397.6776692334</v>
      </c>
      <c r="M19" s="12" cm="1">
        <f t="array" aca="1" ref="M19" ca="1">SUM((INDIRECT(CONCATENATE("'",$A19,"'!C",$E$1+$F$3)):INDIRECT(CONCATENATE("'",$A19,"'!C",$E$1+$F$3+$C$1)))*(MOD(ROW(INDIRECT(CONCATENATE("'",$A19,"'!C",$E$1+$F$3)):(INDIRECT(CONCATENATE("'",$A19,"'!C",$E$1+$C$1+$F$3)))),$F$4)=MOD($E$1+$F$3+M$2,$F$4)))</f>
        <v>12877892.874917503</v>
      </c>
      <c r="N19" s="12" cm="1">
        <f t="array" aca="1" ref="N19" ca="1">SUM((INDIRECT(CONCATENATE("'",$A19,"'!C",$E$1+$F$3)):INDIRECT(CONCATENATE("'",$A19,"'!C",$E$1+$F$3+$C$1)))*(MOD(ROW(INDIRECT(CONCATENATE("'",$A19,"'!C",$E$1+$F$3)):(INDIRECT(CONCATENATE("'",$A19,"'!C",$E$1+$C$1+$F$3)))),$F$4)=MOD($E$1+$F$3+N$2,$F$4)))</f>
        <v>5731075.4981714012</v>
      </c>
      <c r="O19" s="12" cm="1">
        <f t="array" aca="1" ref="O19" ca="1">SUM((INDIRECT(CONCATENATE("'",$A19,"'!C",$E$1+$F$3)):INDIRECT(CONCATENATE("'",$A19,"'!C",$E$1+$F$3+$C$1)))*(MOD(ROW(INDIRECT(CONCATENATE("'",$A19,"'!C",$E$1+$F$3)):(INDIRECT(CONCATENATE("'",$A19,"'!C",$E$1+$C$1+$F$3)))),$F$4)=MOD($E$1+$F$3+O$2,$F$4)))</f>
        <v>535.65124744864477</v>
      </c>
      <c r="P19" s="12" cm="1">
        <f t="array" aca="1" ref="P19" ca="1">SUM((INDIRECT(CONCATENATE("'",$A19,"'!C",$E$1+$F$3)):INDIRECT(CONCATENATE("'",$A19,"'!C",$E$1+$F$3+$C$1)))*(MOD(ROW(INDIRECT(CONCATENATE("'",$A19,"'!C",$E$1+$F$3)):(INDIRECT(CONCATENATE("'",$A19,"'!C",$E$1+$C$1+$F$3)))),$F$4)=MOD($E$1+$F$3+P$2,$F$4)))</f>
        <v>314940.54239290196</v>
      </c>
      <c r="Q19" s="12" cm="1">
        <f t="array" aca="1" ref="Q19" ca="1">SUM((INDIRECT(CONCATENATE("'",$A19,"'!C",$E$1+$F$3)):INDIRECT(CONCATENATE("'",$A19,"'!C",$E$1+$F$3+$C$1)))*(MOD(ROW(INDIRECT(CONCATENATE("'",$A19,"'!C",$E$1+$F$3)):(INDIRECT(CONCATENATE("'",$A19,"'!C",$E$1+$C$1+$F$3)))),$F$4)=MOD($E$1+$F$3+Q$2,$F$4)))</f>
        <v>684636.85205134179</v>
      </c>
      <c r="R19" s="12" cm="1">
        <f t="array" aca="1" ref="R19" ca="1">SUM((INDIRECT(CONCATENATE("'",$A19,"'!C",$E$1+$F$3)):INDIRECT(CONCATENATE("'",$A19,"'!C",$E$1+$F$3+$C$1)))*(MOD(ROW(INDIRECT(CONCATENATE("'",$A19,"'!C",$E$1+$F$3)):(INDIRECT(CONCATENATE("'",$A19,"'!C",$E$1+$C$1+$F$3)))),$F$4)=MOD($E$1+$F$3+R$2,$F$4)))</f>
        <v>723711.87305500975</v>
      </c>
      <c r="S19" s="12" cm="1">
        <f t="array" aca="1" ref="S19" ca="1">SUM((INDIRECT(CONCATENATE("'",$A19,"'!C",$E$1+$F$3)):INDIRECT(CONCATENATE("'",$A19,"'!C",$E$1+$F$3+$C$1)))*(MOD(ROW(INDIRECT(CONCATENATE("'",$A19,"'!C",$E$1+$F$3)):(INDIRECT(CONCATENATE("'",$A19,"'!C",$E$1+$C$1+$F$3)))),$F$4)=MOD($E$1+$F$3+S$2,$F$4)))</f>
        <v>1481390.4214910434</v>
      </c>
      <c r="T19" s="3"/>
      <c r="U19" s="3"/>
      <c r="V19" s="3" t="s">
        <v>1362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 x14ac:dyDescent="0.45">
      <c r="A20" s="1" t="str">
        <f t="shared" si="0"/>
        <v>HTL-CHP</v>
      </c>
      <c r="B20" s="12" cm="1">
        <f t="array" aca="1" ref="B20" ca="1">SUM((INDIRECT(CONCATENATE("'",$A20,"'!C",$E$1+$F$3)):INDIRECT(CONCATENATE("'",$A20,"'!C",$E$1+$F$3+$C$1)))*(MOD(ROW(INDIRECT(CONCATENATE("'",$A20,"'!C",$E$1+$F$3)):(INDIRECT(CONCATENATE("'",$A20,"'!C",$E$1+$C$1+$F$3)))),$F$4)=MOD($E$1+$F$3+B$2,$F$4)))</f>
        <v>213440.89178779256</v>
      </c>
      <c r="C20" s="12" cm="1">
        <f t="array" aca="1" ref="C20" ca="1">SUM((INDIRECT(CONCATENATE("'",$A20,"'!C",$E$1+$F$3)):INDIRECT(CONCATENATE("'",$A20,"'!C",$E$1+$F$3+$C$1)))*(MOD(ROW(INDIRECT(CONCATENATE("'",$A20,"'!C",$E$1+$F$3)):(INDIRECT(CONCATENATE("'",$A20,"'!C",$E$1+$C$1+$F$3)))),$F$4)=MOD($E$1+$F$3+C$2,$F$4)))</f>
        <v>77298498.532037646</v>
      </c>
      <c r="D20" s="12" cm="1">
        <f t="array" aca="1" ref="D20" ca="1">SUM((INDIRECT(CONCATENATE("'",$A20,"'!C",$E$1+$F$3)):INDIRECT(CONCATENATE("'",$A20,"'!C",$E$1+$F$3+$C$1)))*(MOD(ROW(INDIRECT(CONCATENATE("'",$A20,"'!C",$E$1+$F$3)):(INDIRECT(CONCATENATE("'",$A20,"'!C",$E$1+$C$1+$F$3)))),$F$4)=MOD($E$1+$F$3+D$2,$F$4)))</f>
        <v>2500214.8111001896</v>
      </c>
      <c r="E20" s="12" cm="1">
        <f t="array" aca="1" ref="E20" ca="1">SUM((INDIRECT(CONCATENATE("'",$A20,"'!C",$E$1+$F$3)):INDIRECT(CONCATENATE("'",$A20,"'!C",$E$1+$F$3+$C$1)))*(MOD(ROW(INDIRECT(CONCATENATE("'",$A20,"'!C",$E$1+$F$3)):(INDIRECT(CONCATENATE("'",$A20,"'!C",$E$1+$C$1+$F$3)))),$F$4)=MOD($E$1+$F$3+E$2,$F$4)))</f>
        <v>3696320.8290120973</v>
      </c>
      <c r="F20" s="12" cm="1">
        <f t="array" aca="1" ref="F20" ca="1">SUM((INDIRECT(CONCATENATE("'",$A20,"'!C",$E$1+$F$3)):INDIRECT(CONCATENATE("'",$A20,"'!C",$E$1+$F$3+$C$1)))*(MOD(ROW(INDIRECT(CONCATENATE("'",$A20,"'!C",$E$1+$F$3)):(INDIRECT(CONCATENATE("'",$A20,"'!C",$E$1+$C$1+$F$3)))),$F$4)=MOD($E$1+$F$3+F$2,$F$4)))</f>
        <v>-239456550.96755943</v>
      </c>
      <c r="G20" s="12" cm="1">
        <f t="array" aca="1" ref="G20" ca="1">SUM((INDIRECT(CONCATENATE("'",$A20,"'!C",$E$1+$F$3)):INDIRECT(CONCATENATE("'",$A20,"'!C",$E$1+$F$3+$C$1)))*(MOD(ROW(INDIRECT(CONCATENATE("'",$A20,"'!C",$E$1+$F$3)):(INDIRECT(CONCATENATE("'",$A20,"'!C",$E$1+$C$1+$F$3)))),$F$4)=MOD($E$1+$F$3+G$2,$F$4)))</f>
        <v>33489250.653849266</v>
      </c>
      <c r="H20" s="12" cm="1">
        <f t="array" aca="1" ref="H20" ca="1">SUM((INDIRECT(CONCATENATE("'",$A20,"'!C",$E$1+$F$3)):INDIRECT(CONCATENATE("'",$A20,"'!C",$E$1+$F$3+$C$1)))*(MOD(ROW(INDIRECT(CONCATENATE("'",$A20,"'!C",$E$1+$F$3)):(INDIRECT(CONCATENATE("'",$A20,"'!C",$E$1+$C$1+$F$3)))),$F$4)=MOD($E$1+$F$3+H$2,$F$4)))</f>
        <v>575611.67126034608</v>
      </c>
      <c r="I20" s="12" cm="1">
        <f t="array" aca="1" ref="I20" ca="1">SUM((INDIRECT(CONCATENATE("'",$A20,"'!C",$E$1+$F$3)):INDIRECT(CONCATENATE("'",$A20,"'!C",$E$1+$F$3+$C$1)))*(MOD(ROW(INDIRECT(CONCATENATE("'",$A20,"'!C",$E$1+$F$3)):(INDIRECT(CONCATENATE("'",$A20,"'!C",$E$1+$C$1+$F$3)))),$F$4)=MOD($E$1+$F$3+I$2,$F$4)))</f>
        <v>-34528.166705733682</v>
      </c>
      <c r="J20" s="12" cm="1">
        <f t="array" aca="1" ref="J20" ca="1">SUM((INDIRECT(CONCATENATE("'",$A20,"'!C",$E$1+$F$3)):INDIRECT(CONCATENATE("'",$A20,"'!C",$E$1+$F$3+$C$1)))*(MOD(ROW(INDIRECT(CONCATENATE("'",$A20,"'!C",$E$1+$F$3)):(INDIRECT(CONCATENATE("'",$A20,"'!C",$E$1+$C$1+$F$3)))),$F$4)=MOD($E$1+$F$3+J$2,$F$4)))</f>
        <v>8372037.3609348331</v>
      </c>
      <c r="K20" s="12" cm="1">
        <f t="array" aca="1" ref="K20" ca="1">SUM((INDIRECT(CONCATENATE("'",$A20,"'!C",$E$1+$F$3)):INDIRECT(CONCATENATE("'",$A20,"'!C",$E$1+$F$3+$C$1)))*(MOD(ROW(INDIRECT(CONCATENATE("'",$A20,"'!C",$E$1+$F$3)):(INDIRECT(CONCATENATE("'",$A20,"'!C",$E$1+$C$1+$F$3)))),$F$4)=MOD($E$1+$F$3+K$2,$F$4)))</f>
        <v>196226858.4921495</v>
      </c>
      <c r="L20" s="12" cm="1">
        <f t="array" aca="1" ref="L20" ca="1">SUM((INDIRECT(CONCATENATE("'",$A20,"'!C",$E$1+$F$3)):INDIRECT(CONCATENATE("'",$A20,"'!C",$E$1+$F$3+$C$1)))*(MOD(ROW(INDIRECT(CONCATENATE("'",$A20,"'!C",$E$1+$F$3)):(INDIRECT(CONCATENATE("'",$A20,"'!C",$E$1+$C$1+$F$3)))),$F$4)=MOD($E$1+$F$3+L$2,$F$4)))</f>
        <v>640935.9663530431</v>
      </c>
      <c r="M20" s="12" cm="1">
        <f t="array" aca="1" ref="M20" ca="1">SUM((INDIRECT(CONCATENATE("'",$A20,"'!C",$E$1+$F$3)):INDIRECT(CONCATENATE("'",$A20,"'!C",$E$1+$F$3+$C$1)))*(MOD(ROW(INDIRECT(CONCATENATE("'",$A20,"'!C",$E$1+$F$3)):(INDIRECT(CONCATENATE("'",$A20,"'!C",$E$1+$C$1+$F$3)))),$F$4)=MOD($E$1+$F$3+M$2,$F$4)))</f>
        <v>-46352400.766947836</v>
      </c>
      <c r="N20" s="12" cm="1">
        <f t="array" aca="1" ref="N20" ca="1">SUM((INDIRECT(CONCATENATE("'",$A20,"'!C",$E$1+$F$3)):INDIRECT(CONCATENATE("'",$A20,"'!C",$E$1+$F$3+$C$1)))*(MOD(ROW(INDIRECT(CONCATENATE("'",$A20,"'!C",$E$1+$F$3)):(INDIRECT(CONCATENATE("'",$A20,"'!C",$E$1+$C$1+$F$3)))),$F$4)=MOD($E$1+$F$3+N$2,$F$4)))</f>
        <v>-275138.66004080855</v>
      </c>
      <c r="O20" s="12" cm="1">
        <f t="array" aca="1" ref="O20" ca="1">SUM((INDIRECT(CONCATENATE("'",$A20,"'!C",$E$1+$F$3)):INDIRECT(CONCATENATE("'",$A20,"'!C",$E$1+$F$3+$C$1)))*(MOD(ROW(INDIRECT(CONCATENATE("'",$A20,"'!C",$E$1+$F$3)):(INDIRECT(CONCATENATE("'",$A20,"'!C",$E$1+$C$1+$F$3)))),$F$4)=MOD($E$1+$F$3+O$2,$F$4)))</f>
        <v>-79.529575693869873</v>
      </c>
      <c r="P20" s="12" cm="1">
        <f t="array" aca="1" ref="P20" ca="1">SUM((INDIRECT(CONCATENATE("'",$A20,"'!C",$E$1+$F$3)):INDIRECT(CONCATENATE("'",$A20,"'!C",$E$1+$F$3+$C$1)))*(MOD(ROW(INDIRECT(CONCATENATE("'",$A20,"'!C",$E$1+$F$3)):(INDIRECT(CONCATENATE("'",$A20,"'!C",$E$1+$C$1+$F$3)))),$F$4)=MOD($E$1+$F$3+P$2,$F$4)))</f>
        <v>619119.72909790382</v>
      </c>
      <c r="Q20" s="12" cm="1">
        <f t="array" aca="1" ref="Q20" ca="1">SUM((INDIRECT(CONCATENATE("'",$A20,"'!C",$E$1+$F$3)):INDIRECT(CONCATENATE("'",$A20,"'!C",$E$1+$F$3+$C$1)))*(MOD(ROW(INDIRECT(CONCATENATE("'",$A20,"'!C",$E$1+$F$3)):(INDIRECT(CONCATENATE("'",$A20,"'!C",$E$1+$C$1+$F$3)))),$F$4)=MOD($E$1+$F$3+Q$2,$F$4)))</f>
        <v>22630.604573645214</v>
      </c>
      <c r="R20" s="12" cm="1">
        <f t="array" aca="1" ref="R20" ca="1">SUM((INDIRECT(CONCATENATE("'",$A20,"'!C",$E$1+$F$3)):INDIRECT(CONCATENATE("'",$A20,"'!C",$E$1+$F$3+$C$1)))*(MOD(ROW(INDIRECT(CONCATENATE("'",$A20,"'!C",$E$1+$F$3)):(INDIRECT(CONCATENATE("'",$A20,"'!C",$E$1+$C$1+$F$3)))),$F$4)=MOD($E$1+$F$3+R$2,$F$4)))</f>
        <v>18466.669975571785</v>
      </c>
      <c r="S20" s="12" cm="1">
        <f t="array" aca="1" ref="S20" ca="1">SUM((INDIRECT(CONCATENATE("'",$A20,"'!C",$E$1+$F$3)):INDIRECT(CONCATENATE("'",$A20,"'!C",$E$1+$F$3+$C$1)))*(MOD(ROW(INDIRECT(CONCATENATE("'",$A20,"'!C",$E$1+$F$3)):(INDIRECT(CONCATENATE("'",$A20,"'!C",$E$1+$C$1+$F$3)))),$F$4)=MOD($E$1+$F$3+S$2,$F$4)))</f>
        <v>-1029356.4959559056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 x14ac:dyDescent="0.45">
      <c r="A21" s="1" t="str">
        <f t="shared" si="0"/>
        <v>P-CHP</v>
      </c>
      <c r="B21" s="12" cm="1">
        <f t="array" aca="1" ref="B21" ca="1">SUM((INDIRECT(CONCATENATE("'",$A21,"'!C",$E$1+$F$3)):INDIRECT(CONCATENATE("'",$A21,"'!C",$E$1+$F$3+$C$1)))*(MOD(ROW(INDIRECT(CONCATENATE("'",$A21,"'!C",$E$1+$F$3)):(INDIRECT(CONCATENATE("'",$A21,"'!C",$E$1+$C$1+$F$3)))),$F$4)=MOD($E$1+$F$3+B$2,$F$4)))</f>
        <v>363853.54755505332</v>
      </c>
      <c r="C21" s="12" cm="1">
        <f t="array" aca="1" ref="C21" ca="1">SUM((INDIRECT(CONCATENATE("'",$A21,"'!C",$E$1+$F$3)):INDIRECT(CONCATENATE("'",$A21,"'!C",$E$1+$F$3+$C$1)))*(MOD(ROW(INDIRECT(CONCATENATE("'",$A21,"'!C",$E$1+$F$3)):(INDIRECT(CONCATENATE("'",$A21,"'!C",$E$1+$C$1+$F$3)))),$F$4)=MOD($E$1+$F$3+C$2,$F$4)))</f>
        <v>93495375.629157901</v>
      </c>
      <c r="D21" s="12" cm="1">
        <f t="array" aca="1" ref="D21" ca="1">SUM((INDIRECT(CONCATENATE("'",$A21,"'!C",$E$1+$F$3)):INDIRECT(CONCATENATE("'",$A21,"'!C",$E$1+$F$3+$C$1)))*(MOD(ROW(INDIRECT(CONCATENATE("'",$A21,"'!C",$E$1+$F$3)):(INDIRECT(CONCATENATE("'",$A21,"'!C",$E$1+$C$1+$F$3)))),$F$4)=MOD($E$1+$F$3+D$2,$F$4)))</f>
        <v>-2615669.0836710599</v>
      </c>
      <c r="E21" s="12" cm="1">
        <f t="array" aca="1" ref="E21" ca="1">SUM((INDIRECT(CONCATENATE("'",$A21,"'!C",$E$1+$F$3)):INDIRECT(CONCATENATE("'",$A21,"'!C",$E$1+$F$3+$C$1)))*(MOD(ROW(INDIRECT(CONCATENATE("'",$A21,"'!C",$E$1+$F$3)):(INDIRECT(CONCATENATE("'",$A21,"'!C",$E$1+$C$1+$F$3)))),$F$4)=MOD($E$1+$F$3+E$2,$F$4)))</f>
        <v>-2916045.1157408119</v>
      </c>
      <c r="F21" s="12" cm="1">
        <f t="array" aca="1" ref="F21" ca="1">SUM((INDIRECT(CONCATENATE("'",$A21,"'!C",$E$1+$F$3)):INDIRECT(CONCATENATE("'",$A21,"'!C",$E$1+$F$3+$C$1)))*(MOD(ROW(INDIRECT(CONCATENATE("'",$A21,"'!C",$E$1+$F$3)):(INDIRECT(CONCATENATE("'",$A21,"'!C",$E$1+$C$1+$F$3)))),$F$4)=MOD($E$1+$F$3+F$2,$F$4)))</f>
        <v>-326687033.29947996</v>
      </c>
      <c r="G21" s="12" cm="1">
        <f t="array" aca="1" ref="G21" ca="1">SUM((INDIRECT(CONCATENATE("'",$A21,"'!C",$E$1+$F$3)):INDIRECT(CONCATENATE("'",$A21,"'!C",$E$1+$F$3+$C$1)))*(MOD(ROW(INDIRECT(CONCATENATE("'",$A21,"'!C",$E$1+$F$3)):(INDIRECT(CONCATENATE("'",$A21,"'!C",$E$1+$C$1+$F$3)))),$F$4)=MOD($E$1+$F$3+G$2,$F$4)))</f>
        <v>25722128.763256479</v>
      </c>
      <c r="H21" s="12" cm="1">
        <f t="array" aca="1" ref="H21" ca="1">SUM((INDIRECT(CONCATENATE("'",$A21,"'!C",$E$1+$F$3)):INDIRECT(CONCATENATE("'",$A21,"'!C",$E$1+$F$3+$C$1)))*(MOD(ROW(INDIRECT(CONCATENATE("'",$A21,"'!C",$E$1+$F$3)):(INDIRECT(CONCATENATE("'",$A21,"'!C",$E$1+$C$1+$F$3)))),$F$4)=MOD($E$1+$F$3+H$2,$F$4)))</f>
        <v>410864.72567322379</v>
      </c>
      <c r="I21" s="12" cm="1">
        <f t="array" aca="1" ref="I21" ca="1">SUM((INDIRECT(CONCATENATE("'",$A21,"'!C",$E$1+$F$3)):INDIRECT(CONCATENATE("'",$A21,"'!C",$E$1+$F$3+$C$1)))*(MOD(ROW(INDIRECT(CONCATENATE("'",$A21,"'!C",$E$1+$F$3)):(INDIRECT(CONCATENATE("'",$A21,"'!C",$E$1+$C$1+$F$3)))),$F$4)=MOD($E$1+$F$3+I$2,$F$4)))</f>
        <v>-96638.456701343937</v>
      </c>
      <c r="J21" s="12" cm="1">
        <f t="array" aca="1" ref="J21" ca="1">SUM((INDIRECT(CONCATENATE("'",$A21,"'!C",$E$1+$F$3)):INDIRECT(CONCATENATE("'",$A21,"'!C",$E$1+$F$3+$C$1)))*(MOD(ROW(INDIRECT(CONCATENATE("'",$A21,"'!C",$E$1+$F$3)):(INDIRECT(CONCATENATE("'",$A21,"'!C",$E$1+$C$1+$F$3)))),$F$4)=MOD($E$1+$F$3+J$2,$F$4)))</f>
        <v>3630625.2336341161</v>
      </c>
      <c r="K21" s="12" cm="1">
        <f t="array" aca="1" ref="K21" ca="1">SUM((INDIRECT(CONCATENATE("'",$A21,"'!C",$E$1+$F$3)):INDIRECT(CONCATENATE("'",$A21,"'!C",$E$1+$F$3+$C$1)))*(MOD(ROW(INDIRECT(CONCATENATE("'",$A21,"'!C",$E$1+$F$3)):(INDIRECT(CONCATENATE("'",$A21,"'!C",$E$1+$C$1+$F$3)))),$F$4)=MOD($E$1+$F$3+K$2,$F$4)))</f>
        <v>91085476.132538915</v>
      </c>
      <c r="L21" s="12" cm="1">
        <f t="array" aca="1" ref="L21" ca="1">SUM((INDIRECT(CONCATENATE("'",$A21,"'!C",$E$1+$F$3)):INDIRECT(CONCATENATE("'",$A21,"'!C",$E$1+$F$3+$C$1)))*(MOD(ROW(INDIRECT(CONCATENATE("'",$A21,"'!C",$E$1+$F$3)):(INDIRECT(CONCATENATE("'",$A21,"'!C",$E$1+$C$1+$F$3)))),$F$4)=MOD($E$1+$F$3+L$2,$F$4)))</f>
        <v>217659.91296579354</v>
      </c>
      <c r="M21" s="12" cm="1">
        <f t="array" aca="1" ref="M21" ca="1">SUM((INDIRECT(CONCATENATE("'",$A21,"'!C",$E$1+$F$3)):INDIRECT(CONCATENATE("'",$A21,"'!C",$E$1+$F$3+$C$1)))*(MOD(ROW(INDIRECT(CONCATENATE("'",$A21,"'!C",$E$1+$F$3)):(INDIRECT(CONCATENATE("'",$A21,"'!C",$E$1+$C$1+$F$3)))),$F$4)=MOD($E$1+$F$3+M$2,$F$4)))</f>
        <v>-44179687.899080105</v>
      </c>
      <c r="N21" s="12" cm="1">
        <f t="array" aca="1" ref="N21" ca="1">SUM((INDIRECT(CONCATENATE("'",$A21,"'!C",$E$1+$F$3)):INDIRECT(CONCATENATE("'",$A21,"'!C",$E$1+$F$3+$C$1)))*(MOD(ROW(INDIRECT(CONCATENATE("'",$A21,"'!C",$E$1+$F$3)):(INDIRECT(CONCATENATE("'",$A21,"'!C",$E$1+$C$1+$F$3)))),$F$4)=MOD($E$1+$F$3+N$2,$F$4)))</f>
        <v>96033.093838869827</v>
      </c>
      <c r="O21" s="12" cm="1">
        <f t="array" aca="1" ref="O21" ca="1">SUM((INDIRECT(CONCATENATE("'",$A21,"'!C",$E$1+$F$3)):INDIRECT(CONCATENATE("'",$A21,"'!C",$E$1+$F$3+$C$1)))*(MOD(ROW(INDIRECT(CONCATENATE("'",$A21,"'!C",$E$1+$F$3)):(INDIRECT(CONCATENATE("'",$A21,"'!C",$E$1+$C$1+$F$3)))),$F$4)=MOD($E$1+$F$3+O$2,$F$4)))</f>
        <v>-204.75930156194744</v>
      </c>
      <c r="P21" s="12" cm="1">
        <f t="array" aca="1" ref="P21" ca="1">SUM((INDIRECT(CONCATENATE("'",$A21,"'!C",$E$1+$F$3)):INDIRECT(CONCATENATE("'",$A21,"'!C",$E$1+$F$3+$C$1)))*(MOD(ROW(INDIRECT(CONCATENATE("'",$A21,"'!C",$E$1+$F$3)):(INDIRECT(CONCATENATE("'",$A21,"'!C",$E$1+$C$1+$F$3)))),$F$4)=MOD($E$1+$F$3+P$2,$F$4)))</f>
        <v>80282.826546036653</v>
      </c>
      <c r="Q21" s="12" cm="1">
        <f t="array" aca="1" ref="Q21" ca="1">SUM((INDIRECT(CONCATENATE("'",$A21,"'!C",$E$1+$F$3)):INDIRECT(CONCATENATE("'",$A21,"'!C",$E$1+$F$3+$C$1)))*(MOD(ROW(INDIRECT(CONCATENATE("'",$A21,"'!C",$E$1+$F$3)):(INDIRECT(CONCATENATE("'",$A21,"'!C",$E$1+$C$1+$F$3)))),$F$4)=MOD($E$1+$F$3+Q$2,$F$4)))</f>
        <v>81347.097168315231</v>
      </c>
      <c r="R21" s="12" cm="1">
        <f t="array" aca="1" ref="R21" ca="1">SUM((INDIRECT(CONCATENATE("'",$A21,"'!C",$E$1+$F$3)):INDIRECT(CONCATENATE("'",$A21,"'!C",$E$1+$F$3+$C$1)))*(MOD(ROW(INDIRECT(CONCATENATE("'",$A21,"'!C",$E$1+$F$3)):(INDIRECT(CONCATENATE("'",$A21,"'!C",$E$1+$C$1+$F$3)))),$F$4)=MOD($E$1+$F$3+R$2,$F$4)))</f>
        <v>73219.136985015648</v>
      </c>
      <c r="S21" s="12" cm="1">
        <f t="array" aca="1" ref="S21" ca="1">SUM((INDIRECT(CONCATENATE("'",$A21,"'!C",$E$1+$F$3)):INDIRECT(CONCATENATE("'",$A21,"'!C",$E$1+$F$3+$C$1)))*(MOD(ROW(INDIRECT(CONCATENATE("'",$A21,"'!C",$E$1+$F$3)):(INDIRECT(CONCATENATE("'",$A21,"'!C",$E$1+$C$1+$F$3)))),$F$4)=MOD($E$1+$F$3+S$2,$F$4)))</f>
        <v>-1353561.821249089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 x14ac:dyDescent="0.45">
      <c r="A22" s="1" t="str">
        <f t="shared" si="0"/>
        <v>HTC-S</v>
      </c>
      <c r="B22" s="12" cm="1">
        <f t="array" aca="1" ref="B22" ca="1">SUM((INDIRECT(CONCATENATE("'",$A22,"'!C",$E$1+$F$3)):INDIRECT(CONCATENATE("'",$A22,"'!C",$E$1+$F$3+$C$1)))*(MOD(ROW(INDIRECT(CONCATENATE("'",$A22,"'!C",$E$1+$F$3)):(INDIRECT(CONCATENATE("'",$A22,"'!C",$E$1+$C$1+$F$3)))),$F$4)=MOD($E$1+$F$3+B$2,$F$4)))</f>
        <v>60114.330630119548</v>
      </c>
      <c r="C22" s="12" cm="1">
        <f t="array" aca="1" ref="C22" ca="1">SUM((INDIRECT(CONCATENATE("'",$A22,"'!C",$E$1+$F$3)):INDIRECT(CONCATENATE("'",$A22,"'!C",$E$1+$F$3+$C$1)))*(MOD(ROW(INDIRECT(CONCATENATE("'",$A22,"'!C",$E$1+$F$3)):(INDIRECT(CONCATENATE("'",$A22,"'!C",$E$1+$C$1+$F$3)))),$F$4)=MOD($E$1+$F$3+C$2,$F$4)))</f>
        <v>55320566.040394001</v>
      </c>
      <c r="D22" s="12" cm="1">
        <f t="array" aca="1" ref="D22" ca="1">SUM((INDIRECT(CONCATENATE("'",$A22,"'!C",$E$1+$F$3)):INDIRECT(CONCATENATE("'",$A22,"'!C",$E$1+$F$3+$C$1)))*(MOD(ROW(INDIRECT(CONCATENATE("'",$A22,"'!C",$E$1+$F$3)):(INDIRECT(CONCATENATE("'",$A22,"'!C",$E$1+$C$1+$F$3)))),$F$4)=MOD($E$1+$F$3+D$2,$F$4)))</f>
        <v>-3688782.7170679327</v>
      </c>
      <c r="E22" s="12" cm="1">
        <f t="array" aca="1" ref="E22" ca="1">SUM((INDIRECT(CONCATENATE("'",$A22,"'!C",$E$1+$F$3)):INDIRECT(CONCATENATE("'",$A22,"'!C",$E$1+$F$3+$C$1)))*(MOD(ROW(INDIRECT(CONCATENATE("'",$A22,"'!C",$E$1+$F$3)):(INDIRECT(CONCATENATE("'",$A22,"'!C",$E$1+$C$1+$F$3)))),$F$4)=MOD($E$1+$F$3+E$2,$F$4)))</f>
        <v>-5177531.9543684889</v>
      </c>
      <c r="F22" s="12" cm="1">
        <f t="array" aca="1" ref="F22" ca="1">SUM((INDIRECT(CONCATENATE("'",$A22,"'!C",$E$1+$F$3)):INDIRECT(CONCATENATE("'",$A22,"'!C",$E$1+$F$3+$C$1)))*(MOD(ROW(INDIRECT(CONCATENATE("'",$A22,"'!C",$E$1+$F$3)):(INDIRECT(CONCATENATE("'",$A22,"'!C",$E$1+$C$1+$F$3)))),$F$4)=MOD($E$1+$F$3+F$2,$F$4)))</f>
        <v>81813107.970788941</v>
      </c>
      <c r="G22" s="12" cm="1">
        <f t="array" aca="1" ref="G22" ca="1">SUM((INDIRECT(CONCATENATE("'",$A22,"'!C",$E$1+$F$3)):INDIRECT(CONCATENATE("'",$A22,"'!C",$E$1+$F$3+$C$1)))*(MOD(ROW(INDIRECT(CONCATENATE("'",$A22,"'!C",$E$1+$F$3)):(INDIRECT(CONCATENATE("'",$A22,"'!C",$E$1+$C$1+$F$3)))),$F$4)=MOD($E$1+$F$3+G$2,$F$4)))</f>
        <v>-4642914.8779915422</v>
      </c>
      <c r="H22" s="12" cm="1">
        <f t="array" aca="1" ref="H22" ca="1">SUM((INDIRECT(CONCATENATE("'",$A22,"'!C",$E$1+$F$3)):INDIRECT(CONCATENATE("'",$A22,"'!C",$E$1+$F$3+$C$1)))*(MOD(ROW(INDIRECT(CONCATENATE("'",$A22,"'!C",$E$1+$F$3)):(INDIRECT(CONCATENATE("'",$A22,"'!C",$E$1+$C$1+$F$3)))),$F$4)=MOD($E$1+$F$3+H$2,$F$4)))</f>
        <v>-138425.20705969018</v>
      </c>
      <c r="I22" s="12" cm="1">
        <f t="array" aca="1" ref="I22" ca="1">SUM((INDIRECT(CONCATENATE("'",$A22,"'!C",$E$1+$F$3)):INDIRECT(CONCATENATE("'",$A22,"'!C",$E$1+$F$3+$C$1)))*(MOD(ROW(INDIRECT(CONCATENATE("'",$A22,"'!C",$E$1+$F$3)):(INDIRECT(CONCATENATE("'",$A22,"'!C",$E$1+$C$1+$F$3)))),$F$4)=MOD($E$1+$F$3+I$2,$F$4)))</f>
        <v>21915.557361719926</v>
      </c>
      <c r="J22" s="12" cm="1">
        <f t="array" aca="1" ref="J22" ca="1">SUM((INDIRECT(CONCATENATE("'",$A22,"'!C",$E$1+$F$3)):INDIRECT(CONCATENATE("'",$A22,"'!C",$E$1+$F$3+$C$1)))*(MOD(ROW(INDIRECT(CONCATENATE("'",$A22,"'!C",$E$1+$F$3)):(INDIRECT(CONCATENATE("'",$A22,"'!C",$E$1+$C$1+$F$3)))),$F$4)=MOD($E$1+$F$3+J$2,$F$4)))</f>
        <v>-8643538.3955200426</v>
      </c>
      <c r="K22" s="12" cm="1">
        <f t="array" aca="1" ref="K22" ca="1">SUM((INDIRECT(CONCATENATE("'",$A22,"'!C",$E$1+$F$3)):INDIRECT(CONCATENATE("'",$A22,"'!C",$E$1+$F$3+$C$1)))*(MOD(ROW(INDIRECT(CONCATENATE("'",$A22,"'!C",$E$1+$F$3)):(INDIRECT(CONCATENATE("'",$A22,"'!C",$E$1+$C$1+$F$3)))),$F$4)=MOD($E$1+$F$3+K$2,$F$4)))</f>
        <v>-167924571.16662213</v>
      </c>
      <c r="L22" s="12" cm="1">
        <f t="array" aca="1" ref="L22" ca="1">SUM((INDIRECT(CONCATENATE("'",$A22,"'!C",$E$1+$F$3)):INDIRECT(CONCATENATE("'",$A22,"'!C",$E$1+$F$3+$C$1)))*(MOD(ROW(INDIRECT(CONCATENATE("'",$A22,"'!C",$E$1+$F$3)):(INDIRECT(CONCATENATE("'",$A22,"'!C",$E$1+$C$1+$F$3)))),$F$4)=MOD($E$1+$F$3+L$2,$F$4)))</f>
        <v>92842.930577729479</v>
      </c>
      <c r="M22" s="12" cm="1">
        <f t="array" aca="1" ref="M22" ca="1">SUM((INDIRECT(CONCATENATE("'",$A22,"'!C",$E$1+$F$3)):INDIRECT(CONCATENATE("'",$A22,"'!C",$E$1+$F$3+$C$1)))*(MOD(ROW(INDIRECT(CONCATENATE("'",$A22,"'!C",$E$1+$F$3)):(INDIRECT(CONCATENATE("'",$A22,"'!C",$E$1+$C$1+$F$3)))),$F$4)=MOD($E$1+$F$3+M$2,$F$4)))</f>
        <v>150904.81142923783</v>
      </c>
      <c r="N22" s="12" cm="1">
        <f t="array" aca="1" ref="N22" ca="1">SUM((INDIRECT(CONCATENATE("'",$A22,"'!C",$E$1+$F$3)):INDIRECT(CONCATENATE("'",$A22,"'!C",$E$1+$F$3+$C$1)))*(MOD(ROW(INDIRECT(CONCATENATE("'",$A22,"'!C",$E$1+$F$3)):(INDIRECT(CONCATENATE("'",$A22,"'!C",$E$1+$C$1+$F$3)))),$F$4)=MOD($E$1+$F$3+N$2,$F$4)))</f>
        <v>-101911.75107337267</v>
      </c>
      <c r="O22" s="12" cm="1">
        <f t="array" aca="1" ref="O22" ca="1">SUM((INDIRECT(CONCATENATE("'",$A22,"'!C",$E$1+$F$3)):INDIRECT(CONCATENATE("'",$A22,"'!C",$E$1+$F$3+$C$1)))*(MOD(ROW(INDIRECT(CONCATENATE("'",$A22,"'!C",$E$1+$F$3)):(INDIRECT(CONCATENATE("'",$A22,"'!C",$E$1+$C$1+$F$3)))),$F$4)=MOD($E$1+$F$3+O$2,$F$4)))</f>
        <v>101.31722378893184</v>
      </c>
      <c r="P22" s="12" cm="1">
        <f t="array" aca="1" ref="P22" ca="1">SUM((INDIRECT(CONCATENATE("'",$A22,"'!C",$E$1+$F$3)):INDIRECT(CONCATENATE("'",$A22,"'!C",$E$1+$F$3+$C$1)))*(MOD(ROW(INDIRECT(CONCATENATE("'",$A22,"'!C",$E$1+$F$3)):(INDIRECT(CONCATENATE("'",$A22,"'!C",$E$1+$C$1+$F$3)))),$F$4)=MOD($E$1+$F$3+P$2,$F$4)))</f>
        <v>4658.9825818178288</v>
      </c>
      <c r="Q22" s="12" cm="1">
        <f t="array" aca="1" ref="Q22" ca="1">SUM((INDIRECT(CONCATENATE("'",$A22,"'!C",$E$1+$F$3)):INDIRECT(CONCATENATE("'",$A22,"'!C",$E$1+$F$3+$C$1)))*(MOD(ROW(INDIRECT(CONCATENATE("'",$A22,"'!C",$E$1+$F$3)):(INDIRECT(CONCATENATE("'",$A22,"'!C",$E$1+$C$1+$F$3)))),$F$4)=MOD($E$1+$F$3+Q$2,$F$4)))</f>
        <v>48021.970737163865</v>
      </c>
      <c r="R22" s="12" cm="1">
        <f t="array" aca="1" ref="R22" ca="1">SUM((INDIRECT(CONCATENATE("'",$A22,"'!C",$E$1+$F$3)):INDIRECT(CONCATENATE("'",$A22,"'!C",$E$1+$F$3+$C$1)))*(MOD(ROW(INDIRECT(CONCATENATE("'",$A22,"'!C",$E$1+$F$3)):(INDIRECT(CONCATENATE("'",$A22,"'!C",$E$1+$C$1+$F$3)))),$F$4)=MOD($E$1+$F$3+R$2,$F$4)))</f>
        <v>53745.847313212005</v>
      </c>
      <c r="S22" s="12" cm="1">
        <f t="array" aca="1" ref="S22" ca="1">SUM((INDIRECT(CONCATENATE("'",$A22,"'!C",$E$1+$F$3)):INDIRECT(CONCATENATE("'",$A22,"'!C",$E$1+$F$3+$C$1)))*(MOD(ROW(INDIRECT(CONCATENATE("'",$A22,"'!C",$E$1+$F$3)):(INDIRECT(CONCATENATE("'",$A22,"'!C",$E$1+$C$1+$F$3)))),$F$4)=MOD($E$1+$F$3+S$2,$F$4)))</f>
        <v>129904.72429610991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 x14ac:dyDescent="0.45"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 x14ac:dyDescent="0.45">
      <c r="B24" s="1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 x14ac:dyDescent="0.45">
      <c r="B25" s="12">
        <f ca="1">MATCH(MEDIAN(B7:B13),B7:B13,0)</f>
        <v>7</v>
      </c>
      <c r="C25" s="12">
        <f t="shared" ref="C25:S25" ca="1" si="1">MATCH(MEDIAN(C7:C13),C7:C13,0)</f>
        <v>7</v>
      </c>
      <c r="D25" s="12">
        <f t="shared" ca="1" si="1"/>
        <v>7</v>
      </c>
      <c r="E25" s="12">
        <f t="shared" ca="1" si="1"/>
        <v>7</v>
      </c>
      <c r="F25" s="12">
        <f t="shared" ca="1" si="1"/>
        <v>7</v>
      </c>
      <c r="G25" s="12">
        <f t="shared" ca="1" si="1"/>
        <v>7</v>
      </c>
      <c r="H25" s="12">
        <f t="shared" ca="1" si="1"/>
        <v>7</v>
      </c>
      <c r="I25" s="12">
        <f t="shared" ca="1" si="1"/>
        <v>7</v>
      </c>
      <c r="J25" s="12">
        <f t="shared" ca="1" si="1"/>
        <v>7</v>
      </c>
      <c r="K25" s="12">
        <f t="shared" ca="1" si="1"/>
        <v>7</v>
      </c>
      <c r="L25" s="12">
        <f t="shared" ca="1" si="1"/>
        <v>6</v>
      </c>
      <c r="M25" s="12">
        <f t="shared" ca="1" si="1"/>
        <v>3</v>
      </c>
      <c r="N25" s="12">
        <f t="shared" ca="1" si="1"/>
        <v>7</v>
      </c>
      <c r="O25" s="12">
        <f t="shared" ca="1" si="1"/>
        <v>7</v>
      </c>
      <c r="P25" s="12">
        <f t="shared" ca="1" si="1"/>
        <v>7</v>
      </c>
      <c r="Q25" s="12">
        <f t="shared" ca="1" si="1"/>
        <v>7</v>
      </c>
      <c r="R25" s="12">
        <f t="shared" ca="1" si="1"/>
        <v>7</v>
      </c>
      <c r="S25" s="12">
        <f t="shared" ca="1" si="1"/>
        <v>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 x14ac:dyDescent="0.45">
      <c r="B26" s="12">
        <f ca="1">MATCH(MEDIAN(B16:B22),B16:B22,0)</f>
        <v>7</v>
      </c>
      <c r="C26" s="12">
        <f t="shared" ref="C26:S26" ca="1" si="2">MATCH(MEDIAN(C16:C22),C16:C22,0)</f>
        <v>7</v>
      </c>
      <c r="D26" s="12">
        <f t="shared" ca="1" si="2"/>
        <v>3</v>
      </c>
      <c r="E26" s="12">
        <f t="shared" ca="1" si="2"/>
        <v>3</v>
      </c>
      <c r="F26" s="12">
        <f t="shared" ca="1" si="2"/>
        <v>3</v>
      </c>
      <c r="G26" s="12">
        <f t="shared" ca="1" si="2"/>
        <v>2</v>
      </c>
      <c r="H26" s="12">
        <f t="shared" ca="1" si="2"/>
        <v>4</v>
      </c>
      <c r="I26" s="12">
        <f t="shared" ca="1" si="2"/>
        <v>4</v>
      </c>
      <c r="J26" s="12">
        <f t="shared" ca="1" si="2"/>
        <v>2</v>
      </c>
      <c r="K26" s="12">
        <f t="shared" ca="1" si="2"/>
        <v>1</v>
      </c>
      <c r="L26" s="12">
        <f t="shared" ca="1" si="2"/>
        <v>6</v>
      </c>
      <c r="M26" s="12">
        <f t="shared" ca="1" si="2"/>
        <v>2</v>
      </c>
      <c r="N26" s="12">
        <f t="shared" ca="1" si="2"/>
        <v>5</v>
      </c>
      <c r="O26" s="12">
        <f t="shared" ca="1" si="2"/>
        <v>5</v>
      </c>
      <c r="P26" s="12">
        <f t="shared" ca="1" si="2"/>
        <v>7</v>
      </c>
      <c r="Q26" s="12">
        <f t="shared" ca="1" si="2"/>
        <v>5</v>
      </c>
      <c r="R26" s="12">
        <f t="shared" ca="1" si="2"/>
        <v>5</v>
      </c>
      <c r="S26" s="12">
        <f t="shared" ca="1" si="2"/>
        <v>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 x14ac:dyDescent="0.45"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 x14ac:dyDescent="0.45">
      <c r="B28" s="11" t="s">
        <v>1364</v>
      </c>
      <c r="C28" s="3">
        <f ca="1">MODE(B25:S25)</f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 x14ac:dyDescent="0.45">
      <c r="B29" s="11" t="s">
        <v>1365</v>
      </c>
      <c r="C29" s="3">
        <f ca="1">MODE(B26:S26)</f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 x14ac:dyDescent="0.45"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45">
      <c r="B31" s="11" t="s">
        <v>1362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45">
      <c r="B32" s="11" t="s">
        <v>1343</v>
      </c>
      <c r="C32" s="3" t="s">
        <v>1344</v>
      </c>
      <c r="D32" s="3" t="s">
        <v>1345</v>
      </c>
      <c r="E32" s="3" t="s">
        <v>1346</v>
      </c>
      <c r="F32" s="3" t="s">
        <v>1347</v>
      </c>
      <c r="G32" s="3" t="s">
        <v>1348</v>
      </c>
      <c r="H32" s="3" t="s">
        <v>1349</v>
      </c>
      <c r="I32" s="3" t="s">
        <v>1350</v>
      </c>
      <c r="J32" s="3" t="s">
        <v>1351</v>
      </c>
      <c r="K32" s="3" t="s">
        <v>1352</v>
      </c>
      <c r="L32" s="3" t="s">
        <v>1353</v>
      </c>
      <c r="M32" s="3" t="s">
        <v>1354</v>
      </c>
      <c r="N32" s="3" t="s">
        <v>1355</v>
      </c>
      <c r="O32" s="3" t="s">
        <v>1356</v>
      </c>
      <c r="P32" s="3" t="s">
        <v>1357</v>
      </c>
      <c r="Q32" s="3" t="s">
        <v>1366</v>
      </c>
      <c r="R32" s="3" t="s">
        <v>1367</v>
      </c>
      <c r="S32" s="3" t="s">
        <v>1360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45">
      <c r="A33" s="1" t="str">
        <f>A7</f>
        <v>P-DLA</v>
      </c>
      <c r="B33" s="12">
        <f ca="1">(B7)/MAX(B$7:B$13)*100</f>
        <v>2.4874944786550675</v>
      </c>
      <c r="C33" s="12">
        <f t="shared" ref="C33:S39" ca="1" si="3">(C7)/MAX(C$7:C$13)*100</f>
        <v>-80.215338935219933</v>
      </c>
      <c r="D33" s="12">
        <f t="shared" ca="1" si="3"/>
        <v>13.003797862060601</v>
      </c>
      <c r="E33" s="12">
        <f t="shared" ca="1" si="3"/>
        <v>12.264117375496793</v>
      </c>
      <c r="F33" s="12">
        <f t="shared" ca="1" si="3"/>
        <v>44.254558415639259</v>
      </c>
      <c r="G33" s="12">
        <f t="shared" ca="1" si="3"/>
        <v>1.6385445053958023</v>
      </c>
      <c r="H33" s="12">
        <f t="shared" ca="1" si="3"/>
        <v>0.76793704411916119</v>
      </c>
      <c r="I33" s="12">
        <f t="shared" ca="1" si="3"/>
        <v>0.91220381749608725</v>
      </c>
      <c r="J33" s="12">
        <f t="shared" ca="1" si="3"/>
        <v>5.5856602263154791</v>
      </c>
      <c r="K33" s="12">
        <f t="shared" ca="1" si="3"/>
        <v>5.8487406640804407</v>
      </c>
      <c r="L33" s="12">
        <f t="shared" ca="1" si="3"/>
        <v>3.3101189889203559</v>
      </c>
      <c r="M33" s="12">
        <f t="shared" ca="1" si="3"/>
        <v>18.914462758506652</v>
      </c>
      <c r="N33" s="12">
        <f t="shared" ca="1" si="3"/>
        <v>35.431247517345987</v>
      </c>
      <c r="O33" s="12">
        <f t="shared" ca="1" si="3"/>
        <v>-34.822656007828961</v>
      </c>
      <c r="P33" s="12">
        <f t="shared" ca="1" si="3"/>
        <v>0.82756562216829088</v>
      </c>
      <c r="Q33" s="12">
        <f t="shared" ca="1" si="3"/>
        <v>4.8267119927213296</v>
      </c>
      <c r="R33" s="12">
        <f t="shared" ca="1" si="3"/>
        <v>4.9062826304482128</v>
      </c>
      <c r="S33" s="12">
        <f t="shared" ca="1" si="3"/>
        <v>2.2701384642510458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45">
      <c r="A34" s="1" t="str">
        <f t="shared" ref="A34:A39" si="4">A8</f>
        <v>HTC-DLA</v>
      </c>
      <c r="B34" s="12">
        <f t="shared" ref="B34:Q39" ca="1" si="5">(B8)/MAX(B$7:B$13)*100</f>
        <v>21.78368475208708</v>
      </c>
      <c r="C34" s="12">
        <f t="shared" ca="1" si="5"/>
        <v>18.486197443390296</v>
      </c>
      <c r="D34" s="12">
        <f t="shared" ca="1" si="5"/>
        <v>28.018573746900522</v>
      </c>
      <c r="E34" s="12">
        <f t="shared" ca="1" si="5"/>
        <v>26.075512341783639</v>
      </c>
      <c r="F34" s="12">
        <f t="shared" ca="1" si="5"/>
        <v>81.055942269189615</v>
      </c>
      <c r="G34" s="12">
        <f t="shared" ca="1" si="5"/>
        <v>20.473304952246902</v>
      </c>
      <c r="H34" s="12">
        <f t="shared" ca="1" si="5"/>
        <v>22.68125233169793</v>
      </c>
      <c r="I34" s="12">
        <f t="shared" ca="1" si="5"/>
        <v>47.860198391584944</v>
      </c>
      <c r="J34" s="12">
        <f t="shared" ca="1" si="5"/>
        <v>10.927583458172867</v>
      </c>
      <c r="K34" s="12">
        <f t="shared" ca="1" si="5"/>
        <v>11.115887604959676</v>
      </c>
      <c r="L34" s="12">
        <f t="shared" ca="1" si="5"/>
        <v>100</v>
      </c>
      <c r="M34" s="12">
        <f t="shared" ca="1" si="5"/>
        <v>52.545989092040848</v>
      </c>
      <c r="N34" s="12">
        <f t="shared" ca="1" si="5"/>
        <v>76.127910090639432</v>
      </c>
      <c r="O34" s="12">
        <f t="shared" ca="1" si="5"/>
        <v>55.301221314013596</v>
      </c>
      <c r="P34" s="12">
        <f t="shared" ca="1" si="5"/>
        <v>3.0584091770861952</v>
      </c>
      <c r="Q34" s="12">
        <f t="shared" ca="1" si="5"/>
        <v>22.010311248450616</v>
      </c>
      <c r="R34" s="12">
        <f t="shared" ca="1" si="3"/>
        <v>23.162323797712443</v>
      </c>
      <c r="S34" s="12">
        <f t="shared" ca="1" si="3"/>
        <v>56.662087697440242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45">
      <c r="A35" s="1" t="str">
        <f>A9</f>
        <v>DLA</v>
      </c>
      <c r="B35" s="12">
        <f t="shared" ca="1" si="5"/>
        <v>1.307208406691075</v>
      </c>
      <c r="C35" s="12">
        <f t="shared" ca="1" si="3"/>
        <v>9.8848479062129364</v>
      </c>
      <c r="D35" s="12">
        <f t="shared" ca="1" si="3"/>
        <v>5.1946044344879345</v>
      </c>
      <c r="E35" s="12">
        <f t="shared" ca="1" si="3"/>
        <v>4.7348985200529032</v>
      </c>
      <c r="F35" s="12">
        <f t="shared" ca="1" si="3"/>
        <v>9.6513408542708756</v>
      </c>
      <c r="G35" s="12">
        <f t="shared" ca="1" si="3"/>
        <v>1.5553943617767956</v>
      </c>
      <c r="H35" s="12">
        <f t="shared" ca="1" si="3"/>
        <v>27.014147812316679</v>
      </c>
      <c r="I35" s="12">
        <f t="shared" ca="1" si="3"/>
        <v>64.272457457596332</v>
      </c>
      <c r="J35" s="12">
        <f t="shared" ca="1" si="3"/>
        <v>1.7742165853716363</v>
      </c>
      <c r="K35" s="12">
        <f t="shared" ca="1" si="3"/>
        <v>2.3308932166042715</v>
      </c>
      <c r="L35" s="12">
        <f t="shared" ca="1" si="3"/>
        <v>0.60455672017641671</v>
      </c>
      <c r="M35" s="12">
        <f t="shared" ca="1" si="3"/>
        <v>30.032956196311112</v>
      </c>
      <c r="N35" s="12">
        <f t="shared" ca="1" si="3"/>
        <v>14.113906453945358</v>
      </c>
      <c r="O35" s="12">
        <f t="shared" ca="1" si="3"/>
        <v>75.629203623410746</v>
      </c>
      <c r="P35" s="12">
        <f t="shared" ca="1" si="3"/>
        <v>0.55208840248726143</v>
      </c>
      <c r="Q35" s="12">
        <f t="shared" ca="1" si="3"/>
        <v>6.1682539744204457</v>
      </c>
      <c r="R35" s="12">
        <f t="shared" ca="1" si="3"/>
        <v>6.2840843385369816</v>
      </c>
      <c r="S35" s="12">
        <f t="shared" ca="1" si="3"/>
        <v>0.66361382694769566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45">
      <c r="A36" s="1" t="str">
        <f t="shared" si="4"/>
        <v>AD-CHP</v>
      </c>
      <c r="B36" s="12">
        <f t="shared" ca="1" si="5"/>
        <v>7.8810869239017354</v>
      </c>
      <c r="C36" s="12">
        <f t="shared" ca="1" si="3"/>
        <v>7.4172882743796116</v>
      </c>
      <c r="D36" s="12">
        <f t="shared" ca="1" si="3"/>
        <v>6.5523939522436274</v>
      </c>
      <c r="E36" s="12">
        <f t="shared" ca="1" si="3"/>
        <v>6.1802782014340956</v>
      </c>
      <c r="F36" s="12">
        <f t="shared" ca="1" si="3"/>
        <v>18.976318086394329</v>
      </c>
      <c r="G36" s="12">
        <f t="shared" ca="1" si="3"/>
        <v>4.0197514888403099</v>
      </c>
      <c r="H36" s="12">
        <f t="shared" ca="1" si="3"/>
        <v>0.51011960933797973</v>
      </c>
      <c r="I36" s="12">
        <f t="shared" ca="1" si="3"/>
        <v>0.22645367454491735</v>
      </c>
      <c r="J36" s="12">
        <f t="shared" ca="1" si="3"/>
        <v>5.4540421039622933</v>
      </c>
      <c r="K36" s="12">
        <f t="shared" ca="1" si="3"/>
        <v>3.8010172638390869</v>
      </c>
      <c r="L36" s="12">
        <f t="shared" ca="1" si="3"/>
        <v>3.6180370617839914</v>
      </c>
      <c r="M36" s="12">
        <f t="shared" ca="1" si="3"/>
        <v>42.220541846484252</v>
      </c>
      <c r="N36" s="12">
        <f t="shared" ca="1" si="3"/>
        <v>40.989302195242097</v>
      </c>
      <c r="O36" s="12">
        <f t="shared" ca="1" si="3"/>
        <v>6.9895402216693405</v>
      </c>
      <c r="P36" s="12">
        <f t="shared" ca="1" si="3"/>
        <v>1.8511610665544971</v>
      </c>
      <c r="Q36" s="12">
        <f t="shared" ca="1" si="3"/>
        <v>10.654737920653364</v>
      </c>
      <c r="R36" s="12">
        <f t="shared" ca="1" si="3"/>
        <v>10.88387776405207</v>
      </c>
      <c r="S36" s="12">
        <f t="shared" ca="1" si="3"/>
        <v>1.9132812562969634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45">
      <c r="A37" s="1" t="str">
        <f t="shared" si="4"/>
        <v>HTL-CHP</v>
      </c>
      <c r="B37" s="12">
        <f t="shared" ca="1" si="5"/>
        <v>86.250679549258109</v>
      </c>
      <c r="C37" s="12">
        <f t="shared" ca="1" si="3"/>
        <v>72.79860062215451</v>
      </c>
      <c r="D37" s="12">
        <f t="shared" ca="1" si="3"/>
        <v>100</v>
      </c>
      <c r="E37" s="12">
        <f t="shared" ca="1" si="3"/>
        <v>100</v>
      </c>
      <c r="F37" s="12">
        <f t="shared" ca="1" si="3"/>
        <v>82.88346229311216</v>
      </c>
      <c r="G37" s="12">
        <f t="shared" ca="1" si="3"/>
        <v>81.370427670997699</v>
      </c>
      <c r="H37" s="12">
        <f t="shared" ca="1" si="3"/>
        <v>100</v>
      </c>
      <c r="I37" s="12">
        <f t="shared" ca="1" si="3"/>
        <v>100</v>
      </c>
      <c r="J37" s="12">
        <f t="shared" ca="1" si="3"/>
        <v>100</v>
      </c>
      <c r="K37" s="12">
        <f t="shared" ca="1" si="3"/>
        <v>100</v>
      </c>
      <c r="L37" s="12">
        <f t="shared" ca="1" si="3"/>
        <v>9.3781821470782756</v>
      </c>
      <c r="M37" s="12">
        <f t="shared" ca="1" si="3"/>
        <v>25.372908607503941</v>
      </c>
      <c r="N37" s="12">
        <f t="shared" ca="1" si="3"/>
        <v>100</v>
      </c>
      <c r="O37" s="12">
        <f t="shared" ca="1" si="3"/>
        <v>100</v>
      </c>
      <c r="P37" s="12">
        <f t="shared" ca="1" si="3"/>
        <v>100</v>
      </c>
      <c r="Q37" s="12">
        <f t="shared" ca="1" si="3"/>
        <v>61.230816596936002</v>
      </c>
      <c r="R37" s="12">
        <f t="shared" ca="1" si="3"/>
        <v>61.705400623143177</v>
      </c>
      <c r="S37" s="12">
        <f t="shared" ca="1" si="3"/>
        <v>100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45">
      <c r="A38" s="1" t="str">
        <f t="shared" si="4"/>
        <v>P-CHP</v>
      </c>
      <c r="B38" s="12">
        <f t="shared" ca="1" si="5"/>
        <v>100</v>
      </c>
      <c r="C38" s="12">
        <f t="shared" ca="1" si="3"/>
        <v>100</v>
      </c>
      <c r="D38" s="12">
        <f t="shared" ca="1" si="3"/>
        <v>58.835241718143592</v>
      </c>
      <c r="E38" s="12">
        <f t="shared" ca="1" si="3"/>
        <v>58.358842469709352</v>
      </c>
      <c r="F38" s="12">
        <f t="shared" ca="1" si="3"/>
        <v>100</v>
      </c>
      <c r="G38" s="12">
        <f t="shared" ca="1" si="3"/>
        <v>100</v>
      </c>
      <c r="H38" s="12">
        <f t="shared" ca="1" si="3"/>
        <v>20.92641520911085</v>
      </c>
      <c r="I38" s="12">
        <f t="shared" ca="1" si="3"/>
        <v>5.7165844082685346</v>
      </c>
      <c r="J38" s="12">
        <f t="shared" ca="1" si="3"/>
        <v>50.339800107508346</v>
      </c>
      <c r="K38" s="12">
        <f t="shared" ca="1" si="3"/>
        <v>52.891026681641115</v>
      </c>
      <c r="L38" s="12">
        <f t="shared" ca="1" si="3"/>
        <v>4.7494136604154562</v>
      </c>
      <c r="M38" s="12">
        <f t="shared" ca="1" si="3"/>
        <v>100</v>
      </c>
      <c r="N38" s="12">
        <f t="shared" ca="1" si="3"/>
        <v>69.555067417052811</v>
      </c>
      <c r="O38" s="12">
        <f t="shared" ca="1" si="3"/>
        <v>13.244372997774819</v>
      </c>
      <c r="P38" s="12">
        <f t="shared" ca="1" si="3"/>
        <v>23.367122014339063</v>
      </c>
      <c r="Q38" s="12">
        <f t="shared" ca="1" si="3"/>
        <v>100</v>
      </c>
      <c r="R38" s="12">
        <f t="shared" ca="1" si="3"/>
        <v>100</v>
      </c>
      <c r="S38" s="12">
        <f t="shared" ca="1" si="3"/>
        <v>19.328173159557966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45">
      <c r="A39" s="1" t="str">
        <f t="shared" si="4"/>
        <v>HTC-S</v>
      </c>
      <c r="B39" s="12">
        <f t="shared" ca="1" si="5"/>
        <v>21.281476589772062</v>
      </c>
      <c r="C39" s="12">
        <f t="shared" ca="1" si="3"/>
        <v>17.192845738012675</v>
      </c>
      <c r="D39" s="12">
        <f t="shared" ca="1" si="3"/>
        <v>23.860130221084475</v>
      </c>
      <c r="E39" s="12">
        <f t="shared" ca="1" si="3"/>
        <v>22.328906197741148</v>
      </c>
      <c r="F39" s="12">
        <f t="shared" ca="1" si="3"/>
        <v>75.301748634647254</v>
      </c>
      <c r="G39" s="12">
        <f t="shared" ca="1" si="3"/>
        <v>19.943191468116552</v>
      </c>
      <c r="H39" s="12">
        <f t="shared" ca="1" si="3"/>
        <v>22.624098008944458</v>
      </c>
      <c r="I39" s="12">
        <f t="shared" ca="1" si="3"/>
        <v>47.798265050965824</v>
      </c>
      <c r="J39" s="12">
        <f t="shared" ca="1" si="3"/>
        <v>9.5674114571837023</v>
      </c>
      <c r="K39" s="12">
        <f t="shared" ca="1" si="3"/>
        <v>10.178277574956605</v>
      </c>
      <c r="L39" s="12">
        <f t="shared" ca="1" si="3"/>
        <v>99.659220980963866</v>
      </c>
      <c r="M39" s="12">
        <f t="shared" ca="1" si="3"/>
        <v>28.291158891260952</v>
      </c>
      <c r="N39" s="12">
        <f t="shared" ca="1" si="3"/>
        <v>68.125209297777374</v>
      </c>
      <c r="O39" s="12">
        <f t="shared" ca="1" si="3"/>
        <v>54.996076642875359</v>
      </c>
      <c r="P39" s="12">
        <f t="shared" ca="1" si="3"/>
        <v>2.8395077585544879</v>
      </c>
      <c r="Q39" s="12">
        <f t="shared" ca="1" si="3"/>
        <v>20.165932033668213</v>
      </c>
      <c r="R39" s="12">
        <f t="shared" ca="1" si="3"/>
        <v>21.284144330798547</v>
      </c>
      <c r="S39" s="12">
        <f t="shared" ca="1" si="3"/>
        <v>56.322039921626676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45"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45">
      <c r="B41" s="13" t="s">
        <v>1363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45">
      <c r="A42" s="1" t="str">
        <f>A33</f>
        <v>P-DLA</v>
      </c>
      <c r="B42" s="12">
        <f ca="1">(B16)/MAX(B$16:B$22)*100</f>
        <v>-55.277107251060428</v>
      </c>
      <c r="C42" s="12">
        <f t="shared" ref="C42:S48" ca="1" si="6">(C16)/MAX(C$16:C$22)*100</f>
        <v>-121.42300464571873</v>
      </c>
      <c r="D42" s="12">
        <f t="shared" ca="1" si="6"/>
        <v>-5.4939220476736894</v>
      </c>
      <c r="E42" s="12">
        <f t="shared" ca="1" si="6"/>
        <v>-5.3336077539124984</v>
      </c>
      <c r="F42" s="12">
        <f t="shared" ca="1" si="6"/>
        <v>-13.206756727261334</v>
      </c>
      <c r="G42" s="12">
        <f t="shared" ca="1" si="6"/>
        <v>-0.65147097566537726</v>
      </c>
      <c r="H42" s="12">
        <f t="shared" ca="1" si="6"/>
        <v>98.221503845255498</v>
      </c>
      <c r="I42" s="12">
        <f t="shared" ca="1" si="6"/>
        <v>-359.19215647844385</v>
      </c>
      <c r="J42" s="12">
        <f t="shared" ca="1" si="6"/>
        <v>-4.5079947844228441</v>
      </c>
      <c r="K42" s="12">
        <f t="shared" ca="1" si="6"/>
        <v>2.0918452158010119</v>
      </c>
      <c r="L42" s="12">
        <f t="shared" ca="1" si="6"/>
        <v>29.225875345566386</v>
      </c>
      <c r="M42" s="12">
        <f t="shared" ca="1" si="6"/>
        <v>-534.29134922836658</v>
      </c>
      <c r="N42" s="12">
        <f t="shared" ca="1" si="6"/>
        <v>-4.874084990201121</v>
      </c>
      <c r="O42" s="12">
        <f t="shared" ca="1" si="6"/>
        <v>-108.79782997296476</v>
      </c>
      <c r="P42" s="12">
        <f t="shared" ca="1" si="6"/>
        <v>-21.437366498380204</v>
      </c>
      <c r="Q42" s="12">
        <f t="shared" ca="1" si="6"/>
        <v>-22.643386594541973</v>
      </c>
      <c r="R42" s="12">
        <f t="shared" ca="1" si="6"/>
        <v>-23.5197231422874</v>
      </c>
      <c r="S42" s="12">
        <f t="shared" ca="1" si="6"/>
        <v>-162.79454201262246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45">
      <c r="A43" s="1" t="str">
        <f>A34</f>
        <v>HTC-DLA</v>
      </c>
      <c r="B43" s="12">
        <f t="shared" ref="B43:Q48" ca="1" si="7">(B17)/MAX(B$16:B$22)*100</f>
        <v>-4.4350810025197145</v>
      </c>
      <c r="C43" s="12">
        <f t="shared" ca="1" si="7"/>
        <v>14.440719512984716</v>
      </c>
      <c r="D43" s="12">
        <f t="shared" ca="1" si="7"/>
        <v>0.13861661746685655</v>
      </c>
      <c r="E43" s="12">
        <f t="shared" ca="1" si="7"/>
        <v>-5.8706835394226782E-2</v>
      </c>
      <c r="F43" s="12">
        <f t="shared" ca="1" si="7"/>
        <v>-5.0267506541926057</v>
      </c>
      <c r="G43" s="12">
        <f t="shared" ca="1" si="7"/>
        <v>18.185423302021409</v>
      </c>
      <c r="H43" s="12">
        <f t="shared" ca="1" si="7"/>
        <v>11.079492483702371</v>
      </c>
      <c r="I43" s="12">
        <f t="shared" ca="1" si="7"/>
        <v>70.642224419719383</v>
      </c>
      <c r="J43" s="12">
        <f t="shared" ca="1" si="7"/>
        <v>-1.9710934909321143</v>
      </c>
      <c r="K43" s="12">
        <f t="shared" ca="1" si="7"/>
        <v>-1.9202945093248398</v>
      </c>
      <c r="L43" s="12">
        <f t="shared" ca="1" si="7"/>
        <v>13.554215023114194</v>
      </c>
      <c r="M43" s="12">
        <f t="shared" ca="1" si="7"/>
        <v>-7.4690215574926873</v>
      </c>
      <c r="N43" s="12">
        <f t="shared" ca="1" si="7"/>
        <v>-15.266139204734772</v>
      </c>
      <c r="O43" s="12">
        <f t="shared" ca="1" si="7"/>
        <v>-19.845172995238158</v>
      </c>
      <c r="P43" s="12">
        <f t="shared" ca="1" si="7"/>
        <v>-3.8272497389546043</v>
      </c>
      <c r="Q43" s="12">
        <f t="shared" ca="1" si="7"/>
        <v>-1.9070092490760107</v>
      </c>
      <c r="R43" s="12">
        <f t="shared" ca="1" si="6"/>
        <v>-1.4703373564287554</v>
      </c>
      <c r="S43" s="12">
        <f t="shared" ca="1" si="6"/>
        <v>-26.261171586400618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45">
      <c r="A44" s="1" t="str">
        <f>A35</f>
        <v>DLA</v>
      </c>
      <c r="B44" s="12">
        <f t="shared" ca="1" si="7"/>
        <v>-12.343862078669313</v>
      </c>
      <c r="C44" s="12">
        <f t="shared" ca="1" si="6"/>
        <v>-3.5309435899446129</v>
      </c>
      <c r="D44" s="12">
        <f t="shared" ca="1" si="6"/>
        <v>-2.220370709848511</v>
      </c>
      <c r="E44" s="12">
        <f t="shared" ca="1" si="6"/>
        <v>-2.2999738039723781</v>
      </c>
      <c r="F44" s="12">
        <f t="shared" ca="1" si="6"/>
        <v>-7.691509015288764</v>
      </c>
      <c r="G44" s="12">
        <f t="shared" ca="1" si="6"/>
        <v>-14.424133106137365</v>
      </c>
      <c r="H44" s="12">
        <f t="shared" ca="1" si="6"/>
        <v>14.078128633828344</v>
      </c>
      <c r="I44" s="12">
        <f t="shared" ca="1" si="6"/>
        <v>100</v>
      </c>
      <c r="J44" s="12">
        <f t="shared" ca="1" si="6"/>
        <v>-3.0664534732354971</v>
      </c>
      <c r="K44" s="12">
        <f t="shared" ca="1" si="6"/>
        <v>-2.7825790408615276</v>
      </c>
      <c r="L44" s="12">
        <f t="shared" ca="1" si="6"/>
        <v>-3.2497279425565182</v>
      </c>
      <c r="M44" s="12">
        <f t="shared" ca="1" si="6"/>
        <v>-6.2870539493307067</v>
      </c>
      <c r="N44" s="12">
        <f t="shared" ca="1" si="6"/>
        <v>-8.6365791194568668</v>
      </c>
      <c r="O44" s="12">
        <f t="shared" ca="1" si="6"/>
        <v>6.4755560977488722</v>
      </c>
      <c r="P44" s="12">
        <f t="shared" ca="1" si="6"/>
        <v>-3.7998959218317974</v>
      </c>
      <c r="Q44" s="12">
        <f t="shared" ca="1" si="6"/>
        <v>-6.9326903445093748</v>
      </c>
      <c r="R44" s="12">
        <f t="shared" ca="1" si="6"/>
        <v>-6.9396846074953</v>
      </c>
      <c r="S44" s="12">
        <f t="shared" ca="1" si="6"/>
        <v>-31.673041068444078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45">
      <c r="A45" s="1" t="str">
        <f t="shared" ref="A45:A48" si="8">A36</f>
        <v>AD-CHP</v>
      </c>
      <c r="B45" s="12">
        <f t="shared" ca="1" si="7"/>
        <v>100</v>
      </c>
      <c r="C45" s="12">
        <f t="shared" ca="1" si="6"/>
        <v>100</v>
      </c>
      <c r="D45" s="12">
        <f t="shared" ca="1" si="6"/>
        <v>100</v>
      </c>
      <c r="E45" s="12">
        <f t="shared" ca="1" si="6"/>
        <v>100</v>
      </c>
      <c r="F45" s="12">
        <f t="shared" ca="1" si="6"/>
        <v>100</v>
      </c>
      <c r="G45" s="12">
        <f t="shared" ca="1" si="6"/>
        <v>100</v>
      </c>
      <c r="H45" s="12">
        <f t="shared" ca="1" si="6"/>
        <v>32.23626262048893</v>
      </c>
      <c r="I45" s="12">
        <f t="shared" ca="1" si="6"/>
        <v>26.427910707741511</v>
      </c>
      <c r="J45" s="12">
        <f t="shared" ca="1" si="6"/>
        <v>100</v>
      </c>
      <c r="K45" s="12">
        <f t="shared" ca="1" si="6"/>
        <v>100</v>
      </c>
      <c r="L45" s="12">
        <f t="shared" ca="1" si="6"/>
        <v>100</v>
      </c>
      <c r="M45" s="12">
        <f t="shared" ca="1" si="6"/>
        <v>100</v>
      </c>
      <c r="N45" s="12">
        <f t="shared" ca="1" si="6"/>
        <v>100</v>
      </c>
      <c r="O45" s="12">
        <f t="shared" ca="1" si="6"/>
        <v>100</v>
      </c>
      <c r="P45" s="12">
        <f t="shared" ca="1" si="6"/>
        <v>50.869085185153132</v>
      </c>
      <c r="Q45" s="12">
        <f t="shared" ca="1" si="6"/>
        <v>100</v>
      </c>
      <c r="R45" s="12">
        <f t="shared" ca="1" si="6"/>
        <v>100</v>
      </c>
      <c r="S45" s="12">
        <f t="shared" ca="1" si="6"/>
        <v>100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45">
      <c r="A46" s="1" t="str">
        <f t="shared" si="8"/>
        <v>HTL-CHP</v>
      </c>
      <c r="B46" s="12">
        <f t="shared" ca="1" si="7"/>
        <v>38.242577197506719</v>
      </c>
      <c r="C46" s="12">
        <f t="shared" ca="1" si="6"/>
        <v>35.893295421117749</v>
      </c>
      <c r="D46" s="12">
        <f t="shared" ca="1" si="6"/>
        <v>7.147464844087577</v>
      </c>
      <c r="E46" s="12">
        <f t="shared" ca="1" si="6"/>
        <v>7.97841396463288</v>
      </c>
      <c r="F46" s="12">
        <f t="shared" ca="1" si="6"/>
        <v>-10.163104859586284</v>
      </c>
      <c r="G46" s="12">
        <f t="shared" ca="1" si="6"/>
        <v>77.376227853696619</v>
      </c>
      <c r="H46" s="12">
        <f t="shared" ca="1" si="6"/>
        <v>100</v>
      </c>
      <c r="I46" s="12">
        <f t="shared" ca="1" si="6"/>
        <v>-75.622587621903065</v>
      </c>
      <c r="J46" s="12">
        <f t="shared" ca="1" si="6"/>
        <v>46.361808229197862</v>
      </c>
      <c r="K46" s="12">
        <f t="shared" ca="1" si="6"/>
        <v>29.010970440701133</v>
      </c>
      <c r="L46" s="12">
        <f t="shared" ca="1" si="6"/>
        <v>46.464915573588016</v>
      </c>
      <c r="M46" s="12">
        <f t="shared" ca="1" si="6"/>
        <v>-359.93777256238258</v>
      </c>
      <c r="N46" s="12">
        <f t="shared" ca="1" si="6"/>
        <v>-4.8008207207983267</v>
      </c>
      <c r="O46" s="12">
        <f t="shared" ca="1" si="6"/>
        <v>-14.847267895421959</v>
      </c>
      <c r="P46" s="12">
        <f t="shared" ca="1" si="6"/>
        <v>100</v>
      </c>
      <c r="Q46" s="12">
        <f t="shared" ca="1" si="6"/>
        <v>3.3054902764638379</v>
      </c>
      <c r="R46" s="12">
        <f t="shared" ca="1" si="6"/>
        <v>2.5516604968242826</v>
      </c>
      <c r="S46" s="12">
        <f t="shared" ca="1" si="6"/>
        <v>-69.485834458133027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45">
      <c r="A47" s="1" t="str">
        <f t="shared" si="8"/>
        <v>P-CHP</v>
      </c>
      <c r="B47" s="12">
        <f t="shared" ca="1" si="7"/>
        <v>65.192275315243222</v>
      </c>
      <c r="C47" s="12">
        <f t="shared" ca="1" si="6"/>
        <v>43.414260324537182</v>
      </c>
      <c r="D47" s="12">
        <f t="shared" ca="1" si="6"/>
        <v>-7.4775186261211601</v>
      </c>
      <c r="E47" s="12">
        <f t="shared" ca="1" si="6"/>
        <v>-6.2942087954913974</v>
      </c>
      <c r="F47" s="12">
        <f t="shared" ca="1" si="6"/>
        <v>-13.865373748490894</v>
      </c>
      <c r="G47" s="12">
        <f t="shared" ca="1" si="6"/>
        <v>59.43045177808699</v>
      </c>
      <c r="H47" s="12">
        <f t="shared" ca="1" si="6"/>
        <v>71.378803833772835</v>
      </c>
      <c r="I47" s="12">
        <f t="shared" ca="1" si="6"/>
        <v>-211.65474036967348</v>
      </c>
      <c r="J47" s="12">
        <f t="shared" ca="1" si="6"/>
        <v>20.105303354145146</v>
      </c>
      <c r="K47" s="12">
        <f t="shared" ca="1" si="6"/>
        <v>13.466444277626721</v>
      </c>
      <c r="L47" s="12">
        <f t="shared" ca="1" si="6"/>
        <v>15.779344600142666</v>
      </c>
      <c r="M47" s="12">
        <f t="shared" ca="1" si="6"/>
        <v>-343.06612369116419</v>
      </c>
      <c r="N47" s="12">
        <f t="shared" ca="1" si="6"/>
        <v>1.675655710163142</v>
      </c>
      <c r="O47" s="12">
        <f t="shared" ca="1" si="6"/>
        <v>-38.226234427201369</v>
      </c>
      <c r="P47" s="12">
        <f t="shared" ca="1" si="6"/>
        <v>12.967253791607281</v>
      </c>
      <c r="Q47" s="12">
        <f t="shared" ca="1" si="6"/>
        <v>11.881787684168499</v>
      </c>
      <c r="R47" s="12">
        <f t="shared" ca="1" si="6"/>
        <v>10.117166749791629</v>
      </c>
      <c r="S47" s="12">
        <f t="shared" ca="1" si="6"/>
        <v>-91.371039100327593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45">
      <c r="A48" s="1" t="str">
        <f t="shared" si="8"/>
        <v>HTC-S</v>
      </c>
      <c r="B48" s="12">
        <f t="shared" ca="1" si="7"/>
        <v>10.770789563999907</v>
      </c>
      <c r="C48" s="12">
        <f t="shared" ca="1" si="6"/>
        <v>25.687917067733672</v>
      </c>
      <c r="D48" s="12">
        <f t="shared" ca="1" si="6"/>
        <v>-10.545271818511907</v>
      </c>
      <c r="E48" s="12">
        <f t="shared" ca="1" si="6"/>
        <v>-11.175570292178046</v>
      </c>
      <c r="F48" s="12">
        <f t="shared" ca="1" si="6"/>
        <v>3.4723426518760272</v>
      </c>
      <c r="G48" s="12">
        <f t="shared" ca="1" si="6"/>
        <v>-10.727359749493205</v>
      </c>
      <c r="H48" s="12">
        <f t="shared" ca="1" si="6"/>
        <v>-24.048366975707342</v>
      </c>
      <c r="I48" s="12">
        <f t="shared" ca="1" si="6"/>
        <v>47.998817052580371</v>
      </c>
      <c r="J48" s="12">
        <f t="shared" ca="1" si="6"/>
        <v>-47.86529876045163</v>
      </c>
      <c r="K48" s="12">
        <f t="shared" ca="1" si="6"/>
        <v>-24.826646096345623</v>
      </c>
      <c r="L48" s="12">
        <f t="shared" ca="1" si="6"/>
        <v>6.730686304663501</v>
      </c>
      <c r="M48" s="12">
        <f t="shared" ca="1" si="6"/>
        <v>1.1718129114364491</v>
      </c>
      <c r="N48" s="12">
        <f t="shared" ca="1" si="6"/>
        <v>-1.7782308243171703</v>
      </c>
      <c r="O48" s="12">
        <f t="shared" ca="1" si="6"/>
        <v>18.914774169110018</v>
      </c>
      <c r="P48" s="12">
        <f t="shared" ca="1" si="6"/>
        <v>0.75251722128226439</v>
      </c>
      <c r="Q48" s="12">
        <f t="shared" ca="1" si="6"/>
        <v>7.0142252192937224</v>
      </c>
      <c r="R48" s="12">
        <f t="shared" ca="1" si="6"/>
        <v>7.4264150298286937</v>
      </c>
      <c r="S48" s="12">
        <f t="shared" ca="1" si="6"/>
        <v>8.7691078875316819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5" x14ac:dyDescent="0.45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5" x14ac:dyDescent="0.45">
      <c r="B50" s="11">
        <f ca="1">B38-B33</f>
        <v>97.512505521344934</v>
      </c>
      <c r="C50" s="11">
        <f t="shared" ref="C50:S50" ca="1" si="9">C38-C33</f>
        <v>180.21533893521993</v>
      </c>
      <c r="D50" s="11">
        <f t="shared" ca="1" si="9"/>
        <v>45.831443856082991</v>
      </c>
      <c r="E50" s="11">
        <f t="shared" ca="1" si="9"/>
        <v>46.094725094212556</v>
      </c>
      <c r="F50" s="11">
        <f t="shared" ca="1" si="9"/>
        <v>55.745441584360741</v>
      </c>
      <c r="G50" s="11">
        <f t="shared" ca="1" si="9"/>
        <v>98.361455494604201</v>
      </c>
      <c r="H50" s="11">
        <f t="shared" ca="1" si="9"/>
        <v>20.158478164991688</v>
      </c>
      <c r="I50" s="11">
        <f t="shared" ca="1" si="9"/>
        <v>4.8043805907724471</v>
      </c>
      <c r="J50" s="11">
        <f t="shared" ca="1" si="9"/>
        <v>44.75413988119287</v>
      </c>
      <c r="K50" s="11">
        <f t="shared" ca="1" si="9"/>
        <v>47.042286017560677</v>
      </c>
      <c r="L50" s="11">
        <f t="shared" ca="1" si="9"/>
        <v>1.4392946714951003</v>
      </c>
      <c r="M50" s="11">
        <f t="shared" ca="1" si="9"/>
        <v>81.085537241493341</v>
      </c>
      <c r="N50" s="11">
        <f t="shared" ca="1" si="9"/>
        <v>34.123819899706824</v>
      </c>
      <c r="O50" s="11">
        <f t="shared" ca="1" si="9"/>
        <v>48.067029005603779</v>
      </c>
      <c r="P50" s="11">
        <f t="shared" ca="1" si="9"/>
        <v>22.539556392170773</v>
      </c>
      <c r="Q50" s="11">
        <f t="shared" ca="1" si="9"/>
        <v>95.173288007278671</v>
      </c>
      <c r="R50" s="11">
        <f t="shared" ca="1" si="9"/>
        <v>95.093717369551783</v>
      </c>
      <c r="S50" s="11">
        <f t="shared" ca="1" si="9"/>
        <v>17.058034695306922</v>
      </c>
      <c r="T50" s="3"/>
      <c r="U50" s="3"/>
      <c r="V50" s="3" t="s">
        <v>1363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5" x14ac:dyDescent="0.45">
      <c r="B51" s="11">
        <f ca="1">B39-B34</f>
        <v>-0.50220816231501786</v>
      </c>
      <c r="C51" s="11">
        <f t="shared" ref="C51:S51" ca="1" si="10">C39-C34</f>
        <v>-1.2933517053776207</v>
      </c>
      <c r="D51" s="11">
        <f t="shared" ca="1" si="10"/>
        <v>-4.1584435258160468</v>
      </c>
      <c r="E51" s="11">
        <f t="shared" ca="1" si="10"/>
        <v>-3.7466061440424916</v>
      </c>
      <c r="F51" s="11">
        <f t="shared" ca="1" si="10"/>
        <v>-5.7541936345423608</v>
      </c>
      <c r="G51" s="11">
        <f t="shared" ca="1" si="10"/>
        <v>-0.53011348413035009</v>
      </c>
      <c r="H51" s="11">
        <f t="shared" ca="1" si="10"/>
        <v>-5.7154322753472542E-2</v>
      </c>
      <c r="I51" s="11">
        <f t="shared" ca="1" si="10"/>
        <v>-6.1933340619120258E-2</v>
      </c>
      <c r="J51" s="11">
        <f t="shared" ca="1" si="10"/>
        <v>-1.3601720009891647</v>
      </c>
      <c r="K51" s="11">
        <f t="shared" ca="1" si="10"/>
        <v>-0.93761003000307142</v>
      </c>
      <c r="L51" s="11">
        <f t="shared" ca="1" si="10"/>
        <v>-0.34077901903613395</v>
      </c>
      <c r="M51" s="11">
        <f t="shared" ca="1" si="10"/>
        <v>-24.254830200779896</v>
      </c>
      <c r="N51" s="11">
        <f t="shared" ca="1" si="10"/>
        <v>-8.0027007928620577</v>
      </c>
      <c r="O51" s="11">
        <f t="shared" ca="1" si="10"/>
        <v>-0.30514467113823684</v>
      </c>
      <c r="P51" s="11">
        <f t="shared" ca="1" si="10"/>
        <v>-0.2189014185317073</v>
      </c>
      <c r="Q51" s="11">
        <f t="shared" ca="1" si="10"/>
        <v>-1.8443792147824034</v>
      </c>
      <c r="R51" s="11">
        <f t="shared" ca="1" si="10"/>
        <v>-1.8781794669138954</v>
      </c>
      <c r="S51" s="11">
        <f t="shared" ca="1" si="10"/>
        <v>-0.34004777581356649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5" x14ac:dyDescent="0.45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1:65" x14ac:dyDescent="0.45">
      <c r="B53" s="11">
        <f ca="1">B35-MIN(B33:B39)</f>
        <v>0</v>
      </c>
      <c r="C53" s="11">
        <f t="shared" ref="C53:S53" ca="1" si="11">C35-MIN(C33:C39)</f>
        <v>90.100186841432873</v>
      </c>
      <c r="D53" s="11">
        <f t="shared" ca="1" si="11"/>
        <v>0</v>
      </c>
      <c r="E53" s="11">
        <f t="shared" ca="1" si="11"/>
        <v>0</v>
      </c>
      <c r="F53" s="11">
        <f t="shared" ca="1" si="11"/>
        <v>0</v>
      </c>
      <c r="G53" s="11">
        <f t="shared" ca="1" si="11"/>
        <v>0</v>
      </c>
      <c r="H53" s="11">
        <f t="shared" ca="1" si="11"/>
        <v>26.504028202978699</v>
      </c>
      <c r="I53" s="11">
        <f t="shared" ca="1" si="11"/>
        <v>64.046003783051418</v>
      </c>
      <c r="J53" s="11">
        <f t="shared" ca="1" si="11"/>
        <v>0</v>
      </c>
      <c r="K53" s="11">
        <f t="shared" ca="1" si="11"/>
        <v>0</v>
      </c>
      <c r="L53" s="11">
        <f t="shared" ca="1" si="11"/>
        <v>0</v>
      </c>
      <c r="M53" s="11">
        <f t="shared" ca="1" si="11"/>
        <v>11.11849343780446</v>
      </c>
      <c r="N53" s="11">
        <f t="shared" ca="1" si="11"/>
        <v>0</v>
      </c>
      <c r="O53" s="11">
        <f t="shared" ca="1" si="11"/>
        <v>110.4518596312397</v>
      </c>
      <c r="P53" s="11">
        <f t="shared" ca="1" si="11"/>
        <v>0</v>
      </c>
      <c r="Q53" s="11">
        <f t="shared" ca="1" si="11"/>
        <v>1.3415419816991161</v>
      </c>
      <c r="R53" s="11">
        <f t="shared" ca="1" si="11"/>
        <v>1.3778017080887688</v>
      </c>
      <c r="S53" s="11">
        <f t="shared" ca="1" si="11"/>
        <v>0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5" x14ac:dyDescent="0.45">
      <c r="B54" s="11">
        <f ca="1">B44-MIN(B42:B48)</f>
        <v>42.933245172391118</v>
      </c>
      <c r="C54" s="11">
        <f t="shared" ref="C54:S54" ca="1" si="12">C44-MIN(C42:C48)</f>
        <v>117.89206105577412</v>
      </c>
      <c r="D54" s="11">
        <f t="shared" ca="1" si="12"/>
        <v>8.3249011086633953</v>
      </c>
      <c r="E54" s="11">
        <f t="shared" ca="1" si="12"/>
        <v>8.8755964882056677</v>
      </c>
      <c r="F54" s="11">
        <f t="shared" ca="1" si="12"/>
        <v>6.1738647332021301</v>
      </c>
      <c r="G54" s="11">
        <f t="shared" ca="1" si="12"/>
        <v>0</v>
      </c>
      <c r="H54" s="11">
        <f t="shared" ca="1" si="12"/>
        <v>38.126495609535688</v>
      </c>
      <c r="I54" s="11">
        <f t="shared" ca="1" si="12"/>
        <v>459.19215647844385</v>
      </c>
      <c r="J54" s="11">
        <f t="shared" ca="1" si="12"/>
        <v>44.798845287216132</v>
      </c>
      <c r="K54" s="11">
        <f t="shared" ca="1" si="12"/>
        <v>22.044067055484096</v>
      </c>
      <c r="L54" s="11">
        <f t="shared" ca="1" si="12"/>
        <v>0</v>
      </c>
      <c r="M54" s="11">
        <f t="shared" ca="1" si="12"/>
        <v>528.00429527903589</v>
      </c>
      <c r="N54" s="11">
        <f t="shared" ca="1" si="12"/>
        <v>6.6295600852779053</v>
      </c>
      <c r="O54" s="11">
        <f t="shared" ca="1" si="12"/>
        <v>115.27338607071364</v>
      </c>
      <c r="P54" s="11">
        <f t="shared" ca="1" si="12"/>
        <v>17.637470576548406</v>
      </c>
      <c r="Q54" s="11">
        <f t="shared" ca="1" si="12"/>
        <v>15.710696250032598</v>
      </c>
      <c r="R54" s="11">
        <f t="shared" ca="1" si="12"/>
        <v>16.580038534792102</v>
      </c>
      <c r="S54" s="11">
        <f t="shared" ca="1" si="12"/>
        <v>131.12150094417836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5" x14ac:dyDescent="0.45"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5" x14ac:dyDescent="0.45">
      <c r="B56" s="11" t="s">
        <v>1362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1:65" x14ac:dyDescent="0.45">
      <c r="B57" s="11" t="s">
        <v>1343</v>
      </c>
      <c r="C57" s="3" t="s">
        <v>1344</v>
      </c>
      <c r="D57" s="3" t="s">
        <v>1345</v>
      </c>
      <c r="E57" s="3" t="s">
        <v>1346</v>
      </c>
      <c r="F57" s="3" t="s">
        <v>1347</v>
      </c>
      <c r="G57" s="3" t="s">
        <v>1348</v>
      </c>
      <c r="H57" s="3" t="s">
        <v>1349</v>
      </c>
      <c r="I57" s="3" t="s">
        <v>1350</v>
      </c>
      <c r="J57" s="3" t="s">
        <v>1351</v>
      </c>
      <c r="K57" s="3" t="s">
        <v>1352</v>
      </c>
      <c r="L57" s="3" t="s">
        <v>1353</v>
      </c>
      <c r="M57" s="3" t="s">
        <v>1354</v>
      </c>
      <c r="N57" s="3" t="s">
        <v>1355</v>
      </c>
      <c r="O57" s="3" t="s">
        <v>1356</v>
      </c>
      <c r="P57" s="3" t="s">
        <v>1357</v>
      </c>
      <c r="Q57" s="3" t="s">
        <v>1366</v>
      </c>
      <c r="R57" s="3" t="s">
        <v>1367</v>
      </c>
      <c r="S57" s="3" t="s">
        <v>1360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1:65" x14ac:dyDescent="0.45">
      <c r="A58" s="1" t="str">
        <f>A33</f>
        <v>P-DLA</v>
      </c>
      <c r="B58" s="12">
        <f ca="1">(B7)/B$11*100</f>
        <v>2.8840288466764483</v>
      </c>
      <c r="C58" s="12">
        <f t="shared" ref="C58:S64" ca="1" si="13">(C7)/C$11*100</f>
        <v>-110.18802318956709</v>
      </c>
      <c r="D58" s="12">
        <f t="shared" ca="1" si="13"/>
        <v>13.003797862060601</v>
      </c>
      <c r="E58" s="12">
        <f t="shared" ca="1" si="13"/>
        <v>12.264117375496793</v>
      </c>
      <c r="F58" s="12">
        <f t="shared" ca="1" si="13"/>
        <v>53.393713524099404</v>
      </c>
      <c r="G58" s="12">
        <f t="shared" ca="1" si="13"/>
        <v>2.0136855025770219</v>
      </c>
      <c r="H58" s="12">
        <f t="shared" ca="1" si="13"/>
        <v>0.76793704411916119</v>
      </c>
      <c r="I58" s="12">
        <f t="shared" ca="1" si="13"/>
        <v>0.91220381749608725</v>
      </c>
      <c r="J58" s="12">
        <f t="shared" ca="1" si="13"/>
        <v>5.5856602263154791</v>
      </c>
      <c r="K58" s="12">
        <f t="shared" ca="1" si="13"/>
        <v>5.8487406640804407</v>
      </c>
      <c r="L58" s="12">
        <f t="shared" ca="1" si="13"/>
        <v>35.295955410202886</v>
      </c>
      <c r="M58" s="12">
        <f t="shared" ca="1" si="13"/>
        <v>74.545898742222903</v>
      </c>
      <c r="N58" s="12">
        <f t="shared" ca="1" si="13"/>
        <v>35.431247517345987</v>
      </c>
      <c r="O58" s="12">
        <f t="shared" ca="1" si="13"/>
        <v>-34.822656007828961</v>
      </c>
      <c r="P58" s="12">
        <f t="shared" ca="1" si="13"/>
        <v>0.82756562216829088</v>
      </c>
      <c r="Q58" s="12">
        <f t="shared" ca="1" si="13"/>
        <v>7.8828149957465357</v>
      </c>
      <c r="R58" s="12">
        <f t="shared" ca="1" si="13"/>
        <v>7.9511397396357975</v>
      </c>
      <c r="S58" s="12">
        <f t="shared" ca="1" si="13"/>
        <v>2.2701384642510458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1:65" x14ac:dyDescent="0.45">
      <c r="A59" s="1" t="str">
        <f t="shared" ref="A59:A73" si="14">A34</f>
        <v>HTC-DLA</v>
      </c>
      <c r="B59" s="12">
        <f t="shared" ref="B59:Q64" ca="1" si="15">(B8)/B$11*100</f>
        <v>25.25624709964903</v>
      </c>
      <c r="C59" s="12">
        <f t="shared" ca="1" si="15"/>
        <v>25.393616478067937</v>
      </c>
      <c r="D59" s="12">
        <f t="shared" ca="1" si="15"/>
        <v>28.018573746900522</v>
      </c>
      <c r="E59" s="12">
        <f t="shared" ca="1" si="15"/>
        <v>26.075512341783639</v>
      </c>
      <c r="F59" s="12">
        <f t="shared" ca="1" si="15"/>
        <v>97.79507277644889</v>
      </c>
      <c r="G59" s="12">
        <f t="shared" ca="1" si="15"/>
        <v>25.16062104899574</v>
      </c>
      <c r="H59" s="12">
        <f t="shared" ca="1" si="15"/>
        <v>22.68125233169793</v>
      </c>
      <c r="I59" s="12">
        <f t="shared" ca="1" si="15"/>
        <v>47.860198391584944</v>
      </c>
      <c r="J59" s="12">
        <f t="shared" ca="1" si="15"/>
        <v>10.927583458172867</v>
      </c>
      <c r="K59" s="12">
        <f t="shared" ca="1" si="15"/>
        <v>11.115887604959676</v>
      </c>
      <c r="L59" s="12">
        <f t="shared" ca="1" si="15"/>
        <v>1066.304731894704</v>
      </c>
      <c r="M59" s="12">
        <f t="shared" ca="1" si="15"/>
        <v>207.09485816104097</v>
      </c>
      <c r="N59" s="12">
        <f t="shared" ca="1" si="15"/>
        <v>76.127910090639432</v>
      </c>
      <c r="O59" s="12">
        <f t="shared" ca="1" si="15"/>
        <v>55.301221314013596</v>
      </c>
      <c r="P59" s="12">
        <f t="shared" ca="1" si="15"/>
        <v>3.0584091770861952</v>
      </c>
      <c r="Q59" s="12">
        <f t="shared" ca="1" si="15"/>
        <v>35.946460412798118</v>
      </c>
      <c r="R59" s="12">
        <f t="shared" ca="1" si="13"/>
        <v>37.536947437020935</v>
      </c>
      <c r="S59" s="12">
        <f t="shared" ca="1" si="13"/>
        <v>56.662087697440242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1:65" x14ac:dyDescent="0.45">
      <c r="A60" s="1" t="str">
        <f t="shared" si="14"/>
        <v>DLA</v>
      </c>
      <c r="B60" s="12">
        <f t="shared" ca="1" si="15"/>
        <v>1.5155920086919699</v>
      </c>
      <c r="C60" s="12">
        <f t="shared" ca="1" si="13"/>
        <v>13.578348789309997</v>
      </c>
      <c r="D60" s="12">
        <f t="shared" ca="1" si="13"/>
        <v>5.1946044344879345</v>
      </c>
      <c r="E60" s="12">
        <f t="shared" ca="1" si="13"/>
        <v>4.7348985200529032</v>
      </c>
      <c r="F60" s="12">
        <f t="shared" ca="1" si="13"/>
        <v>11.644471149310236</v>
      </c>
      <c r="G60" s="12">
        <f t="shared" ca="1" si="13"/>
        <v>1.9114983247546256</v>
      </c>
      <c r="H60" s="12">
        <f t="shared" ca="1" si="13"/>
        <v>27.014147812316679</v>
      </c>
      <c r="I60" s="12">
        <f t="shared" ca="1" si="13"/>
        <v>64.272457457596332</v>
      </c>
      <c r="J60" s="12">
        <f t="shared" ca="1" si="13"/>
        <v>1.7742165853716363</v>
      </c>
      <c r="K60" s="12">
        <f t="shared" ca="1" si="13"/>
        <v>2.3308932166042715</v>
      </c>
      <c r="L60" s="12">
        <f t="shared" ca="1" si="13"/>
        <v>6.4464169142285561</v>
      </c>
      <c r="M60" s="12">
        <f t="shared" ca="1" si="13"/>
        <v>118.36623329589014</v>
      </c>
      <c r="N60" s="12">
        <f t="shared" ca="1" si="13"/>
        <v>14.113906453945358</v>
      </c>
      <c r="O60" s="12">
        <f t="shared" ca="1" si="13"/>
        <v>75.629203623410746</v>
      </c>
      <c r="P60" s="12">
        <f t="shared" ca="1" si="13"/>
        <v>0.55208840248726143</v>
      </c>
      <c r="Q60" s="12">
        <f t="shared" ca="1" si="13"/>
        <v>10.073773823766228</v>
      </c>
      <c r="R60" s="12">
        <f t="shared" ca="1" si="13"/>
        <v>10.184010273130092</v>
      </c>
      <c r="S60" s="12">
        <f t="shared" ca="1" si="13"/>
        <v>0.66361382694769566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1:65" x14ac:dyDescent="0.45">
      <c r="A61" s="1" t="str">
        <f t="shared" si="14"/>
        <v>AD-CHP</v>
      </c>
      <c r="B61" s="12">
        <f t="shared" ca="1" si="15"/>
        <v>9.1374200934855434</v>
      </c>
      <c r="C61" s="12">
        <f t="shared" ca="1" si="13"/>
        <v>10.188778645454262</v>
      </c>
      <c r="D61" s="12">
        <f t="shared" ca="1" si="13"/>
        <v>6.5523939522436274</v>
      </c>
      <c r="E61" s="12">
        <f t="shared" ca="1" si="13"/>
        <v>6.1802782014340956</v>
      </c>
      <c r="F61" s="12">
        <f t="shared" ca="1" si="13"/>
        <v>22.895180246314723</v>
      </c>
      <c r="G61" s="12">
        <f t="shared" ca="1" si="13"/>
        <v>4.9400643500280408</v>
      </c>
      <c r="H61" s="12">
        <f t="shared" ca="1" si="13"/>
        <v>0.51011960933797973</v>
      </c>
      <c r="I61" s="12">
        <f t="shared" ca="1" si="13"/>
        <v>0.22645367454491735</v>
      </c>
      <c r="J61" s="12">
        <f t="shared" ca="1" si="13"/>
        <v>5.4540421039622933</v>
      </c>
      <c r="K61" s="12">
        <f t="shared" ca="1" si="13"/>
        <v>3.8010172638390869</v>
      </c>
      <c r="L61" s="12">
        <f t="shared" ca="1" si="13"/>
        <v>38.57930039150682</v>
      </c>
      <c r="M61" s="12">
        <f t="shared" ca="1" si="13"/>
        <v>166.40008640553606</v>
      </c>
      <c r="N61" s="12">
        <f t="shared" ca="1" si="13"/>
        <v>40.989302195242097</v>
      </c>
      <c r="O61" s="12">
        <f t="shared" ca="1" si="13"/>
        <v>6.9895402216693405</v>
      </c>
      <c r="P61" s="12">
        <f t="shared" ca="1" si="13"/>
        <v>1.8511610665544971</v>
      </c>
      <c r="Q61" s="12">
        <f t="shared" ca="1" si="13"/>
        <v>17.400940429702729</v>
      </c>
      <c r="R61" s="12">
        <f t="shared" ca="1" si="13"/>
        <v>17.638452476021964</v>
      </c>
      <c r="S61" s="12">
        <f t="shared" ca="1" si="13"/>
        <v>1.9132812562969634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1:65" x14ac:dyDescent="0.45">
      <c r="A62" s="1" t="str">
        <f t="shared" si="14"/>
        <v>HTL-CHP</v>
      </c>
      <c r="B62" s="12">
        <f t="shared" ca="1" si="15"/>
        <v>100</v>
      </c>
      <c r="C62" s="12">
        <f t="shared" ca="1" si="13"/>
        <v>100</v>
      </c>
      <c r="D62" s="12">
        <f t="shared" ca="1" si="13"/>
        <v>100</v>
      </c>
      <c r="E62" s="12">
        <f t="shared" ca="1" si="13"/>
        <v>100</v>
      </c>
      <c r="F62" s="12">
        <f t="shared" ca="1" si="13"/>
        <v>100</v>
      </c>
      <c r="G62" s="12">
        <f t="shared" ca="1" si="13"/>
        <v>100</v>
      </c>
      <c r="H62" s="12">
        <f t="shared" ca="1" si="13"/>
        <v>100</v>
      </c>
      <c r="I62" s="12">
        <f t="shared" ca="1" si="13"/>
        <v>100</v>
      </c>
      <c r="J62" s="12">
        <f t="shared" ca="1" si="13"/>
        <v>100</v>
      </c>
      <c r="K62" s="12">
        <f t="shared" ca="1" si="13"/>
        <v>100</v>
      </c>
      <c r="L62" s="12">
        <f t="shared" ca="1" si="13"/>
        <v>100</v>
      </c>
      <c r="M62" s="12">
        <f t="shared" ca="1" si="13"/>
        <v>100</v>
      </c>
      <c r="N62" s="12">
        <f t="shared" ca="1" si="13"/>
        <v>100</v>
      </c>
      <c r="O62" s="12">
        <f t="shared" ca="1" si="13"/>
        <v>100</v>
      </c>
      <c r="P62" s="12">
        <f t="shared" ca="1" si="13"/>
        <v>100</v>
      </c>
      <c r="Q62" s="12">
        <f t="shared" ca="1" si="13"/>
        <v>100</v>
      </c>
      <c r="R62" s="12">
        <f t="shared" ca="1" si="13"/>
        <v>100</v>
      </c>
      <c r="S62" s="12">
        <f t="shared" ca="1" si="13"/>
        <v>100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1:65" x14ac:dyDescent="0.45">
      <c r="A63" s="1" t="str">
        <f t="shared" si="14"/>
        <v>P-CHP</v>
      </c>
      <c r="B63" s="12">
        <f t="shared" ca="1" si="15"/>
        <v>115.94111550493884</v>
      </c>
      <c r="C63" s="12">
        <f t="shared" ca="1" si="13"/>
        <v>137.36527782866116</v>
      </c>
      <c r="D63" s="12">
        <f t="shared" ca="1" si="13"/>
        <v>58.835241718143592</v>
      </c>
      <c r="E63" s="12">
        <f t="shared" ca="1" si="13"/>
        <v>58.358842469709352</v>
      </c>
      <c r="F63" s="12">
        <f t="shared" ca="1" si="13"/>
        <v>120.65133047453575</v>
      </c>
      <c r="G63" s="12">
        <f t="shared" ca="1" si="13"/>
        <v>122.89477008075539</v>
      </c>
      <c r="H63" s="12">
        <f t="shared" ca="1" si="13"/>
        <v>20.92641520911085</v>
      </c>
      <c r="I63" s="12">
        <f t="shared" ca="1" si="13"/>
        <v>5.7165844082685346</v>
      </c>
      <c r="J63" s="12">
        <f t="shared" ca="1" si="13"/>
        <v>50.339800107508346</v>
      </c>
      <c r="K63" s="12">
        <f t="shared" ca="1" si="13"/>
        <v>52.891026681641115</v>
      </c>
      <c r="L63" s="12">
        <f t="shared" ca="1" si="13"/>
        <v>50.643222598263485</v>
      </c>
      <c r="M63" s="12">
        <f t="shared" ca="1" si="13"/>
        <v>394.121153183145</v>
      </c>
      <c r="N63" s="12">
        <f t="shared" ca="1" si="13"/>
        <v>69.555067417052811</v>
      </c>
      <c r="O63" s="12">
        <f t="shared" ca="1" si="13"/>
        <v>13.244372997774819</v>
      </c>
      <c r="P63" s="12">
        <f t="shared" ca="1" si="13"/>
        <v>23.367122014339063</v>
      </c>
      <c r="Q63" s="12">
        <f t="shared" ca="1" si="13"/>
        <v>163.31645657817998</v>
      </c>
      <c r="R63" s="12">
        <f t="shared" ca="1" si="13"/>
        <v>162.06036909270804</v>
      </c>
      <c r="S63" s="12">
        <f t="shared" ca="1" si="13"/>
        <v>19.328173159557966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 x14ac:dyDescent="0.45">
      <c r="A64" s="1" t="str">
        <f t="shared" si="14"/>
        <v>HTC-S</v>
      </c>
      <c r="B64" s="12">
        <f t="shared" ca="1" si="15"/>
        <v>24.673981354104146</v>
      </c>
      <c r="C64" s="12">
        <f t="shared" ca="1" si="13"/>
        <v>23.617000314674243</v>
      </c>
      <c r="D64" s="12">
        <f t="shared" ca="1" si="13"/>
        <v>23.860130221084475</v>
      </c>
      <c r="E64" s="12">
        <f t="shared" ca="1" si="13"/>
        <v>22.328906197741148</v>
      </c>
      <c r="F64" s="12">
        <f t="shared" ca="1" si="13"/>
        <v>90.852561598292496</v>
      </c>
      <c r="G64" s="12">
        <f t="shared" ca="1" si="13"/>
        <v>24.509139301506664</v>
      </c>
      <c r="H64" s="12">
        <f t="shared" ca="1" si="13"/>
        <v>22.624098008944458</v>
      </c>
      <c r="I64" s="12">
        <f t="shared" ca="1" si="13"/>
        <v>47.798265050965824</v>
      </c>
      <c r="J64" s="12">
        <f t="shared" ca="1" si="13"/>
        <v>9.5674114571837023</v>
      </c>
      <c r="K64" s="12">
        <f t="shared" ca="1" si="13"/>
        <v>10.178277574956605</v>
      </c>
      <c r="L64" s="12">
        <f t="shared" ca="1" si="13"/>
        <v>1062.6709890894174</v>
      </c>
      <c r="M64" s="12">
        <f t="shared" ca="1" si="13"/>
        <v>111.50144167111353</v>
      </c>
      <c r="N64" s="12">
        <f t="shared" ca="1" si="13"/>
        <v>68.125209297777374</v>
      </c>
      <c r="O64" s="12">
        <f t="shared" ca="1" si="13"/>
        <v>54.996076642875359</v>
      </c>
      <c r="P64" s="12">
        <f t="shared" ca="1" si="13"/>
        <v>2.8395077585544879</v>
      </c>
      <c r="Q64" s="12">
        <f t="shared" ca="1" si="13"/>
        <v>32.934285633351038</v>
      </c>
      <c r="R64" s="12">
        <f t="shared" ca="1" si="13"/>
        <v>34.493162860716822</v>
      </c>
      <c r="S64" s="12">
        <f t="shared" ca="1" si="13"/>
        <v>56.322039921626676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 x14ac:dyDescent="0.45"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 x14ac:dyDescent="0.45">
      <c r="B66" s="13" t="s">
        <v>1363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 x14ac:dyDescent="0.45">
      <c r="A67" s="1" t="str">
        <f t="shared" si="14"/>
        <v>P-DLA</v>
      </c>
      <c r="B67" s="12">
        <f ca="1">B16/B$19*100</f>
        <v>-55.277107251060428</v>
      </c>
      <c r="C67" s="12">
        <f t="shared" ref="C67:S73" ca="1" si="16">C16/C$19*100</f>
        <v>-121.42300464571873</v>
      </c>
      <c r="D67" s="12">
        <f t="shared" ca="1" si="16"/>
        <v>-5.4939220476736894</v>
      </c>
      <c r="E67" s="12">
        <f t="shared" ca="1" si="16"/>
        <v>-5.3336077539124984</v>
      </c>
      <c r="F67" s="12">
        <f t="shared" ca="1" si="16"/>
        <v>-13.206756727261334</v>
      </c>
      <c r="G67" s="12">
        <f t="shared" ca="1" si="16"/>
        <v>-0.65147097566537726</v>
      </c>
      <c r="H67" s="12">
        <f t="shared" ca="1" si="16"/>
        <v>304.69259107855521</v>
      </c>
      <c r="I67" s="12">
        <f t="shared" ca="1" si="16"/>
        <v>-1359.1394357679055</v>
      </c>
      <c r="J67" s="12">
        <f t="shared" ca="1" si="16"/>
        <v>-4.5079947844228441</v>
      </c>
      <c r="K67" s="12">
        <f t="shared" ca="1" si="16"/>
        <v>2.0918452158010119</v>
      </c>
      <c r="L67" s="12">
        <f t="shared" ca="1" si="16"/>
        <v>29.225875345566386</v>
      </c>
      <c r="M67" s="12">
        <f t="shared" ca="1" si="16"/>
        <v>-534.29134922836658</v>
      </c>
      <c r="N67" s="12">
        <f t="shared" ca="1" si="16"/>
        <v>-4.874084990201121</v>
      </c>
      <c r="O67" s="12">
        <f t="shared" ca="1" si="16"/>
        <v>-108.79782997296476</v>
      </c>
      <c r="P67" s="12">
        <f t="shared" ca="1" si="16"/>
        <v>-42.142229254472632</v>
      </c>
      <c r="Q67" s="12">
        <f t="shared" ca="1" si="16"/>
        <v>-22.643386594541973</v>
      </c>
      <c r="R67" s="12">
        <f t="shared" ca="1" si="16"/>
        <v>-23.5197231422874</v>
      </c>
      <c r="S67" s="12">
        <f t="shared" ca="1" si="16"/>
        <v>-162.79454201262246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 x14ac:dyDescent="0.45">
      <c r="A68" s="1" t="str">
        <f t="shared" si="14"/>
        <v>HTC-DLA</v>
      </c>
      <c r="B68" s="12">
        <f t="shared" ref="B68:Q73" ca="1" si="17">B17/B$19*100</f>
        <v>-4.4350810025197145</v>
      </c>
      <c r="C68" s="12">
        <f t="shared" ca="1" si="17"/>
        <v>14.440719512984716</v>
      </c>
      <c r="D68" s="12">
        <f t="shared" ca="1" si="17"/>
        <v>0.13861661746685655</v>
      </c>
      <c r="E68" s="12">
        <f t="shared" ca="1" si="17"/>
        <v>-5.8706835394226782E-2</v>
      </c>
      <c r="F68" s="12">
        <f t="shared" ca="1" si="17"/>
        <v>-5.0267506541926057</v>
      </c>
      <c r="G68" s="12">
        <f t="shared" ca="1" si="17"/>
        <v>18.185423302021409</v>
      </c>
      <c r="H68" s="12">
        <f t="shared" ca="1" si="17"/>
        <v>34.369655732548829</v>
      </c>
      <c r="I68" s="12">
        <f t="shared" ca="1" si="17"/>
        <v>267.30158581558328</v>
      </c>
      <c r="J68" s="12">
        <f t="shared" ca="1" si="17"/>
        <v>-1.9710934909321143</v>
      </c>
      <c r="K68" s="12">
        <f t="shared" ca="1" si="17"/>
        <v>-1.9202945093248398</v>
      </c>
      <c r="L68" s="12">
        <f t="shared" ca="1" si="17"/>
        <v>13.554215023114194</v>
      </c>
      <c r="M68" s="12">
        <f t="shared" ca="1" si="17"/>
        <v>-7.4690215574926873</v>
      </c>
      <c r="N68" s="12">
        <f t="shared" ca="1" si="17"/>
        <v>-15.266139204734772</v>
      </c>
      <c r="O68" s="12">
        <f t="shared" ca="1" si="17"/>
        <v>-19.845172995238158</v>
      </c>
      <c r="P68" s="12">
        <f t="shared" ca="1" si="17"/>
        <v>-7.5237243308469051</v>
      </c>
      <c r="Q68" s="12">
        <f t="shared" ca="1" si="17"/>
        <v>-1.9070092490760107</v>
      </c>
      <c r="R68" s="12">
        <f t="shared" ca="1" si="16"/>
        <v>-1.4703373564287554</v>
      </c>
      <c r="S68" s="12">
        <f t="shared" ca="1" si="16"/>
        <v>-26.261171586400618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 x14ac:dyDescent="0.45">
      <c r="A69" s="1" t="str">
        <f t="shared" si="14"/>
        <v>DLA</v>
      </c>
      <c r="B69" s="12">
        <f t="shared" ca="1" si="17"/>
        <v>-12.343862078669313</v>
      </c>
      <c r="C69" s="12">
        <f t="shared" ca="1" si="16"/>
        <v>-3.5309435899446129</v>
      </c>
      <c r="D69" s="12">
        <f t="shared" ca="1" si="16"/>
        <v>-2.220370709848511</v>
      </c>
      <c r="E69" s="12">
        <f t="shared" ca="1" si="16"/>
        <v>-2.2999738039723781</v>
      </c>
      <c r="F69" s="12">
        <f t="shared" ca="1" si="16"/>
        <v>-7.691509015288764</v>
      </c>
      <c r="G69" s="12">
        <f t="shared" ca="1" si="16"/>
        <v>-14.424133106137365</v>
      </c>
      <c r="H69" s="12">
        <f t="shared" ca="1" si="16"/>
        <v>43.671714676007376</v>
      </c>
      <c r="I69" s="12">
        <f t="shared" ca="1" si="16"/>
        <v>378.38783816802845</v>
      </c>
      <c r="J69" s="12">
        <f t="shared" ca="1" si="16"/>
        <v>-3.0664534732354971</v>
      </c>
      <c r="K69" s="12">
        <f t="shared" ca="1" si="16"/>
        <v>-2.7825790408615276</v>
      </c>
      <c r="L69" s="12">
        <f t="shared" ca="1" si="16"/>
        <v>-3.2497279425565182</v>
      </c>
      <c r="M69" s="12">
        <f t="shared" ca="1" si="16"/>
        <v>-6.2870539493307067</v>
      </c>
      <c r="N69" s="12">
        <f t="shared" ca="1" si="16"/>
        <v>-8.6365791194568668</v>
      </c>
      <c r="O69" s="12">
        <f t="shared" ca="1" si="16"/>
        <v>6.4755560977488722</v>
      </c>
      <c r="P69" s="12">
        <f t="shared" ca="1" si="16"/>
        <v>-7.4699513624059657</v>
      </c>
      <c r="Q69" s="12">
        <f t="shared" ca="1" si="16"/>
        <v>-6.9326903445093748</v>
      </c>
      <c r="R69" s="12">
        <f t="shared" ca="1" si="16"/>
        <v>-6.9396846074953</v>
      </c>
      <c r="S69" s="12">
        <f t="shared" ca="1" si="16"/>
        <v>-31.673041068444078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 x14ac:dyDescent="0.45">
      <c r="A70" s="1" t="str">
        <f t="shared" si="14"/>
        <v>AD-CHP</v>
      </c>
      <c r="B70" s="12">
        <f t="shared" ca="1" si="17"/>
        <v>100</v>
      </c>
      <c r="C70" s="12">
        <f t="shared" ca="1" si="16"/>
        <v>100</v>
      </c>
      <c r="D70" s="12">
        <f t="shared" ca="1" si="16"/>
        <v>100</v>
      </c>
      <c r="E70" s="12">
        <f t="shared" ca="1" si="16"/>
        <v>100</v>
      </c>
      <c r="F70" s="12">
        <f t="shared" ca="1" si="16"/>
        <v>100</v>
      </c>
      <c r="G70" s="12">
        <f t="shared" ca="1" si="16"/>
        <v>100</v>
      </c>
      <c r="H70" s="12">
        <f t="shared" ca="1" si="16"/>
        <v>100</v>
      </c>
      <c r="I70" s="12">
        <f t="shared" ca="1" si="16"/>
        <v>100</v>
      </c>
      <c r="J70" s="12">
        <f t="shared" ca="1" si="16"/>
        <v>100</v>
      </c>
      <c r="K70" s="12">
        <f t="shared" ca="1" si="16"/>
        <v>100</v>
      </c>
      <c r="L70" s="12">
        <f t="shared" ca="1" si="16"/>
        <v>100</v>
      </c>
      <c r="M70" s="12">
        <f t="shared" ca="1" si="16"/>
        <v>100</v>
      </c>
      <c r="N70" s="12">
        <f t="shared" ca="1" si="16"/>
        <v>100</v>
      </c>
      <c r="O70" s="12">
        <f t="shared" ca="1" si="16"/>
        <v>100</v>
      </c>
      <c r="P70" s="12">
        <f t="shared" ca="1" si="16"/>
        <v>100</v>
      </c>
      <c r="Q70" s="12">
        <f t="shared" ca="1" si="16"/>
        <v>100</v>
      </c>
      <c r="R70" s="12">
        <f t="shared" ca="1" si="16"/>
        <v>100</v>
      </c>
      <c r="S70" s="12">
        <f t="shared" ca="1" si="16"/>
        <v>100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1:65" x14ac:dyDescent="0.45">
      <c r="A71" s="1" t="str">
        <f t="shared" si="14"/>
        <v>HTL-CHP</v>
      </c>
      <c r="B71" s="12">
        <f t="shared" ca="1" si="17"/>
        <v>38.242577197506719</v>
      </c>
      <c r="C71" s="12">
        <f t="shared" ca="1" si="16"/>
        <v>35.893295421117749</v>
      </c>
      <c r="D71" s="12">
        <f t="shared" ca="1" si="16"/>
        <v>7.147464844087577</v>
      </c>
      <c r="E71" s="12">
        <f t="shared" ca="1" si="16"/>
        <v>7.97841396463288</v>
      </c>
      <c r="F71" s="12">
        <f t="shared" ca="1" si="16"/>
        <v>-10.163104859586284</v>
      </c>
      <c r="G71" s="12">
        <f t="shared" ca="1" si="16"/>
        <v>77.376227853696619</v>
      </c>
      <c r="H71" s="12">
        <f t="shared" ca="1" si="16"/>
        <v>310.20965791624167</v>
      </c>
      <c r="I71" s="12">
        <f t="shared" ca="1" si="16"/>
        <v>-286.14667446924204</v>
      </c>
      <c r="J71" s="12">
        <f t="shared" ca="1" si="16"/>
        <v>46.361808229197862</v>
      </c>
      <c r="K71" s="12">
        <f t="shared" ca="1" si="16"/>
        <v>29.010970440701133</v>
      </c>
      <c r="L71" s="12">
        <f t="shared" ca="1" si="16"/>
        <v>46.464915573588016</v>
      </c>
      <c r="M71" s="12">
        <f t="shared" ca="1" si="16"/>
        <v>-359.93777256238258</v>
      </c>
      <c r="N71" s="12">
        <f t="shared" ca="1" si="16"/>
        <v>-4.8008207207983267</v>
      </c>
      <c r="O71" s="12">
        <f t="shared" ca="1" si="16"/>
        <v>-14.847267895421959</v>
      </c>
      <c r="P71" s="12">
        <f t="shared" ca="1" si="16"/>
        <v>196.58305164329246</v>
      </c>
      <c r="Q71" s="12">
        <f t="shared" ca="1" si="16"/>
        <v>3.3054902764638379</v>
      </c>
      <c r="R71" s="12">
        <f t="shared" ca="1" si="16"/>
        <v>2.5516604968242826</v>
      </c>
      <c r="S71" s="12">
        <f t="shared" ca="1" si="16"/>
        <v>-69.485834458133027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</row>
    <row r="72" spans="1:65" x14ac:dyDescent="0.45">
      <c r="A72" s="1" t="str">
        <f t="shared" si="14"/>
        <v>P-CHP</v>
      </c>
      <c r="B72" s="12">
        <f t="shared" ca="1" si="17"/>
        <v>65.192275315243222</v>
      </c>
      <c r="C72" s="12">
        <f t="shared" ca="1" si="16"/>
        <v>43.414260324537182</v>
      </c>
      <c r="D72" s="12">
        <f t="shared" ca="1" si="16"/>
        <v>-7.4775186261211601</v>
      </c>
      <c r="E72" s="12">
        <f t="shared" ca="1" si="16"/>
        <v>-6.2942087954913974</v>
      </c>
      <c r="F72" s="12">
        <f t="shared" ca="1" si="16"/>
        <v>-13.865373748490894</v>
      </c>
      <c r="G72" s="12">
        <f t="shared" ca="1" si="16"/>
        <v>59.43045177808699</v>
      </c>
      <c r="H72" s="12">
        <f t="shared" ca="1" si="16"/>
        <v>221.42394319745193</v>
      </c>
      <c r="I72" s="12">
        <f t="shared" ca="1" si="16"/>
        <v>-800.87579646496079</v>
      </c>
      <c r="J72" s="12">
        <f t="shared" ca="1" si="16"/>
        <v>20.105303354145146</v>
      </c>
      <c r="K72" s="12">
        <f t="shared" ca="1" si="16"/>
        <v>13.466444277626721</v>
      </c>
      <c r="L72" s="12">
        <f t="shared" ca="1" si="16"/>
        <v>15.779344600142666</v>
      </c>
      <c r="M72" s="12">
        <f t="shared" ca="1" si="16"/>
        <v>-343.06612369116419</v>
      </c>
      <c r="N72" s="12">
        <f t="shared" ca="1" si="16"/>
        <v>1.675655710163142</v>
      </c>
      <c r="O72" s="12">
        <f t="shared" ca="1" si="16"/>
        <v>-38.226234427201369</v>
      </c>
      <c r="P72" s="12">
        <f t="shared" ca="1" si="16"/>
        <v>25.491423217872139</v>
      </c>
      <c r="Q72" s="12">
        <f t="shared" ca="1" si="16"/>
        <v>11.881787684168499</v>
      </c>
      <c r="R72" s="12">
        <f t="shared" ca="1" si="16"/>
        <v>10.117166749791629</v>
      </c>
      <c r="S72" s="12">
        <f t="shared" ca="1" si="16"/>
        <v>-91.371039100327593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</row>
    <row r="73" spans="1:65" x14ac:dyDescent="0.45">
      <c r="A73" s="1" t="str">
        <f t="shared" si="14"/>
        <v>HTC-S</v>
      </c>
      <c r="B73" s="12">
        <f t="shared" ca="1" si="17"/>
        <v>10.770789563999907</v>
      </c>
      <c r="C73" s="12">
        <f t="shared" ca="1" si="16"/>
        <v>25.687917067733672</v>
      </c>
      <c r="D73" s="12">
        <f t="shared" ca="1" si="16"/>
        <v>-10.545271818511907</v>
      </c>
      <c r="E73" s="12">
        <f t="shared" ca="1" si="16"/>
        <v>-11.175570292178046</v>
      </c>
      <c r="F73" s="12">
        <f t="shared" ca="1" si="16"/>
        <v>3.4723426518760272</v>
      </c>
      <c r="G73" s="12">
        <f t="shared" ca="1" si="16"/>
        <v>-10.727359749493205</v>
      </c>
      <c r="H73" s="12">
        <f t="shared" ca="1" si="16"/>
        <v>-74.600356929784184</v>
      </c>
      <c r="I73" s="12">
        <f t="shared" ca="1" si="16"/>
        <v>181.62168619148585</v>
      </c>
      <c r="J73" s="12">
        <f t="shared" ca="1" si="16"/>
        <v>-47.86529876045163</v>
      </c>
      <c r="K73" s="12">
        <f t="shared" ca="1" si="16"/>
        <v>-24.826646096345623</v>
      </c>
      <c r="L73" s="12">
        <f t="shared" ca="1" si="16"/>
        <v>6.730686304663501</v>
      </c>
      <c r="M73" s="12">
        <f t="shared" ca="1" si="16"/>
        <v>1.1718129114364491</v>
      </c>
      <c r="N73" s="12">
        <f t="shared" ca="1" si="16"/>
        <v>-1.7782308243171703</v>
      </c>
      <c r="O73" s="12">
        <f t="shared" ca="1" si="16"/>
        <v>18.914774169110018</v>
      </c>
      <c r="P73" s="12">
        <f t="shared" ca="1" si="16"/>
        <v>1.4793213177379831</v>
      </c>
      <c r="Q73" s="12">
        <f t="shared" ca="1" si="16"/>
        <v>7.0142252192937224</v>
      </c>
      <c r="R73" s="12">
        <f t="shared" ca="1" si="16"/>
        <v>7.4264150298286937</v>
      </c>
      <c r="S73" s="12">
        <f t="shared" ca="1" si="16"/>
        <v>8.7691078875316819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</row>
    <row r="74" spans="1:65" x14ac:dyDescent="0.45">
      <c r="B74" s="10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1:65" x14ac:dyDescent="0.45">
      <c r="B75" s="7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1:65" x14ac:dyDescent="0.45"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1:65" x14ac:dyDescent="0.45"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5" x14ac:dyDescent="0.45"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1:65" x14ac:dyDescent="0.45"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1:65" x14ac:dyDescent="0.45"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2:64" x14ac:dyDescent="0.45"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2:64" x14ac:dyDescent="0.45"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2:64" x14ac:dyDescent="0.45"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2:64" x14ac:dyDescent="0.45"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2:64" x14ac:dyDescent="0.45"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2:64" x14ac:dyDescent="0.45"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2:64" x14ac:dyDescent="0.45"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2:64" x14ac:dyDescent="0.45"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2:64" x14ac:dyDescent="0.45"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2:64" x14ac:dyDescent="0.45"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2:64" x14ac:dyDescent="0.45"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2:64" x14ac:dyDescent="0.45"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2:64" x14ac:dyDescent="0.45"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2:64" x14ac:dyDescent="0.45"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2:64" x14ac:dyDescent="0.45"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2:64" x14ac:dyDescent="0.45"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2:64" x14ac:dyDescent="0.45"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2:64" x14ac:dyDescent="0.45"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2:64" x14ac:dyDescent="0.45"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2:64" x14ac:dyDescent="0.45"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spans="2:64" x14ac:dyDescent="0.45"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spans="2:64" x14ac:dyDescent="0.45"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spans="2:64" x14ac:dyDescent="0.45"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spans="2:64" x14ac:dyDescent="0.45"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spans="2:64" x14ac:dyDescent="0.45"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spans="2:64" x14ac:dyDescent="0.45"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spans="2:64" x14ac:dyDescent="0.45"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spans="2:64" x14ac:dyDescent="0.45"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spans="2:64" x14ac:dyDescent="0.45"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spans="2:64" x14ac:dyDescent="0.45"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2:64" x14ac:dyDescent="0.45"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</row>
    <row r="112" spans="2:64" x14ac:dyDescent="0.45"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64" x14ac:dyDescent="0.45"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spans="2:64" x14ac:dyDescent="0.45"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spans="2:64" x14ac:dyDescent="0.45"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2:64" x14ac:dyDescent="0.45"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spans="2:64" x14ac:dyDescent="0.45"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spans="2:64" x14ac:dyDescent="0.45"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spans="2:64" x14ac:dyDescent="0.45"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spans="2:64" x14ac:dyDescent="0.45"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spans="2:64" x14ac:dyDescent="0.45"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spans="2:64" x14ac:dyDescent="0.45"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spans="2:64" x14ac:dyDescent="0.45"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spans="2:64" x14ac:dyDescent="0.45"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spans="2:64" x14ac:dyDescent="0.45"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2:64" x14ac:dyDescent="0.45"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2:64" x14ac:dyDescent="0.45"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2:64" x14ac:dyDescent="0.45"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spans="2:64" x14ac:dyDescent="0.45"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spans="2:64" x14ac:dyDescent="0.45"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spans="2:64" ht="14.25" customHeight="1" x14ac:dyDescent="0.45"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spans="2:64" x14ac:dyDescent="0.45"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spans="2:64" x14ac:dyDescent="0.45"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spans="2:64" x14ac:dyDescent="0.45"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spans="2:64" x14ac:dyDescent="0.45"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spans="2:64" x14ac:dyDescent="0.45"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spans="2:64" x14ac:dyDescent="0.45"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spans="2:64" x14ac:dyDescent="0.45"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spans="2:64" x14ac:dyDescent="0.45"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spans="2:64" x14ac:dyDescent="0.45"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spans="2:64" x14ac:dyDescent="0.45">
      <c r="B141" s="10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spans="2:64" x14ac:dyDescent="0.45">
      <c r="B142" s="7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spans="2:64" x14ac:dyDescent="0.45"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spans="2:64" x14ac:dyDescent="0.45"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spans="2:64" x14ac:dyDescent="0.45"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spans="2:64" x14ac:dyDescent="0.45"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spans="2:64" x14ac:dyDescent="0.45"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spans="2:64" x14ac:dyDescent="0.45"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spans="2:64" x14ac:dyDescent="0.45"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spans="2:64" x14ac:dyDescent="0.45"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spans="2:64" x14ac:dyDescent="0.45"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spans="2:64" x14ac:dyDescent="0.45"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spans="2:64" x14ac:dyDescent="0.45"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spans="2:64" x14ac:dyDescent="0.45"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spans="2:64" x14ac:dyDescent="0.45"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spans="2:64" x14ac:dyDescent="0.45"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spans="2:64" x14ac:dyDescent="0.45"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spans="2:64" x14ac:dyDescent="0.45"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spans="2:64" x14ac:dyDescent="0.45"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spans="2:64" x14ac:dyDescent="0.45"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2:64" x14ac:dyDescent="0.45"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spans="2:64" x14ac:dyDescent="0.45"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spans="2:64" x14ac:dyDescent="0.45"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spans="2:64" x14ac:dyDescent="0.45"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spans="2:64" x14ac:dyDescent="0.45"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spans="2:64" x14ac:dyDescent="0.45"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2:64" x14ac:dyDescent="0.45"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2:64" x14ac:dyDescent="0.45"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2:64" x14ac:dyDescent="0.45"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2:64" x14ac:dyDescent="0.45"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spans="2:64" x14ac:dyDescent="0.45"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spans="2:64" x14ac:dyDescent="0.45"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spans="2:64" x14ac:dyDescent="0.45"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spans="2:64" x14ac:dyDescent="0.45"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spans="2:64" x14ac:dyDescent="0.45"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spans="2:64" x14ac:dyDescent="0.45"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spans="2:64" x14ac:dyDescent="0.45"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spans="2:64" x14ac:dyDescent="0.45"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spans="2:64" x14ac:dyDescent="0.45"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spans="2:64" x14ac:dyDescent="0.45"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spans="2:64" x14ac:dyDescent="0.45"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spans="2:64" x14ac:dyDescent="0.45"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spans="2:64" x14ac:dyDescent="0.45"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spans="2:64" x14ac:dyDescent="0.45"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spans="2:64" x14ac:dyDescent="0.45"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spans="2:64" x14ac:dyDescent="0.45"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spans="2:64" x14ac:dyDescent="0.45"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spans="2:64" x14ac:dyDescent="0.45"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spans="2:64" x14ac:dyDescent="0.45"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spans="2:64" x14ac:dyDescent="0.45"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spans="2:64" x14ac:dyDescent="0.45"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spans="2:64" x14ac:dyDescent="0.45"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spans="2:64" x14ac:dyDescent="0.45"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spans="2:64" x14ac:dyDescent="0.45"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spans="2:64" x14ac:dyDescent="0.45"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spans="2:64" x14ac:dyDescent="0.45"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spans="2:64" x14ac:dyDescent="0.45"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spans="2:64" x14ac:dyDescent="0.45"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spans="2:64" x14ac:dyDescent="0.45"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spans="2:64" x14ac:dyDescent="0.45"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spans="2:64" x14ac:dyDescent="0.45"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spans="2:64" x14ac:dyDescent="0.45"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spans="2:64" x14ac:dyDescent="0.45"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spans="2:64" x14ac:dyDescent="0.45"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spans="2:64" x14ac:dyDescent="0.45"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spans="2:64" x14ac:dyDescent="0.45"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spans="2:64" x14ac:dyDescent="0.45">
      <c r="B207" s="7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spans="2:64" x14ac:dyDescent="0.45">
      <c r="B208" s="10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spans="2:64" x14ac:dyDescent="0.45">
      <c r="B209" s="7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spans="2:64" x14ac:dyDescent="0.45"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spans="2:64" x14ac:dyDescent="0.45"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spans="2:64" x14ac:dyDescent="0.45"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spans="2:64" x14ac:dyDescent="0.45"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spans="2:64" x14ac:dyDescent="0.45"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spans="2:64" x14ac:dyDescent="0.45"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spans="2:64" x14ac:dyDescent="0.45"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spans="2:64" x14ac:dyDescent="0.45"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spans="2:64" x14ac:dyDescent="0.45"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spans="2:64" x14ac:dyDescent="0.45"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spans="2:64" x14ac:dyDescent="0.45"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spans="2:64" x14ac:dyDescent="0.45"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spans="2:64" x14ac:dyDescent="0.45"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spans="2:64" x14ac:dyDescent="0.45"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spans="2:64" x14ac:dyDescent="0.45"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spans="2:64" x14ac:dyDescent="0.45"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spans="2:64" x14ac:dyDescent="0.45"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spans="2:64" x14ac:dyDescent="0.45"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spans="2:64" x14ac:dyDescent="0.45"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spans="2:64" x14ac:dyDescent="0.45"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spans="2:64" x14ac:dyDescent="0.45"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spans="2:64" x14ac:dyDescent="0.45"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spans="2:64" x14ac:dyDescent="0.45"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2:64" x14ac:dyDescent="0.45"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2:64" x14ac:dyDescent="0.45"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2:64" x14ac:dyDescent="0.45"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spans="2:64" x14ac:dyDescent="0.45"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2:64" x14ac:dyDescent="0.45"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2:64" x14ac:dyDescent="0.45"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</row>
    <row r="239" spans="2:64" x14ac:dyDescent="0.45"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2:64" x14ac:dyDescent="0.45"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2:105" x14ac:dyDescent="0.45"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4"/>
    </row>
    <row r="242" spans="2:105" x14ac:dyDescent="0.45"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4"/>
    </row>
    <row r="243" spans="2:105" x14ac:dyDescent="0.45"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4"/>
    </row>
    <row r="244" spans="2:105" x14ac:dyDescent="0.45"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4"/>
    </row>
    <row r="245" spans="2:105" x14ac:dyDescent="0.45"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4"/>
    </row>
    <row r="246" spans="2:105" x14ac:dyDescent="0.45"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4"/>
    </row>
    <row r="247" spans="2:105" x14ac:dyDescent="0.45"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4"/>
    </row>
    <row r="248" spans="2:105" x14ac:dyDescent="0.45"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4"/>
    </row>
    <row r="249" spans="2:105" x14ac:dyDescent="0.45"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4"/>
    </row>
    <row r="250" spans="2:105" x14ac:dyDescent="0.45"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4"/>
    </row>
    <row r="251" spans="2:105" x14ac:dyDescent="0.45"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4"/>
    </row>
    <row r="252" spans="2:105" x14ac:dyDescent="0.45"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4"/>
    </row>
    <row r="253" spans="2:105" x14ac:dyDescent="0.45"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4"/>
    </row>
    <row r="254" spans="2:105" x14ac:dyDescent="0.45"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4"/>
    </row>
    <row r="255" spans="2:105" x14ac:dyDescent="0.45"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4"/>
    </row>
    <row r="256" spans="2:105" x14ac:dyDescent="0.45"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4"/>
    </row>
    <row r="257" spans="2:105" x14ac:dyDescent="0.45"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4"/>
    </row>
    <row r="258" spans="2:105" x14ac:dyDescent="0.45"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4"/>
    </row>
    <row r="259" spans="2:105" x14ac:dyDescent="0.45"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4"/>
    </row>
    <row r="260" spans="2:105" x14ac:dyDescent="0.45"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4"/>
    </row>
    <row r="261" spans="2:105" x14ac:dyDescent="0.45"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4"/>
    </row>
    <row r="262" spans="2:105" x14ac:dyDescent="0.45"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4"/>
    </row>
    <row r="263" spans="2:105" x14ac:dyDescent="0.45"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4"/>
    </row>
    <row r="264" spans="2:105" x14ac:dyDescent="0.45"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4"/>
    </row>
    <row r="265" spans="2:105" x14ac:dyDescent="0.45"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4"/>
    </row>
    <row r="266" spans="2:105" x14ac:dyDescent="0.45"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4"/>
    </row>
    <row r="267" spans="2:105" x14ac:dyDescent="0.45"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4"/>
    </row>
    <row r="268" spans="2:105" x14ac:dyDescent="0.45"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4"/>
    </row>
    <row r="269" spans="2:105" x14ac:dyDescent="0.45"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4"/>
    </row>
    <row r="270" spans="2:105" x14ac:dyDescent="0.45"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4"/>
    </row>
    <row r="271" spans="2:105" x14ac:dyDescent="0.45"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4"/>
    </row>
    <row r="272" spans="2:105" x14ac:dyDescent="0.45"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4"/>
    </row>
    <row r="273" spans="2:105" x14ac:dyDescent="0.45"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4"/>
    </row>
    <row r="274" spans="2:105" x14ac:dyDescent="0.45"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4"/>
    </row>
    <row r="275" spans="2:105" x14ac:dyDescent="0.45"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4"/>
    </row>
    <row r="276" spans="2:105" x14ac:dyDescent="0.45"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4"/>
    </row>
    <row r="277" spans="2:105" x14ac:dyDescent="0.45"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4"/>
    </row>
    <row r="278" spans="2:105" x14ac:dyDescent="0.45"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4"/>
    </row>
    <row r="279" spans="2:105" x14ac:dyDescent="0.45">
      <c r="B279" s="5"/>
      <c r="C27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4"/>
    </row>
    <row r="280" spans="2:105" x14ac:dyDescent="0.45">
      <c r="B280" s="5"/>
      <c r="C28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4"/>
    </row>
    <row r="281" spans="2:105" x14ac:dyDescent="0.45">
      <c r="B281" s="5"/>
      <c r="C28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4"/>
    </row>
    <row r="282" spans="2:105" x14ac:dyDescent="0.45">
      <c r="C28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4"/>
    </row>
    <row r="283" spans="2:105" x14ac:dyDescent="0.45">
      <c r="B283" s="5"/>
      <c r="C28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4"/>
    </row>
    <row r="284" spans="2:105" x14ac:dyDescent="0.45">
      <c r="B284" s="5"/>
      <c r="C28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4"/>
    </row>
    <row r="285" spans="2:105" x14ac:dyDescent="0.45">
      <c r="B285" s="5"/>
      <c r="C28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4"/>
    </row>
    <row r="286" spans="2:105" x14ac:dyDescent="0.45">
      <c r="B286" s="5"/>
      <c r="C28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4"/>
    </row>
    <row r="287" spans="2:105" x14ac:dyDescent="0.45">
      <c r="B287" s="5"/>
      <c r="C28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4"/>
    </row>
    <row r="288" spans="2:105" x14ac:dyDescent="0.45">
      <c r="B288" s="5"/>
      <c r="C28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4"/>
    </row>
    <row r="289" spans="2:105" x14ac:dyDescent="0.45">
      <c r="B289" s="5"/>
      <c r="C28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4"/>
    </row>
    <row r="290" spans="2:105" x14ac:dyDescent="0.45">
      <c r="B290" s="5"/>
      <c r="C29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4"/>
    </row>
    <row r="291" spans="2:105" x14ac:dyDescent="0.45">
      <c r="B291" s="5"/>
      <c r="C29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4"/>
    </row>
    <row r="292" spans="2:105" x14ac:dyDescent="0.45">
      <c r="B292" s="5"/>
      <c r="C29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4"/>
    </row>
    <row r="293" spans="2:105" x14ac:dyDescent="0.45">
      <c r="B293" s="5"/>
      <c r="C29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4"/>
    </row>
    <row r="294" spans="2:105" x14ac:dyDescent="0.45">
      <c r="B294" s="5"/>
      <c r="C29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4"/>
    </row>
    <row r="295" spans="2:105" x14ac:dyDescent="0.45">
      <c r="B295" s="5"/>
      <c r="C29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4"/>
    </row>
    <row r="296" spans="2:105" x14ac:dyDescent="0.45">
      <c r="B296" s="6"/>
      <c r="C29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4"/>
    </row>
    <row r="297" spans="2:105" x14ac:dyDescent="0.45">
      <c r="B297" s="5"/>
      <c r="C29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4"/>
    </row>
    <row r="298" spans="2:105" x14ac:dyDescent="0.45">
      <c r="B298" s="5"/>
      <c r="C29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4"/>
    </row>
    <row r="299" spans="2:105" x14ac:dyDescent="0.45">
      <c r="C29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4"/>
    </row>
    <row r="300" spans="2:105" x14ac:dyDescent="0.45"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4"/>
    </row>
    <row r="301" spans="2:105" x14ac:dyDescent="0.45"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4"/>
    </row>
    <row r="302" spans="2:105" x14ac:dyDescent="0.45"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4"/>
    </row>
    <row r="303" spans="2:105" x14ac:dyDescent="0.45"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4"/>
      <c r="AG303" s="5"/>
      <c r="AH303" s="4"/>
      <c r="AI303" s="4"/>
    </row>
    <row r="304" spans="2:105" x14ac:dyDescent="0.45"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4"/>
      <c r="AG304" s="5"/>
      <c r="AH304" s="4"/>
      <c r="AI304" s="4"/>
    </row>
    <row r="305" spans="2:87" x14ac:dyDescent="0.4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4"/>
      <c r="AG305" s="5"/>
      <c r="AH305" s="4"/>
      <c r="AI305" s="4"/>
    </row>
    <row r="306" spans="2:87" x14ac:dyDescent="0.4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4"/>
      <c r="AG306" s="5"/>
      <c r="AH306" s="4"/>
      <c r="AI306" s="4"/>
    </row>
    <row r="307" spans="2:87" x14ac:dyDescent="0.4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4"/>
      <c r="AG307" s="5"/>
      <c r="AH307" s="4"/>
      <c r="AI307" s="4"/>
    </row>
    <row r="308" spans="2:87" x14ac:dyDescent="0.4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spans="2:87" x14ac:dyDescent="0.4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4"/>
      <c r="AG309" s="5"/>
      <c r="AH309" s="4"/>
      <c r="AI309" s="4"/>
    </row>
    <row r="310" spans="2:87" x14ac:dyDescent="0.4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2" spans="2:87" x14ac:dyDescent="0.45">
      <c r="S312" s="3"/>
    </row>
    <row r="313" spans="2:87" x14ac:dyDescent="0.45">
      <c r="S313" s="2"/>
    </row>
    <row r="330" spans="85:85" x14ac:dyDescent="0.45">
      <c r="CG330" s="1" t="s">
        <v>0</v>
      </c>
    </row>
  </sheetData>
  <conditionalFormatting sqref="B50:S51">
    <cfRule type="cellIs" dxfId="2" priority="3" operator="lessThan">
      <formula>0</formula>
    </cfRule>
  </conditionalFormatting>
  <conditionalFormatting sqref="B53:S54">
    <cfRule type="cellIs" dxfId="1" priority="1" operator="equal">
      <formula>0</formula>
    </cfRule>
  </conditionalFormatting>
  <conditionalFormatting sqref="U7:AN7 T8:AN13 C14:AN15 T16:AN40 C23:S24 C27:S32 C40:S40 C41:AN41 C49:S49 C52:S52 T75:AN139 C76:S140 T142:AN205 C143:S206 T209:AN277 C210:S278 T42:AN65 C55:S57 C65:S65 C66:AN66 T67:AN73">
    <cfRule type="cellIs" dxfId="0" priority="5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P-DLA</vt:lpstr>
      <vt:lpstr>P-CHP</vt:lpstr>
      <vt:lpstr>DLA</vt:lpstr>
      <vt:lpstr>AD-CHP</vt:lpstr>
      <vt:lpstr>HTC-S</vt:lpstr>
      <vt:lpstr>HTC-DLA</vt:lpstr>
      <vt:lpstr>HTL-CHP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2023-06-21T18:38:41Z</dcterms:modified>
</cp:coreProperties>
</file>