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5B59D29A-B969-48D8-89D0-238F84E801F2}" xr6:coauthVersionLast="47" xr6:coauthVersionMax="47" xr10:uidLastSave="{00000000-0000-0000-0000-000000000000}"/>
  <bookViews>
    <workbookView xWindow="58410" yWindow="-120" windowWidth="28110" windowHeight="18240" activeTab="2" xr2:uid="{D95AA41F-4E03-4C2F-8036-818422572249}"/>
  </bookViews>
  <sheets>
    <sheet name="Figure 5a" sheetId="1" r:id="rId1"/>
    <sheet name="Figure 2" sheetId="2" r:id="rId2"/>
    <sheet name="Figur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2" l="1"/>
  <c r="AH32" i="2"/>
  <c r="BB32" i="2"/>
  <c r="BR32" i="2"/>
  <c r="CL32" i="2"/>
  <c r="D33" i="2"/>
  <c r="X33" i="2"/>
  <c r="AN33" i="2"/>
  <c r="BH33" i="2"/>
  <c r="BX33" i="2"/>
  <c r="CR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40" i="2"/>
  <c r="X40" i="2"/>
  <c r="AN40" i="2"/>
  <c r="BH40" i="2"/>
  <c r="BX40" i="2"/>
  <c r="CR40" i="2"/>
  <c r="J41" i="2"/>
  <c r="AD41" i="2"/>
  <c r="AT41" i="2"/>
  <c r="BN41" i="2"/>
  <c r="CD41" i="2"/>
  <c r="CX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F48" i="2"/>
  <c r="V48" i="2"/>
  <c r="AO48" i="2"/>
  <c r="BD48" i="2"/>
  <c r="BS48" i="2"/>
  <c r="CG48" i="2"/>
  <c r="CW48" i="2"/>
  <c r="M49" i="2"/>
  <c r="AA49" i="2"/>
  <c r="AO49" i="2"/>
  <c r="BC49" i="2"/>
  <c r="BS49" i="2"/>
  <c r="CG49" i="2"/>
  <c r="CU49" i="2"/>
  <c r="CX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E44" i="2"/>
  <c r="J44" i="2"/>
  <c r="K44" i="2"/>
  <c r="M44" i="2"/>
  <c r="N44" i="2"/>
  <c r="S44" i="2"/>
  <c r="X44" i="2"/>
  <c r="Y44" i="2"/>
  <c r="AA44" i="2"/>
  <c r="AB44" i="2"/>
  <c r="AI44" i="2"/>
  <c r="AL44" i="2"/>
  <c r="AM44" i="2"/>
  <c r="AO44" i="2"/>
  <c r="AP44" i="2"/>
  <c r="AW44" i="2"/>
  <c r="AZ44" i="2"/>
  <c r="BA44" i="2"/>
  <c r="BC44" i="2"/>
  <c r="BF44" i="2"/>
  <c r="BK44" i="2"/>
  <c r="BN44" i="2"/>
  <c r="BO44" i="2"/>
  <c r="BS44" i="2"/>
  <c r="BT44" i="2"/>
  <c r="BY44" i="2"/>
  <c r="CD44" i="2"/>
  <c r="CE44" i="2"/>
  <c r="CG44" i="2"/>
  <c r="CH44" i="2"/>
  <c r="CM44" i="2"/>
  <c r="CR44" i="2"/>
  <c r="CS44" i="2"/>
  <c r="CU44" i="2"/>
  <c r="CV44" i="2"/>
  <c r="D45" i="2"/>
  <c r="G45" i="2"/>
  <c r="H45" i="2"/>
  <c r="J45" i="2"/>
  <c r="K45" i="2"/>
  <c r="Q45" i="2"/>
  <c r="T45" i="2"/>
  <c r="U45" i="2"/>
  <c r="W45" i="2"/>
  <c r="X45" i="2"/>
  <c r="AD45" i="2"/>
  <c r="AG45" i="2"/>
  <c r="AH45" i="2"/>
  <c r="AJ45" i="2"/>
  <c r="AK45" i="2"/>
  <c r="AQ45" i="2"/>
  <c r="AT45" i="2"/>
  <c r="AU45" i="2"/>
  <c r="AW45" i="2"/>
  <c r="AX45" i="2"/>
  <c r="BD45" i="2"/>
  <c r="BG45" i="2"/>
  <c r="BH45" i="2"/>
  <c r="BJ45" i="2"/>
  <c r="BL45" i="2"/>
  <c r="BQ45" i="2"/>
  <c r="BT45" i="2"/>
  <c r="BU45" i="2"/>
  <c r="BX45" i="2"/>
  <c r="BY45" i="2"/>
  <c r="CD45" i="2"/>
  <c r="CG45" i="2"/>
  <c r="CH45" i="2"/>
  <c r="CK45" i="2"/>
  <c r="CL45" i="2"/>
  <c r="CQ45" i="2"/>
  <c r="CT45" i="2"/>
  <c r="CV45" i="2"/>
  <c r="CX45" i="2"/>
  <c r="CY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36" i="2"/>
  <c r="F36" i="2"/>
  <c r="G36" i="2"/>
  <c r="L36" i="2"/>
  <c r="P36" i="2"/>
  <c r="Q36" i="2"/>
  <c r="S36" i="2"/>
  <c r="T36" i="2"/>
  <c r="Y36" i="2"/>
  <c r="AC36" i="2"/>
  <c r="AD36" i="2"/>
  <c r="AF36" i="2"/>
  <c r="AG36" i="2"/>
  <c r="AL36" i="2"/>
  <c r="AP36" i="2"/>
  <c r="AQ36" i="2"/>
  <c r="AS36" i="2"/>
  <c r="AT36" i="2"/>
  <c r="AZ36" i="2"/>
  <c r="BC36" i="2"/>
  <c r="BD36" i="2"/>
  <c r="BF36" i="2"/>
  <c r="BG36" i="2"/>
  <c r="BM36" i="2"/>
  <c r="BP36" i="2"/>
  <c r="BQ36" i="2"/>
  <c r="BS36" i="2"/>
  <c r="BT36" i="2"/>
  <c r="BZ36" i="2"/>
  <c r="CC36" i="2"/>
  <c r="CD36" i="2"/>
  <c r="CF36" i="2"/>
  <c r="CG36" i="2"/>
  <c r="CM36" i="2"/>
  <c r="CP36" i="2"/>
  <c r="CQ36" i="2"/>
  <c r="CS36" i="2"/>
  <c r="CT36" i="2"/>
  <c r="CZ36" i="2"/>
  <c r="E37" i="2"/>
  <c r="F37" i="2"/>
  <c r="H37" i="2"/>
  <c r="J37" i="2"/>
  <c r="O37" i="2"/>
  <c r="R37" i="2"/>
  <c r="S37" i="2"/>
  <c r="V37" i="2"/>
  <c r="W37" i="2"/>
  <c r="AB37" i="2"/>
  <c r="AE37" i="2"/>
  <c r="AF37" i="2"/>
  <c r="AI37" i="2"/>
  <c r="AJ37" i="2"/>
  <c r="AO37" i="2"/>
  <c r="AR37" i="2"/>
  <c r="AT37" i="2"/>
  <c r="AV37" i="2"/>
  <c r="AW37" i="2"/>
  <c r="BB37" i="2"/>
  <c r="BF37" i="2"/>
  <c r="BG37" i="2"/>
  <c r="BI37" i="2"/>
  <c r="BJ37" i="2"/>
  <c r="BO37" i="2"/>
  <c r="BS37" i="2"/>
  <c r="BT37" i="2"/>
  <c r="BV37" i="2"/>
  <c r="BW37" i="2"/>
  <c r="CB37" i="2"/>
  <c r="CF37" i="2"/>
  <c r="CG37" i="2"/>
  <c r="CI37" i="2"/>
  <c r="CJ37" i="2"/>
  <c r="CP37" i="2"/>
  <c r="CS37" i="2"/>
  <c r="CT37" i="2"/>
  <c r="CV37" i="2"/>
  <c r="CW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C38" i="2"/>
  <c r="C37" i="2"/>
  <c r="C36" i="2"/>
  <c r="C46" i="2"/>
  <c r="C50" i="2"/>
  <c r="C49" i="2"/>
  <c r="C42" i="2"/>
  <c r="C41" i="2"/>
  <c r="C40" i="2"/>
  <c r="C32" i="2"/>
  <c r="C34" i="2"/>
  <c r="C33" i="2"/>
  <c r="B26" i="2"/>
  <c r="K32" i="2" s="1"/>
  <c r="B25" i="2"/>
  <c r="V33" i="2" s="1"/>
  <c r="C48" i="2" l="1"/>
  <c r="CQ37" i="2"/>
  <c r="CD37" i="2"/>
  <c r="BP37" i="2"/>
  <c r="BC37" i="2"/>
  <c r="AP37" i="2"/>
  <c r="AC37" i="2"/>
  <c r="P37" i="2"/>
  <c r="DA36" i="2"/>
  <c r="CN36" i="2"/>
  <c r="CA36" i="2"/>
  <c r="BN36" i="2"/>
  <c r="BA36" i="2"/>
  <c r="AN36" i="2"/>
  <c r="Z36" i="2"/>
  <c r="M36" i="2"/>
  <c r="CR45" i="2"/>
  <c r="CE45" i="2"/>
  <c r="BR45" i="2"/>
  <c r="BE45" i="2"/>
  <c r="AR45" i="2"/>
  <c r="AE45" i="2"/>
  <c r="R45" i="2"/>
  <c r="E45" i="2"/>
  <c r="CP44" i="2"/>
  <c r="BZ44" i="2"/>
  <c r="BL44" i="2"/>
  <c r="AX44" i="2"/>
  <c r="AJ44" i="2"/>
  <c r="V44" i="2"/>
  <c r="F44" i="2"/>
  <c r="CV49" i="2"/>
  <c r="CH49" i="2"/>
  <c r="BT49" i="2"/>
  <c r="BF49" i="2"/>
  <c r="AP49" i="2"/>
  <c r="AB49" i="2"/>
  <c r="N49" i="2"/>
  <c r="CX48" i="2"/>
  <c r="CJ48" i="2"/>
  <c r="BT48" i="2"/>
  <c r="BE48" i="2"/>
  <c r="AP48" i="2"/>
  <c r="W48" i="2"/>
  <c r="G48" i="2"/>
  <c r="CY41" i="2"/>
  <c r="CE41" i="2"/>
  <c r="BO41" i="2"/>
  <c r="AU41" i="2"/>
  <c r="AE41" i="2"/>
  <c r="K41" i="2"/>
  <c r="CS40" i="2"/>
  <c r="BY40" i="2"/>
  <c r="BI40" i="2"/>
  <c r="AO40" i="2"/>
  <c r="Y40" i="2"/>
  <c r="E40" i="2"/>
  <c r="CS33" i="2"/>
  <c r="BY33" i="2"/>
  <c r="BI33" i="2"/>
  <c r="AO33" i="2"/>
  <c r="Y33" i="2"/>
  <c r="E33" i="2"/>
  <c r="CM32" i="2"/>
  <c r="BS32" i="2"/>
  <c r="BC32" i="2"/>
  <c r="AI32" i="2"/>
  <c r="S32" i="2"/>
  <c r="CN37" i="2"/>
  <c r="CA37" i="2"/>
  <c r="BN37" i="2"/>
  <c r="BA37" i="2"/>
  <c r="AN37" i="2"/>
  <c r="AA37" i="2"/>
  <c r="N37" i="2"/>
  <c r="CY36" i="2"/>
  <c r="CL36" i="2"/>
  <c r="BY36" i="2"/>
  <c r="BL36" i="2"/>
  <c r="AX36" i="2"/>
  <c r="AK36" i="2"/>
  <c r="X36" i="2"/>
  <c r="K36" i="2"/>
  <c r="CP45" i="2"/>
  <c r="CC45" i="2"/>
  <c r="BP45" i="2"/>
  <c r="BC45" i="2"/>
  <c r="AP45" i="2"/>
  <c r="AC45" i="2"/>
  <c r="P45" i="2"/>
  <c r="CZ44" i="2"/>
  <c r="CL44" i="2"/>
  <c r="BX44" i="2"/>
  <c r="BJ44" i="2"/>
  <c r="AV44" i="2"/>
  <c r="AH44" i="2"/>
  <c r="R44" i="2"/>
  <c r="D44" i="2"/>
  <c r="CT49" i="2"/>
  <c r="CF49" i="2"/>
  <c r="BR49" i="2"/>
  <c r="BB49" i="2"/>
  <c r="AN49" i="2"/>
  <c r="Z49" i="2"/>
  <c r="L49" i="2"/>
  <c r="CV48" i="2"/>
  <c r="CF48" i="2"/>
  <c r="BR48" i="2"/>
  <c r="BC48" i="2"/>
  <c r="AN48" i="2"/>
  <c r="U48" i="2"/>
  <c r="E48" i="2"/>
  <c r="CW41" i="2"/>
  <c r="CC41" i="2"/>
  <c r="BM41" i="2"/>
  <c r="AS41" i="2"/>
  <c r="AC41" i="2"/>
  <c r="I41" i="2"/>
  <c r="CQ40" i="2"/>
  <c r="BW40" i="2"/>
  <c r="BG40" i="2"/>
  <c r="AM40" i="2"/>
  <c r="W40" i="2"/>
  <c r="CQ33" i="2"/>
  <c r="BW33" i="2"/>
  <c r="BG33" i="2"/>
  <c r="AM33" i="2"/>
  <c r="W33" i="2"/>
  <c r="DA32" i="2"/>
  <c r="CK32" i="2"/>
  <c r="BQ32" i="2"/>
  <c r="BA32" i="2"/>
  <c r="AG32" i="2"/>
  <c r="Q32" i="2"/>
  <c r="C44" i="2"/>
  <c r="CZ37" i="2"/>
  <c r="CM37" i="2"/>
  <c r="BZ37" i="2"/>
  <c r="BM37" i="2"/>
  <c r="AZ37" i="2"/>
  <c r="AM37" i="2"/>
  <c r="Z37" i="2"/>
  <c r="M37" i="2"/>
  <c r="CX36" i="2"/>
  <c r="CK36" i="2"/>
  <c r="BX36" i="2"/>
  <c r="BJ36" i="2"/>
  <c r="AW36" i="2"/>
  <c r="AJ36" i="2"/>
  <c r="W36" i="2"/>
  <c r="J36" i="2"/>
  <c r="CO45" i="2"/>
  <c r="CB45" i="2"/>
  <c r="BO45" i="2"/>
  <c r="BB45" i="2"/>
  <c r="AO45" i="2"/>
  <c r="AB45" i="2"/>
  <c r="N45" i="2"/>
  <c r="CY44" i="2"/>
  <c r="CK44" i="2"/>
  <c r="BW44" i="2"/>
  <c r="BI44" i="2"/>
  <c r="AU44" i="2"/>
  <c r="AE44" i="2"/>
  <c r="Q44" i="2"/>
  <c r="CS49" i="2"/>
  <c r="CE49" i="2"/>
  <c r="BO49" i="2"/>
  <c r="BA49" i="2"/>
  <c r="AM49" i="2"/>
  <c r="Y49" i="2"/>
  <c r="K49" i="2"/>
  <c r="CS48" i="2"/>
  <c r="CE48" i="2"/>
  <c r="BQ48" i="2"/>
  <c r="BB48" i="2"/>
  <c r="AK48" i="2"/>
  <c r="T48" i="2"/>
  <c r="D48" i="2"/>
  <c r="CV41" i="2"/>
  <c r="CB41" i="2"/>
  <c r="BL41" i="2"/>
  <c r="AR41" i="2"/>
  <c r="AB41" i="2"/>
  <c r="H41" i="2"/>
  <c r="CP40" i="2"/>
  <c r="BV40" i="2"/>
  <c r="BF40" i="2"/>
  <c r="AL40" i="2"/>
  <c r="V40" i="2"/>
  <c r="CP33" i="2"/>
  <c r="BV33" i="2"/>
  <c r="BF33" i="2"/>
  <c r="AL33" i="2"/>
  <c r="CZ32" i="2"/>
  <c r="CJ32" i="2"/>
  <c r="BP32" i="2"/>
  <c r="AZ32" i="2"/>
  <c r="AF32" i="2"/>
  <c r="P32" i="2"/>
  <c r="F33" i="2"/>
  <c r="R33" i="2"/>
  <c r="AD33" i="2"/>
  <c r="AP33" i="2"/>
  <c r="BB33" i="2"/>
  <c r="BN33" i="2"/>
  <c r="BZ33" i="2"/>
  <c r="CL33" i="2"/>
  <c r="CX33" i="2"/>
  <c r="L41" i="2"/>
  <c r="X41" i="2"/>
  <c r="AJ41" i="2"/>
  <c r="AV41" i="2"/>
  <c r="BH41" i="2"/>
  <c r="BT41" i="2"/>
  <c r="CF41" i="2"/>
  <c r="CR41" i="2"/>
  <c r="G33" i="2"/>
  <c r="S33" i="2"/>
  <c r="AE33" i="2"/>
  <c r="AQ33" i="2"/>
  <c r="BC33" i="2"/>
  <c r="BO33" i="2"/>
  <c r="CA33" i="2"/>
  <c r="CM33" i="2"/>
  <c r="CY33" i="2"/>
  <c r="M41" i="2"/>
  <c r="Y41" i="2"/>
  <c r="AK41" i="2"/>
  <c r="AW41" i="2"/>
  <c r="BI41" i="2"/>
  <c r="BU41" i="2"/>
  <c r="CG41" i="2"/>
  <c r="CS41" i="2"/>
  <c r="H33" i="2"/>
  <c r="T33" i="2"/>
  <c r="AF33" i="2"/>
  <c r="AR33" i="2"/>
  <c r="BD33" i="2"/>
  <c r="BP33" i="2"/>
  <c r="CB33" i="2"/>
  <c r="CN33" i="2"/>
  <c r="CZ33" i="2"/>
  <c r="N41" i="2"/>
  <c r="Z41" i="2"/>
  <c r="AL41" i="2"/>
  <c r="AX41" i="2"/>
  <c r="BJ41" i="2"/>
  <c r="BV41" i="2"/>
  <c r="CH41" i="2"/>
  <c r="CT41" i="2"/>
  <c r="H49" i="2"/>
  <c r="T49" i="2"/>
  <c r="AF49" i="2"/>
  <c r="AR49" i="2"/>
  <c r="BD49" i="2"/>
  <c r="BP49" i="2"/>
  <c r="CB49" i="2"/>
  <c r="CN49" i="2"/>
  <c r="CZ49" i="2"/>
  <c r="I33" i="2"/>
  <c r="U33" i="2"/>
  <c r="AG33" i="2"/>
  <c r="AS33" i="2"/>
  <c r="BE33" i="2"/>
  <c r="BQ33" i="2"/>
  <c r="CC33" i="2"/>
  <c r="CO33" i="2"/>
  <c r="DA33" i="2"/>
  <c r="O41" i="2"/>
  <c r="AA41" i="2"/>
  <c r="AM41" i="2"/>
  <c r="AY41" i="2"/>
  <c r="BK41" i="2"/>
  <c r="BW41" i="2"/>
  <c r="CI41" i="2"/>
  <c r="CU41" i="2"/>
  <c r="I49" i="2"/>
  <c r="U49" i="2"/>
  <c r="AG49" i="2"/>
  <c r="AS49" i="2"/>
  <c r="BE49" i="2"/>
  <c r="BQ49" i="2"/>
  <c r="CC49" i="2"/>
  <c r="CO49" i="2"/>
  <c r="DA49" i="2"/>
  <c r="O45" i="2"/>
  <c r="AA45" i="2"/>
  <c r="AM45" i="2"/>
  <c r="AY45" i="2"/>
  <c r="BK45" i="2"/>
  <c r="BW45" i="2"/>
  <c r="CI45" i="2"/>
  <c r="CU45" i="2"/>
  <c r="I37" i="2"/>
  <c r="U37" i="2"/>
  <c r="AG37" i="2"/>
  <c r="AS37" i="2"/>
  <c r="BE37" i="2"/>
  <c r="BQ37" i="2"/>
  <c r="CC37" i="2"/>
  <c r="CO37" i="2"/>
  <c r="DA37" i="2"/>
  <c r="C45" i="2"/>
  <c r="CY37" i="2"/>
  <c r="CL37" i="2"/>
  <c r="BY37" i="2"/>
  <c r="BL37" i="2"/>
  <c r="AY37" i="2"/>
  <c r="AL37" i="2"/>
  <c r="Y37" i="2"/>
  <c r="L37" i="2"/>
  <c r="CW36" i="2"/>
  <c r="CJ36" i="2"/>
  <c r="BV36" i="2"/>
  <c r="BI36" i="2"/>
  <c r="AV36" i="2"/>
  <c r="AI36" i="2"/>
  <c r="V36" i="2"/>
  <c r="I36" i="2"/>
  <c r="DA45" i="2"/>
  <c r="CN45" i="2"/>
  <c r="CA45" i="2"/>
  <c r="BN45" i="2"/>
  <c r="BA45" i="2"/>
  <c r="AN45" i="2"/>
  <c r="Z45" i="2"/>
  <c r="M45" i="2"/>
  <c r="CX44" i="2"/>
  <c r="CJ44" i="2"/>
  <c r="BV44" i="2"/>
  <c r="BH44" i="2"/>
  <c r="AT44" i="2"/>
  <c r="AD44" i="2"/>
  <c r="P44" i="2"/>
  <c r="CR49" i="2"/>
  <c r="CD49" i="2"/>
  <c r="BN49" i="2"/>
  <c r="AZ49" i="2"/>
  <c r="AL49" i="2"/>
  <c r="X49" i="2"/>
  <c r="J49" i="2"/>
  <c r="CR48" i="2"/>
  <c r="CD48" i="2"/>
  <c r="BP48" i="2"/>
  <c r="BA48" i="2"/>
  <c r="AI48" i="2"/>
  <c r="S48" i="2"/>
  <c r="CQ41" i="2"/>
  <c r="CA41" i="2"/>
  <c r="BG41" i="2"/>
  <c r="AQ41" i="2"/>
  <c r="W41" i="2"/>
  <c r="G41" i="2"/>
  <c r="CK40" i="2"/>
  <c r="BU40" i="2"/>
  <c r="BA40" i="2"/>
  <c r="AK40" i="2"/>
  <c r="Q40" i="2"/>
  <c r="CK33" i="2"/>
  <c r="BU33" i="2"/>
  <c r="BA33" i="2"/>
  <c r="AK33" i="2"/>
  <c r="Q33" i="2"/>
  <c r="CY32" i="2"/>
  <c r="CE32" i="2"/>
  <c r="BO32" i="2"/>
  <c r="AU32" i="2"/>
  <c r="AE32" i="2"/>
  <c r="L32" i="2"/>
  <c r="X32" i="2"/>
  <c r="AJ32" i="2"/>
  <c r="AV32" i="2"/>
  <c r="BH32" i="2"/>
  <c r="BT32" i="2"/>
  <c r="CF32" i="2"/>
  <c r="CR32" i="2"/>
  <c r="F40" i="2"/>
  <c r="R40" i="2"/>
  <c r="AD40" i="2"/>
  <c r="AP40" i="2"/>
  <c r="BB40" i="2"/>
  <c r="BN40" i="2"/>
  <c r="BZ40" i="2"/>
  <c r="CL40" i="2"/>
  <c r="CX40" i="2"/>
  <c r="L48" i="2"/>
  <c r="X48" i="2"/>
  <c r="AJ48" i="2"/>
  <c r="AV48" i="2"/>
  <c r="BH48" i="2"/>
  <c r="M32" i="2"/>
  <c r="Y32" i="2"/>
  <c r="AK32" i="2"/>
  <c r="AW32" i="2"/>
  <c r="BI32" i="2"/>
  <c r="BU32" i="2"/>
  <c r="CG32" i="2"/>
  <c r="CS32" i="2"/>
  <c r="G40" i="2"/>
  <c r="S40" i="2"/>
  <c r="AE40" i="2"/>
  <c r="AQ40" i="2"/>
  <c r="BC40" i="2"/>
  <c r="BO40" i="2"/>
  <c r="CA40" i="2"/>
  <c r="CM40" i="2"/>
  <c r="CY40" i="2"/>
  <c r="M48" i="2"/>
  <c r="Y48" i="2"/>
  <c r="N32" i="2"/>
  <c r="Z32" i="2"/>
  <c r="AL32" i="2"/>
  <c r="AX32" i="2"/>
  <c r="BJ32" i="2"/>
  <c r="BV32" i="2"/>
  <c r="CH32" i="2"/>
  <c r="CT32" i="2"/>
  <c r="H40" i="2"/>
  <c r="T40" i="2"/>
  <c r="AF40" i="2"/>
  <c r="AR40" i="2"/>
  <c r="BD40" i="2"/>
  <c r="BP40" i="2"/>
  <c r="CB40" i="2"/>
  <c r="CN40" i="2"/>
  <c r="CZ40" i="2"/>
  <c r="N48" i="2"/>
  <c r="Z48" i="2"/>
  <c r="AL48" i="2"/>
  <c r="AX48" i="2"/>
  <c r="BJ48" i="2"/>
  <c r="BV48" i="2"/>
  <c r="CH48" i="2"/>
  <c r="CT48" i="2"/>
  <c r="H44" i="2"/>
  <c r="T44" i="2"/>
  <c r="AF44" i="2"/>
  <c r="AR44" i="2"/>
  <c r="BD44" i="2"/>
  <c r="BP44" i="2"/>
  <c r="CB44" i="2"/>
  <c r="CN44" i="2"/>
  <c r="O32" i="2"/>
  <c r="AA32" i="2"/>
  <c r="AM32" i="2"/>
  <c r="AY32" i="2"/>
  <c r="BK32" i="2"/>
  <c r="BW32" i="2"/>
  <c r="CI32" i="2"/>
  <c r="CU32" i="2"/>
  <c r="I40" i="2"/>
  <c r="U40" i="2"/>
  <c r="AG40" i="2"/>
  <c r="AS40" i="2"/>
  <c r="BE40" i="2"/>
  <c r="BQ40" i="2"/>
  <c r="CC40" i="2"/>
  <c r="CO40" i="2"/>
  <c r="DA40" i="2"/>
  <c r="O48" i="2"/>
  <c r="AA48" i="2"/>
  <c r="AM48" i="2"/>
  <c r="AY48" i="2"/>
  <c r="BK48" i="2"/>
  <c r="BW48" i="2"/>
  <c r="CI48" i="2"/>
  <c r="CU48" i="2"/>
  <c r="I44" i="2"/>
  <c r="U44" i="2"/>
  <c r="AG44" i="2"/>
  <c r="AS44" i="2"/>
  <c r="BE44" i="2"/>
  <c r="BQ44" i="2"/>
  <c r="CC44" i="2"/>
  <c r="CO44" i="2"/>
  <c r="DA44" i="2"/>
  <c r="O36" i="2"/>
  <c r="AA36" i="2"/>
  <c r="AM36" i="2"/>
  <c r="AY36" i="2"/>
  <c r="BK36" i="2"/>
  <c r="BW36" i="2"/>
  <c r="CI36" i="2"/>
  <c r="CU36" i="2"/>
  <c r="CX37" i="2"/>
  <c r="CK37" i="2"/>
  <c r="BX37" i="2"/>
  <c r="BK37" i="2"/>
  <c r="AX37" i="2"/>
  <c r="AK37" i="2"/>
  <c r="X37" i="2"/>
  <c r="K37" i="2"/>
  <c r="CV36" i="2"/>
  <c r="CH36" i="2"/>
  <c r="BU36" i="2"/>
  <c r="BH36" i="2"/>
  <c r="AU36" i="2"/>
  <c r="AH36" i="2"/>
  <c r="U36" i="2"/>
  <c r="H36" i="2"/>
  <c r="CZ45" i="2"/>
  <c r="CM45" i="2"/>
  <c r="BZ45" i="2"/>
  <c r="BM45" i="2"/>
  <c r="AZ45" i="2"/>
  <c r="AL45" i="2"/>
  <c r="Y45" i="2"/>
  <c r="L45" i="2"/>
  <c r="CW44" i="2"/>
  <c r="CI44" i="2"/>
  <c r="BU44" i="2"/>
  <c r="BG44" i="2"/>
  <c r="AQ44" i="2"/>
  <c r="AC44" i="2"/>
  <c r="O44" i="2"/>
  <c r="CQ49" i="2"/>
  <c r="CA49" i="2"/>
  <c r="BM49" i="2"/>
  <c r="AY49" i="2"/>
  <c r="AK49" i="2"/>
  <c r="W49" i="2"/>
  <c r="G49" i="2"/>
  <c r="CQ48" i="2"/>
  <c r="CC48" i="2"/>
  <c r="BO48" i="2"/>
  <c r="AZ48" i="2"/>
  <c r="AH48" i="2"/>
  <c r="R48" i="2"/>
  <c r="CP41" i="2"/>
  <c r="BZ41" i="2"/>
  <c r="BF41" i="2"/>
  <c r="AP41" i="2"/>
  <c r="V41" i="2"/>
  <c r="F41" i="2"/>
  <c r="CJ40" i="2"/>
  <c r="BT40" i="2"/>
  <c r="AZ40" i="2"/>
  <c r="AJ40" i="2"/>
  <c r="P40" i="2"/>
  <c r="CJ33" i="2"/>
  <c r="BT33" i="2"/>
  <c r="AZ33" i="2"/>
  <c r="AJ33" i="2"/>
  <c r="P33" i="2"/>
  <c r="CX32" i="2"/>
  <c r="CD32" i="2"/>
  <c r="BN32" i="2"/>
  <c r="AT32" i="2"/>
  <c r="AD32" i="2"/>
  <c r="J32" i="2"/>
  <c r="CP49" i="2"/>
  <c r="BZ49" i="2"/>
  <c r="BL49" i="2"/>
  <c r="AX49" i="2"/>
  <c r="AJ49" i="2"/>
  <c r="V49" i="2"/>
  <c r="F49" i="2"/>
  <c r="CP48" i="2"/>
  <c r="CB48" i="2"/>
  <c r="BN48" i="2"/>
  <c r="AW48" i="2"/>
  <c r="AG48" i="2"/>
  <c r="Q48" i="2"/>
  <c r="CO41" i="2"/>
  <c r="BY41" i="2"/>
  <c r="BE41" i="2"/>
  <c r="AO41" i="2"/>
  <c r="U41" i="2"/>
  <c r="E41" i="2"/>
  <c r="CI40" i="2"/>
  <c r="BS40" i="2"/>
  <c r="AY40" i="2"/>
  <c r="AI40" i="2"/>
  <c r="O40" i="2"/>
  <c r="CI33" i="2"/>
  <c r="BS33" i="2"/>
  <c r="AY33" i="2"/>
  <c r="AI33" i="2"/>
  <c r="O33" i="2"/>
  <c r="CW32" i="2"/>
  <c r="CC32" i="2"/>
  <c r="BM32" i="2"/>
  <c r="AS32" i="2"/>
  <c r="AC32" i="2"/>
  <c r="I32" i="2"/>
  <c r="CM49" i="2"/>
  <c r="BY49" i="2"/>
  <c r="BK49" i="2"/>
  <c r="AW49" i="2"/>
  <c r="AI49" i="2"/>
  <c r="S49" i="2"/>
  <c r="E49" i="2"/>
  <c r="CO48" i="2"/>
  <c r="CA48" i="2"/>
  <c r="BM48" i="2"/>
  <c r="AU48" i="2"/>
  <c r="AF48" i="2"/>
  <c r="P48" i="2"/>
  <c r="CN41" i="2"/>
  <c r="BX41" i="2"/>
  <c r="BD41" i="2"/>
  <c r="AN41" i="2"/>
  <c r="T41" i="2"/>
  <c r="D41" i="2"/>
  <c r="CH40" i="2"/>
  <c r="BR40" i="2"/>
  <c r="AX40" i="2"/>
  <c r="AH40" i="2"/>
  <c r="N40" i="2"/>
  <c r="CH33" i="2"/>
  <c r="BR33" i="2"/>
  <c r="AX33" i="2"/>
  <c r="AH33" i="2"/>
  <c r="N33" i="2"/>
  <c r="CV32" i="2"/>
  <c r="CB32" i="2"/>
  <c r="BL32" i="2"/>
  <c r="AR32" i="2"/>
  <c r="AB32" i="2"/>
  <c r="H32" i="2"/>
  <c r="CU37" i="2"/>
  <c r="CH37" i="2"/>
  <c r="BU37" i="2"/>
  <c r="BH37" i="2"/>
  <c r="AU37" i="2"/>
  <c r="AH37" i="2"/>
  <c r="T37" i="2"/>
  <c r="G37" i="2"/>
  <c r="CR36" i="2"/>
  <c r="CE36" i="2"/>
  <c r="BR36" i="2"/>
  <c r="BE36" i="2"/>
  <c r="AR36" i="2"/>
  <c r="AE36" i="2"/>
  <c r="R36" i="2"/>
  <c r="E36" i="2"/>
  <c r="CW45" i="2"/>
  <c r="CJ45" i="2"/>
  <c r="BV45" i="2"/>
  <c r="BI45" i="2"/>
  <c r="AV45" i="2"/>
  <c r="AI45" i="2"/>
  <c r="V45" i="2"/>
  <c r="I45" i="2"/>
  <c r="CT44" i="2"/>
  <c r="CF44" i="2"/>
  <c r="BR44" i="2"/>
  <c r="BB44" i="2"/>
  <c r="AN44" i="2"/>
  <c r="Z44" i="2"/>
  <c r="L44" i="2"/>
  <c r="CL49" i="2"/>
  <c r="BX49" i="2"/>
  <c r="BJ49" i="2"/>
  <c r="AV49" i="2"/>
  <c r="AH49" i="2"/>
  <c r="R49" i="2"/>
  <c r="D49" i="2"/>
  <c r="CN48" i="2"/>
  <c r="BZ48" i="2"/>
  <c r="BL48" i="2"/>
  <c r="AT48" i="2"/>
  <c r="AE48" i="2"/>
  <c r="K48" i="2"/>
  <c r="CM41" i="2"/>
  <c r="BS41" i="2"/>
  <c r="BC41" i="2"/>
  <c r="AI41" i="2"/>
  <c r="S41" i="2"/>
  <c r="CW40" i="2"/>
  <c r="CG40" i="2"/>
  <c r="BM40" i="2"/>
  <c r="AW40" i="2"/>
  <c r="AC40" i="2"/>
  <c r="M40" i="2"/>
  <c r="CW33" i="2"/>
  <c r="CG33" i="2"/>
  <c r="BM33" i="2"/>
  <c r="AW33" i="2"/>
  <c r="AC33" i="2"/>
  <c r="M33" i="2"/>
  <c r="CQ32" i="2"/>
  <c r="CA32" i="2"/>
  <c r="BG32" i="2"/>
  <c r="AQ32" i="2"/>
  <c r="W32" i="2"/>
  <c r="G32" i="2"/>
  <c r="CY49" i="2"/>
  <c r="CK49" i="2"/>
  <c r="BW49" i="2"/>
  <c r="BI49" i="2"/>
  <c r="AU49" i="2"/>
  <c r="AE49" i="2"/>
  <c r="Q49" i="2"/>
  <c r="DA48" i="2"/>
  <c r="CM48" i="2"/>
  <c r="BY48" i="2"/>
  <c r="BI48" i="2"/>
  <c r="AS48" i="2"/>
  <c r="AD48" i="2"/>
  <c r="J48" i="2"/>
  <c r="CL41" i="2"/>
  <c r="BR41" i="2"/>
  <c r="BB41" i="2"/>
  <c r="AH41" i="2"/>
  <c r="R41" i="2"/>
  <c r="CV40" i="2"/>
  <c r="CF40" i="2"/>
  <c r="BL40" i="2"/>
  <c r="AV40" i="2"/>
  <c r="AB40" i="2"/>
  <c r="L40" i="2"/>
  <c r="CV33" i="2"/>
  <c r="CF33" i="2"/>
  <c r="BL33" i="2"/>
  <c r="AV33" i="2"/>
  <c r="AB33" i="2"/>
  <c r="L33" i="2"/>
  <c r="CP32" i="2"/>
  <c r="BZ32" i="2"/>
  <c r="BF32" i="2"/>
  <c r="AP32" i="2"/>
  <c r="V32" i="2"/>
  <c r="F32" i="2"/>
  <c r="CJ49" i="2"/>
  <c r="BV49" i="2"/>
  <c r="BH49" i="2"/>
  <c r="AT49" i="2"/>
  <c r="AD49" i="2"/>
  <c r="P49" i="2"/>
  <c r="CZ48" i="2"/>
  <c r="CL48" i="2"/>
  <c r="BX48" i="2"/>
  <c r="BG48" i="2"/>
  <c r="AR48" i="2"/>
  <c r="AC48" i="2"/>
  <c r="I48" i="2"/>
  <c r="DA41" i="2"/>
  <c r="CK41" i="2"/>
  <c r="BQ41" i="2"/>
  <c r="BA41" i="2"/>
  <c r="AG41" i="2"/>
  <c r="Q41" i="2"/>
  <c r="CU40" i="2"/>
  <c r="CE40" i="2"/>
  <c r="BK40" i="2"/>
  <c r="AU40" i="2"/>
  <c r="AA40" i="2"/>
  <c r="K40" i="2"/>
  <c r="CU33" i="2"/>
  <c r="CE33" i="2"/>
  <c r="BK33" i="2"/>
  <c r="AU33" i="2"/>
  <c r="AA33" i="2"/>
  <c r="K33" i="2"/>
  <c r="CO32" i="2"/>
  <c r="BY32" i="2"/>
  <c r="BE32" i="2"/>
  <c r="AO32" i="2"/>
  <c r="U32" i="2"/>
  <c r="E32" i="2"/>
  <c r="CR37" i="2"/>
  <c r="CE37" i="2"/>
  <c r="BR37" i="2"/>
  <c r="BD37" i="2"/>
  <c r="AQ37" i="2"/>
  <c r="AD37" i="2"/>
  <c r="Q37" i="2"/>
  <c r="D37" i="2"/>
  <c r="CO36" i="2"/>
  <c r="CB36" i="2"/>
  <c r="BO36" i="2"/>
  <c r="BB36" i="2"/>
  <c r="AO36" i="2"/>
  <c r="AB36" i="2"/>
  <c r="N36" i="2"/>
  <c r="CS45" i="2"/>
  <c r="CF45" i="2"/>
  <c r="BS45" i="2"/>
  <c r="BF45" i="2"/>
  <c r="AS45" i="2"/>
  <c r="AF45" i="2"/>
  <c r="S45" i="2"/>
  <c r="F45" i="2"/>
  <c r="CQ44" i="2"/>
  <c r="CA44" i="2"/>
  <c r="BM44" i="2"/>
  <c r="AY44" i="2"/>
  <c r="AK44" i="2"/>
  <c r="W44" i="2"/>
  <c r="G44" i="2"/>
  <c r="CW49" i="2"/>
  <c r="CI49" i="2"/>
  <c r="BU49" i="2"/>
  <c r="BG49" i="2"/>
  <c r="AQ49" i="2"/>
  <c r="AC49" i="2"/>
  <c r="O49" i="2"/>
  <c r="CY48" i="2"/>
  <c r="CK48" i="2"/>
  <c r="BU48" i="2"/>
  <c r="BF48" i="2"/>
  <c r="AQ48" i="2"/>
  <c r="AB48" i="2"/>
  <c r="H48" i="2"/>
  <c r="CZ41" i="2"/>
  <c r="CJ41" i="2"/>
  <c r="BP41" i="2"/>
  <c r="AZ41" i="2"/>
  <c r="AF41" i="2"/>
  <c r="P41" i="2"/>
  <c r="CT40" i="2"/>
  <c r="CD40" i="2"/>
  <c r="BJ40" i="2"/>
  <c r="AT40" i="2"/>
  <c r="Z40" i="2"/>
  <c r="J40" i="2"/>
  <c r="CT33" i="2"/>
  <c r="CD33" i="2"/>
  <c r="BJ33" i="2"/>
  <c r="AT33" i="2"/>
  <c r="Z33" i="2"/>
  <c r="J33" i="2"/>
  <c r="CN32" i="2"/>
  <c r="BX32" i="2"/>
  <c r="BD32" i="2"/>
  <c r="AN32" i="2"/>
  <c r="T32" i="2"/>
  <c r="D32" i="2"/>
</calcChain>
</file>

<file path=xl/sharedStrings.xml><?xml version="1.0" encoding="utf-8"?>
<sst xmlns="http://schemas.openxmlformats.org/spreadsheetml/2006/main" count="404" uniqueCount="183">
  <si>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</si>
  <si>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</si>
  <si>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</si>
  <si>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</si>
  <si>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</si>
  <si>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</si>
  <si>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</si>
  <si>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</si>
  <si>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</si>
  <si>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A</t>
  </si>
  <si>
    <t>B</t>
  </si>
  <si>
    <t>C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</si>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</sst>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5a'!$C$1:$C$2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5a'!$B$3:$B$14</c:f>
              <c:numCache>
                <c:formatCode>General</c:formatCode>
                <c:ptCount val="12"/>
                <c:pt idx="0">
                  <c:v>7.4796368792482548</c:v>
                </c:pt>
                <c:pt idx="1">
                  <c:v>8.9666258498454301</c:v>
                </c:pt>
                <c:pt idx="2">
                  <c:v>10.435429871729902</c:v>
                </c:pt>
                <c:pt idx="3">
                  <c:v>11.460505509210162</c:v>
                </c:pt>
                <c:pt idx="4">
                  <c:v>12.424434369196913</c:v>
                </c:pt>
                <c:pt idx="5">
                  <c:v>12.8153225157705</c:v>
                </c:pt>
                <c:pt idx="6">
                  <c:v>13.203444833932945</c:v>
                </c:pt>
                <c:pt idx="7">
                  <c:v>13.614511625284491</c:v>
                </c:pt>
                <c:pt idx="8">
                  <c:v>14.268022576991822</c:v>
                </c:pt>
                <c:pt idx="9">
                  <c:v>14.640328353943229</c:v>
                </c:pt>
                <c:pt idx="10">
                  <c:v>15.036420547771387</c:v>
                </c:pt>
                <c:pt idx="11">
                  <c:v>15.364488480523915</c:v>
                </c:pt>
              </c:numCache>
            </c:numRef>
          </c:xVal>
          <c:yVal>
            <c:numRef>
              <c:f>'Figure 5a'!$C$3:$C$14</c:f>
              <c:numCache>
                <c:formatCode>General</c:formatCode>
                <c:ptCount val="12"/>
                <c:pt idx="0">
                  <c:v>-1445.2539396836439</c:v>
                </c:pt>
                <c:pt idx="1">
                  <c:v>-1418.3440397428249</c:v>
                </c:pt>
                <c:pt idx="2">
                  <c:v>-1380.6709365549086</c:v>
                </c:pt>
                <c:pt idx="3">
                  <c:v>-1346.9151011337549</c:v>
                </c:pt>
                <c:pt idx="4">
                  <c:v>-1288.0102858797691</c:v>
                </c:pt>
                <c:pt idx="5">
                  <c:v>-1087.6957836985907</c:v>
                </c:pt>
                <c:pt idx="6">
                  <c:v>-860.56572849631277</c:v>
                </c:pt>
                <c:pt idx="7">
                  <c:v>-587.99444810840487</c:v>
                </c:pt>
                <c:pt idx="8">
                  <c:v>-123.00217895160409</c:v>
                </c:pt>
                <c:pt idx="9">
                  <c:v>135.22539355174081</c:v>
                </c:pt>
                <c:pt idx="10">
                  <c:v>393.10543462653203</c:v>
                </c:pt>
                <c:pt idx="11">
                  <c:v>650.88708448782518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5a'!$E$1:$E$2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5a'!$D$3:$D$15</c:f>
              <c:numCache>
                <c:formatCode>General</c:formatCode>
                <c:ptCount val="13"/>
                <c:pt idx="0">
                  <c:v>-20.304355269501471</c:v>
                </c:pt>
                <c:pt idx="1">
                  <c:v>-14.288422721643368</c:v>
                </c:pt>
                <c:pt idx="2">
                  <c:v>-10.691200779302211</c:v>
                </c:pt>
                <c:pt idx="3">
                  <c:v>-3.0984997112175794</c:v>
                </c:pt>
                <c:pt idx="4">
                  <c:v>3.4679934097629435</c:v>
                </c:pt>
                <c:pt idx="5">
                  <c:v>21.032914892069233</c:v>
                </c:pt>
              </c:numCache>
            </c:numRef>
          </c:xVal>
          <c:yVal>
            <c:numRef>
              <c:f>'Figure 5a'!$E$3:$E$15</c:f>
              <c:numCache>
                <c:formatCode>General</c:formatCode>
                <c:ptCount val="13"/>
                <c:pt idx="0">
                  <c:v>-1442.5650461883592</c:v>
                </c:pt>
                <c:pt idx="1">
                  <c:v>-890.7222930168881</c:v>
                </c:pt>
                <c:pt idx="2">
                  <c:v>-485.95753671125374</c:v>
                </c:pt>
                <c:pt idx="3">
                  <c:v>-123.981219836044</c:v>
                </c:pt>
                <c:pt idx="4">
                  <c:v>70.81360928426983</c:v>
                </c:pt>
                <c:pt idx="5">
                  <c:v>255.9162532394966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5a'!$G$1:$G$2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5a'!$F$3:$F$15</c:f>
              <c:numCache>
                <c:formatCode>General</c:formatCode>
                <c:ptCount val="13"/>
                <c:pt idx="0">
                  <c:v>-204.3933721085593</c:v>
                </c:pt>
                <c:pt idx="1">
                  <c:v>-178.03571241945994</c:v>
                </c:pt>
                <c:pt idx="2">
                  <c:v>-155.0327499778758</c:v>
                </c:pt>
                <c:pt idx="3">
                  <c:v>-132.87498903805178</c:v>
                </c:pt>
                <c:pt idx="4">
                  <c:v>-107.45349327626461</c:v>
                </c:pt>
                <c:pt idx="5">
                  <c:v>-80.896092327228246</c:v>
                </c:pt>
                <c:pt idx="6">
                  <c:v>-47.672077364591914</c:v>
                </c:pt>
                <c:pt idx="7">
                  <c:v>19.965446006880601</c:v>
                </c:pt>
              </c:numCache>
            </c:numRef>
          </c:xVal>
          <c:yVal>
            <c:numRef>
              <c:f>'Figure 5a'!$G$3:$G$15</c:f>
              <c:numCache>
                <c:formatCode>General</c:formatCode>
                <c:ptCount val="13"/>
                <c:pt idx="0">
                  <c:v>-1448.7969015867877</c:v>
                </c:pt>
                <c:pt idx="1">
                  <c:v>-1096.4123108416195</c:v>
                </c:pt>
                <c:pt idx="2">
                  <c:v>-829.40125008863333</c:v>
                </c:pt>
                <c:pt idx="3">
                  <c:v>-599.16689606185105</c:v>
                </c:pt>
                <c:pt idx="4">
                  <c:v>-349.42575634336725</c:v>
                </c:pt>
                <c:pt idx="5">
                  <c:v>-144.81998514840262</c:v>
                </c:pt>
                <c:pt idx="6">
                  <c:v>59.066987565220963</c:v>
                </c:pt>
                <c:pt idx="7">
                  <c:v>259.80421034527262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5a'!$I$1:$I$2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5a'!$H$3:$H$15</c:f>
              <c:numCache>
                <c:formatCode>General</c:formatCode>
                <c:ptCount val="13"/>
                <c:pt idx="0">
                  <c:v>6.5953998229934498</c:v>
                </c:pt>
                <c:pt idx="1">
                  <c:v>9.6145346014782227</c:v>
                </c:pt>
                <c:pt idx="2">
                  <c:v>11.001180355994606</c:v>
                </c:pt>
                <c:pt idx="3">
                  <c:v>12.424434369196913</c:v>
                </c:pt>
                <c:pt idx="4">
                  <c:v>12.8153225157705</c:v>
                </c:pt>
                <c:pt idx="5">
                  <c:v>13.203444833932945</c:v>
                </c:pt>
                <c:pt idx="6">
                  <c:v>13.614511625284491</c:v>
                </c:pt>
                <c:pt idx="7">
                  <c:v>14.268022576991822</c:v>
                </c:pt>
                <c:pt idx="8">
                  <c:v>14.640328353943229</c:v>
                </c:pt>
                <c:pt idx="9">
                  <c:v>15.036420547771387</c:v>
                </c:pt>
                <c:pt idx="10">
                  <c:v>15.364488480523915</c:v>
                </c:pt>
              </c:numCache>
            </c:numRef>
          </c:xVal>
          <c:yVal>
            <c:numRef>
              <c:f>'Figure 5a'!$I$3:$I$15</c:f>
              <c:numCache>
                <c:formatCode>General</c:formatCode>
                <c:ptCount val="13"/>
                <c:pt idx="0">
                  <c:v>-867.32501862671336</c:v>
                </c:pt>
                <c:pt idx="1">
                  <c:v>-833.75527176985452</c:v>
                </c:pt>
                <c:pt idx="2">
                  <c:v>-794.8523505938125</c:v>
                </c:pt>
                <c:pt idx="3">
                  <c:v>-768.71159558763782</c:v>
                </c:pt>
                <c:pt idx="4">
                  <c:v>-575.11050039461566</c:v>
                </c:pt>
                <c:pt idx="5">
                  <c:v>-352.37240081516597</c:v>
                </c:pt>
                <c:pt idx="6">
                  <c:v>-92.308725659092602</c:v>
                </c:pt>
                <c:pt idx="7">
                  <c:v>352.91134443305327</c:v>
                </c:pt>
                <c:pt idx="8">
                  <c:v>585.59124618939984</c:v>
                </c:pt>
                <c:pt idx="9">
                  <c:v>836.41263843569504</c:v>
                </c:pt>
                <c:pt idx="10">
                  <c:v>1087.1316552433157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5a'!$K$1:$K$2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5a'!$J$3:$J$15</c:f>
              <c:numCache>
                <c:formatCode>General</c:formatCode>
                <c:ptCount val="13"/>
                <c:pt idx="0">
                  <c:v>-20.74147520572599</c:v>
                </c:pt>
                <c:pt idx="1">
                  <c:v>-15.314672086679094</c:v>
                </c:pt>
                <c:pt idx="2">
                  <c:v>-12.133930421015698</c:v>
                </c:pt>
                <c:pt idx="3">
                  <c:v>3.5091400214746642</c:v>
                </c:pt>
                <c:pt idx="4">
                  <c:v>21.032914890989744</c:v>
                </c:pt>
              </c:numCache>
            </c:numRef>
          </c:xVal>
          <c:yVal>
            <c:numRef>
              <c:f>'Figure 5a'!$K$3:$K$15</c:f>
              <c:numCache>
                <c:formatCode>General</c:formatCode>
                <c:ptCount val="13"/>
                <c:pt idx="0">
                  <c:v>-872.60175709163093</c:v>
                </c:pt>
                <c:pt idx="1">
                  <c:v>-677.48872742328706</c:v>
                </c:pt>
                <c:pt idx="2">
                  <c:v>-383.35143467052262</c:v>
                </c:pt>
                <c:pt idx="3">
                  <c:v>-2.4007463404311151</c:v>
                </c:pt>
                <c:pt idx="4">
                  <c:v>102.59371375000015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5a'!$M$1:$M$2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5a'!$L$3:$L$15</c:f>
              <c:numCache>
                <c:formatCode>General</c:formatCode>
                <c:ptCount val="13"/>
                <c:pt idx="0">
                  <c:v>-214.99078729043063</c:v>
                </c:pt>
                <c:pt idx="1">
                  <c:v>-179.33093893995922</c:v>
                </c:pt>
                <c:pt idx="2">
                  <c:v>-156.32262607596593</c:v>
                </c:pt>
                <c:pt idx="3">
                  <c:v>-134.11094793602319</c:v>
                </c:pt>
                <c:pt idx="4">
                  <c:v>-107.9388640049528</c:v>
                </c:pt>
                <c:pt idx="5">
                  <c:v>-81.29780421653706</c:v>
                </c:pt>
                <c:pt idx="6">
                  <c:v>-48.066014580611181</c:v>
                </c:pt>
                <c:pt idx="7">
                  <c:v>19.965446030915658</c:v>
                </c:pt>
              </c:numCache>
            </c:numRef>
          </c:xVal>
          <c:yVal>
            <c:numRef>
              <c:f>'Figure 5a'!$M$3:$M$15</c:f>
              <c:numCache>
                <c:formatCode>General</c:formatCode>
                <c:ptCount val="13"/>
                <c:pt idx="0">
                  <c:v>-879.20622027961656</c:v>
                </c:pt>
                <c:pt idx="1">
                  <c:v>-676.60369064319957</c:v>
                </c:pt>
                <c:pt idx="2">
                  <c:v>-523.0718232901886</c:v>
                </c:pt>
                <c:pt idx="3">
                  <c:v>-391.35952520138846</c:v>
                </c:pt>
                <c:pt idx="4">
                  <c:v>-244.42847502719013</c:v>
                </c:pt>
                <c:pt idx="5">
                  <c:v>-127.23915579601113</c:v>
                </c:pt>
                <c:pt idx="6">
                  <c:v>-10.479995177325602</c:v>
                </c:pt>
                <c:pt idx="7">
                  <c:v>104.23294054115175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GWP (kg CO</a:t>
                </a:r>
                <a:r>
                  <a:rPr lang="en-US" sz="12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29234599202823"/>
          <c:y val="0.43758507437046779"/>
          <c:w val="0.36537779766485767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8076453058908"/>
          <c:y val="2.693698481191005E-2"/>
          <c:w val="0.81735652252542168"/>
          <c:h val="0.88204084234110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5a'!$C$1:$C$2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5a'!$B$3:$B$14</c:f>
              <c:numCache>
                <c:formatCode>General</c:formatCode>
                <c:ptCount val="12"/>
                <c:pt idx="0">
                  <c:v>7.4796368792482548</c:v>
                </c:pt>
                <c:pt idx="1">
                  <c:v>8.9666258498454301</c:v>
                </c:pt>
                <c:pt idx="2">
                  <c:v>10.435429871729902</c:v>
                </c:pt>
                <c:pt idx="3">
                  <c:v>11.460505509210162</c:v>
                </c:pt>
                <c:pt idx="4">
                  <c:v>12.424434369196913</c:v>
                </c:pt>
                <c:pt idx="5">
                  <c:v>12.8153225157705</c:v>
                </c:pt>
                <c:pt idx="6">
                  <c:v>13.203444833932945</c:v>
                </c:pt>
                <c:pt idx="7">
                  <c:v>13.614511625284491</c:v>
                </c:pt>
                <c:pt idx="8">
                  <c:v>14.268022576991822</c:v>
                </c:pt>
                <c:pt idx="9">
                  <c:v>14.640328353943229</c:v>
                </c:pt>
                <c:pt idx="10">
                  <c:v>15.036420547771387</c:v>
                </c:pt>
                <c:pt idx="11">
                  <c:v>15.364488480523915</c:v>
                </c:pt>
              </c:numCache>
            </c:numRef>
          </c:xVal>
          <c:yVal>
            <c:numRef>
              <c:f>'Figure 5a'!$C$3:$C$14</c:f>
              <c:numCache>
                <c:formatCode>General</c:formatCode>
                <c:ptCount val="12"/>
                <c:pt idx="0">
                  <c:v>-1445.2539396836439</c:v>
                </c:pt>
                <c:pt idx="1">
                  <c:v>-1418.3440397428249</c:v>
                </c:pt>
                <c:pt idx="2">
                  <c:v>-1380.6709365549086</c:v>
                </c:pt>
                <c:pt idx="3">
                  <c:v>-1346.9151011337549</c:v>
                </c:pt>
                <c:pt idx="4">
                  <c:v>-1288.0102858797691</c:v>
                </c:pt>
                <c:pt idx="5">
                  <c:v>-1087.6957836985907</c:v>
                </c:pt>
                <c:pt idx="6">
                  <c:v>-860.56572849631277</c:v>
                </c:pt>
                <c:pt idx="7">
                  <c:v>-587.99444810840487</c:v>
                </c:pt>
                <c:pt idx="8">
                  <c:v>-123.00217895160409</c:v>
                </c:pt>
                <c:pt idx="9">
                  <c:v>135.22539355174081</c:v>
                </c:pt>
                <c:pt idx="10">
                  <c:v>393.10543462653203</c:v>
                </c:pt>
                <c:pt idx="11">
                  <c:v>650.88708448782518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E-45E8-A424-266DF8AFD1B4}"/>
            </c:ext>
          </c:extLst>
        </c:ser>
        <c:ser>
          <c:idx val="1"/>
          <c:order val="1"/>
          <c:tx>
            <c:strRef>
              <c:f>'Figure 5a'!$E$1:$E$2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'Figure 5a'!$D$3:$D$15</c:f>
              <c:numCache>
                <c:formatCode>General</c:formatCode>
                <c:ptCount val="13"/>
                <c:pt idx="0">
                  <c:v>-20.304355269501471</c:v>
                </c:pt>
                <c:pt idx="1">
                  <c:v>-14.288422721643368</c:v>
                </c:pt>
                <c:pt idx="2">
                  <c:v>-10.691200779302211</c:v>
                </c:pt>
                <c:pt idx="3">
                  <c:v>-3.0984997112175794</c:v>
                </c:pt>
                <c:pt idx="4">
                  <c:v>3.4679934097629435</c:v>
                </c:pt>
                <c:pt idx="5">
                  <c:v>21.032914892069233</c:v>
                </c:pt>
              </c:numCache>
            </c:numRef>
          </c:xVal>
          <c:yVal>
            <c:numRef>
              <c:f>'Figure 5a'!$E$3:$E$15</c:f>
              <c:numCache>
                <c:formatCode>General</c:formatCode>
                <c:ptCount val="13"/>
                <c:pt idx="0">
                  <c:v>-1442.5650461883592</c:v>
                </c:pt>
                <c:pt idx="1">
                  <c:v>-890.7222930168881</c:v>
                </c:pt>
                <c:pt idx="2">
                  <c:v>-485.95753671125374</c:v>
                </c:pt>
                <c:pt idx="3">
                  <c:v>-123.981219836044</c:v>
                </c:pt>
                <c:pt idx="4">
                  <c:v>70.81360928426983</c:v>
                </c:pt>
                <c:pt idx="5">
                  <c:v>255.9162532394966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E-45E8-A424-266DF8AFD1B4}"/>
            </c:ext>
          </c:extLst>
        </c:ser>
        <c:ser>
          <c:idx val="3"/>
          <c:order val="3"/>
          <c:tx>
            <c:strRef>
              <c:f>'Figure 5a'!$I$1:$I$2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5a'!$H$3:$H$15</c:f>
              <c:numCache>
                <c:formatCode>General</c:formatCode>
                <c:ptCount val="13"/>
                <c:pt idx="0">
                  <c:v>6.5953998229934498</c:v>
                </c:pt>
                <c:pt idx="1">
                  <c:v>9.6145346014782227</c:v>
                </c:pt>
                <c:pt idx="2">
                  <c:v>11.001180355994606</c:v>
                </c:pt>
                <c:pt idx="3">
                  <c:v>12.424434369196913</c:v>
                </c:pt>
                <c:pt idx="4">
                  <c:v>12.8153225157705</c:v>
                </c:pt>
                <c:pt idx="5">
                  <c:v>13.203444833932945</c:v>
                </c:pt>
                <c:pt idx="6">
                  <c:v>13.614511625284491</c:v>
                </c:pt>
                <c:pt idx="7">
                  <c:v>14.268022576991822</c:v>
                </c:pt>
                <c:pt idx="8">
                  <c:v>14.640328353943229</c:v>
                </c:pt>
                <c:pt idx="9">
                  <c:v>15.036420547771387</c:v>
                </c:pt>
                <c:pt idx="10">
                  <c:v>15.364488480523915</c:v>
                </c:pt>
              </c:numCache>
            </c:numRef>
          </c:xVal>
          <c:yVal>
            <c:numRef>
              <c:f>'Figure 5a'!$I$3:$I$15</c:f>
              <c:numCache>
                <c:formatCode>General</c:formatCode>
                <c:ptCount val="13"/>
                <c:pt idx="0">
                  <c:v>-867.32501862671336</c:v>
                </c:pt>
                <c:pt idx="1">
                  <c:v>-833.75527176985452</c:v>
                </c:pt>
                <c:pt idx="2">
                  <c:v>-794.8523505938125</c:v>
                </c:pt>
                <c:pt idx="3">
                  <c:v>-768.71159558763782</c:v>
                </c:pt>
                <c:pt idx="4">
                  <c:v>-575.11050039461566</c:v>
                </c:pt>
                <c:pt idx="5">
                  <c:v>-352.37240081516597</c:v>
                </c:pt>
                <c:pt idx="6">
                  <c:v>-92.308725659092602</c:v>
                </c:pt>
                <c:pt idx="7">
                  <c:v>352.91134443305327</c:v>
                </c:pt>
                <c:pt idx="8">
                  <c:v>585.59124618939984</c:v>
                </c:pt>
                <c:pt idx="9">
                  <c:v>836.41263843569504</c:v>
                </c:pt>
                <c:pt idx="10">
                  <c:v>1087.1316552433157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E-45E8-A424-266DF8AFD1B4}"/>
            </c:ext>
          </c:extLst>
        </c:ser>
        <c:ser>
          <c:idx val="4"/>
          <c:order val="4"/>
          <c:tx>
            <c:strRef>
              <c:f>'Figure 5a'!$K$1:$K$2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5a'!$J$3:$J$15</c:f>
              <c:numCache>
                <c:formatCode>General</c:formatCode>
                <c:ptCount val="13"/>
                <c:pt idx="0">
                  <c:v>-20.74147520572599</c:v>
                </c:pt>
                <c:pt idx="1">
                  <c:v>-15.314672086679094</c:v>
                </c:pt>
                <c:pt idx="2">
                  <c:v>-12.133930421015698</c:v>
                </c:pt>
                <c:pt idx="3">
                  <c:v>3.5091400214746642</c:v>
                </c:pt>
                <c:pt idx="4">
                  <c:v>21.032914890989744</c:v>
                </c:pt>
              </c:numCache>
            </c:numRef>
          </c:xVal>
          <c:yVal>
            <c:numRef>
              <c:f>'Figure 5a'!$K$3:$K$15</c:f>
              <c:numCache>
                <c:formatCode>General</c:formatCode>
                <c:ptCount val="13"/>
                <c:pt idx="0">
                  <c:v>-872.60175709163093</c:v>
                </c:pt>
                <c:pt idx="1">
                  <c:v>-677.48872742328706</c:v>
                </c:pt>
                <c:pt idx="2">
                  <c:v>-383.35143467052262</c:v>
                </c:pt>
                <c:pt idx="3">
                  <c:v>-2.4007463404311151</c:v>
                </c:pt>
                <c:pt idx="4">
                  <c:v>102.59371375000015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E-45E8-A424-266DF8AF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 5a'!$G$1:$G$2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5a'!$F$3:$F$15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-204.3933721085593</c:v>
                      </c:pt>
                      <c:pt idx="1">
                        <c:v>-178.03571241945994</c:v>
                      </c:pt>
                      <c:pt idx="2">
                        <c:v>-155.0327499778758</c:v>
                      </c:pt>
                      <c:pt idx="3">
                        <c:v>-132.87498903805178</c:v>
                      </c:pt>
                      <c:pt idx="4">
                        <c:v>-107.45349327626461</c:v>
                      </c:pt>
                      <c:pt idx="5">
                        <c:v>-80.896092327228246</c:v>
                      </c:pt>
                      <c:pt idx="6">
                        <c:v>-47.672077364591914</c:v>
                      </c:pt>
                      <c:pt idx="7">
                        <c:v>19.965446006880601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5a'!$G$3:$G$15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-1448.7969015867877</c:v>
                      </c:pt>
                      <c:pt idx="1">
                        <c:v>-1096.4123108416195</c:v>
                      </c:pt>
                      <c:pt idx="2">
                        <c:v>-829.40125008863333</c:v>
                      </c:pt>
                      <c:pt idx="3">
                        <c:v>-599.16689606185105</c:v>
                      </c:pt>
                      <c:pt idx="4">
                        <c:v>-349.42575634336725</c:v>
                      </c:pt>
                      <c:pt idx="5">
                        <c:v>-144.81998514840262</c:v>
                      </c:pt>
                      <c:pt idx="6">
                        <c:v>59.066987565220963</c:v>
                      </c:pt>
                      <c:pt idx="7">
                        <c:v>259.80421034527262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5BE-45E8-A424-266DF8AFD1B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-214.99078729043063</c:v>
                      </c:pt>
                      <c:pt idx="1">
                        <c:v>-179.33093893995922</c:v>
                      </c:pt>
                      <c:pt idx="2">
                        <c:v>-156.32262607596593</c:v>
                      </c:pt>
                      <c:pt idx="3">
                        <c:v>-134.11094793602319</c:v>
                      </c:pt>
                      <c:pt idx="4">
                        <c:v>-107.9388640049528</c:v>
                      </c:pt>
                      <c:pt idx="5">
                        <c:v>-81.29780421653706</c:v>
                      </c:pt>
                      <c:pt idx="6">
                        <c:v>-48.066014580611181</c:v>
                      </c:pt>
                      <c:pt idx="7">
                        <c:v>19.965446030915658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5a'!$M$3:$M$15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-879.20622027961656</c:v>
                      </c:pt>
                      <c:pt idx="1">
                        <c:v>-676.60369064319957</c:v>
                      </c:pt>
                      <c:pt idx="2">
                        <c:v>-523.0718232901886</c:v>
                      </c:pt>
                      <c:pt idx="3">
                        <c:v>-391.35952520138846</c:v>
                      </c:pt>
                      <c:pt idx="4">
                        <c:v>-244.42847502719013</c:v>
                      </c:pt>
                      <c:pt idx="5">
                        <c:v>-127.23915579601113</c:v>
                      </c:pt>
                      <c:pt idx="6">
                        <c:v>-10.479995177325602</c:v>
                      </c:pt>
                      <c:pt idx="7">
                        <c:v>104.23294054115175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BE-45E8-A424-266DF8AFD1B4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-361.88417930342808</c:v>
                </c:pt>
                <c:pt idx="18">
                  <c:v>-367.34362193291958</c:v>
                </c:pt>
                <c:pt idx="19">
                  <c:v>-361.88870307968921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-26.900213927627981</c:v>
                </c:pt>
                <c:pt idx="18">
                  <c:v>-27.30847239555855</c:v>
                </c:pt>
                <c:pt idx="19">
                  <c:v>-26.797556505888423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-16.331214978170902</c:v>
                </c:pt>
                <c:pt idx="19">
                  <c:v>-16.08826631554868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-5.7949832454939489</c:v>
                </c:pt>
                <c:pt idx="19">
                  <c:v>-5.2502858825479066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-128.85742099860829</c:v>
                </c:pt>
                <c:pt idx="19">
                  <c:v>-65.339664072739808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-1.9668981355252293</c:v>
                </c:pt>
                <c:pt idx="14">
                  <c:v>-1.9965710754963066</c:v>
                </c:pt>
                <c:pt idx="15">
                  <c:v>-1.9666079583572338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-7.770688739231693E-4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-9.2289757561292731</c:v>
                </c:pt>
                <c:pt idx="15">
                  <c:v>-9.0916971540333655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-40.115804857361454</c:v>
                </c:pt>
                <c:pt idx="14">
                  <c:v>-128.85742099860821</c:v>
                </c:pt>
                <c:pt idx="15">
                  <c:v>-65.696861030361205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-2.1516979269629949E-11</c:v>
                </c:pt>
                <c:pt idx="17">
                  <c:v>-0.68301162981709407</c:v>
                </c:pt>
                <c:pt idx="18">
                  <c:v>-0.69087811588992043</c:v>
                </c:pt>
                <c:pt idx="19">
                  <c:v>-0.79280223133058536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-0.64356503418602862</c:v>
                </c:pt>
                <c:pt idx="14">
                  <c:v>-2.5355085684483369</c:v>
                </c:pt>
                <c:pt idx="15">
                  <c:v>-1.2022465470017962</c:v>
                </c:pt>
                <c:pt idx="17">
                  <c:v>-0.39068232955173371</c:v>
                </c:pt>
                <c:pt idx="18">
                  <c:v>-1.5303263861115495</c:v>
                </c:pt>
                <c:pt idx="19">
                  <c:v>-0.72664219426612942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8.6324624492871305E-3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-4.0126109281884642E-17</c:v>
                </c:pt>
                <c:pt idx="19">
                  <c:v>2.815272491846472E-4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9.1430990631370332E-4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19.608977397730314</c:v>
                </c:pt>
                <c:pt idx="14">
                  <c:v>19.90480156813744</c:v>
                </c:pt>
                <c:pt idx="15">
                  <c:v>19.604524620579557</c:v>
                </c:pt>
                <c:pt idx="17">
                  <c:v>0</c:v>
                </c:pt>
                <c:pt idx="18">
                  <c:v>0</c:v>
                </c:pt>
                <c:pt idx="19">
                  <c:v>-2.9914156536952205E-22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-195.37355546508314</c:v>
                </c:pt>
                <c:pt idx="19">
                  <c:v>-99.067965072211109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-60.823562698890363</c:v>
                </c:pt>
                <c:pt idx="14">
                  <c:v>-195.37355546508309</c:v>
                </c:pt>
                <c:pt idx="15">
                  <c:v>-99.609546915701173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-0.97577297393908169</c:v>
                </c:pt>
                <c:pt idx="14">
                  <c:v>-3.8443367878306778</c:v>
                </c:pt>
                <c:pt idx="15">
                  <c:v>-1.8228455964200692</c:v>
                </c:pt>
                <c:pt idx="17">
                  <c:v>-0.59235234719409713</c:v>
                </c:pt>
                <c:pt idx="18">
                  <c:v>-2.3202800797935761</c:v>
                </c:pt>
                <c:pt idx="19">
                  <c:v>-1.101734521337788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-2.9823846879253375E-4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-7.4168159907067355E-14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-1.0786179499539847E-14</c:v>
                </c:pt>
                <c:pt idx="14">
                  <c:v>-4.2209633319443021E-14</c:v>
                </c:pt>
                <c:pt idx="15">
                  <c:v>7.4400150089548273E-14</c:v>
                </c:pt>
                <c:pt idx="17">
                  <c:v>-7.106188846755665E-14</c:v>
                </c:pt>
                <c:pt idx="18">
                  <c:v>-1.9823621263033901E-13</c:v>
                </c:pt>
                <c:pt idx="19">
                  <c:v>8.9063466037708069E-5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6266065230307389E-2"/>
                  <c:y val="3.7421945198846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2841291680999048E-2"/>
                  <c:y val="3.839838760900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32717304064E-2"/>
                  <c:y val="3.6385045280974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3.0391233309359326E-2"/>
                  <c:y val="9.142302037659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5415311610744673E-2"/>
                  <c:y val="9.1462908022219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87734659203E-2"/>
                  <c:y val="9.20399373710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3.0795209356139965E-2"/>
                  <c:y val="2.9570160535252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3.0252350494225221E-2"/>
                  <c:y val="8.1331306720335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5861745343E-2"/>
                  <c:y val="8.483376748885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0316453320173795E-2"/>
                  <c:y val="8.52239772041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General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-107.60091712728295</c:v>
                </c:pt>
                <c:pt idx="14">
                  <c:v>-336.45068427285992</c:v>
                </c:pt>
                <c:pt idx="15">
                  <c:v>-173.6295015229698</c:v>
                </c:pt>
                <c:pt idx="17">
                  <c:v>-452.50717366243555</c:v>
                </c:pt>
                <c:pt idx="18">
                  <c:v>-684.6769155930682</c:v>
                </c:pt>
                <c:pt idx="19">
                  <c:v>-517.0766568033664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45662095127462926"/>
          <c:y val="0.50318163677611893"/>
          <c:w val="0.39026411864035776"/>
          <c:h val="0.24597047580863482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0854653171913921E-2"/>
          <c:w val="0.9247011001717681"/>
          <c:h val="0.82544794615494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2'!$C$32:$C$34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45F-42C2-9BCE-C33EC5B2269F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2'!$D$32:$D$34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45F-42C2-9BCE-C33EC5B2269F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2'!$E$32:$E$34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45F-42C2-9BCE-C33EC5B2269F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2'!$F$32:$F$34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45F-42C2-9BCE-C33EC5B2269F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2'!$G$32:$G$34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45F-42C2-9BCE-C33EC5B2269F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2'!$H$32:$H$34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45F-42C2-9BCE-C33EC5B2269F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2'!$I$32:$I$34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45F-42C2-9BCE-C33EC5B2269F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2'!$J$32:$J$34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45F-42C2-9BCE-C33EC5B2269F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2'!$K$32:$K$34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45F-42C2-9BCE-C33EC5B2269F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2'!$L$32:$L$34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45F-42C2-9BCE-C33EC5B2269F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2'!$M$32:$M$34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45F-42C2-9BCE-C33EC5B2269F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2'!$N$32:$N$34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45F-42C2-9BCE-C33EC5B2269F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2'!$O$32:$O$34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45F-42C2-9BCE-C33EC5B2269F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2'!$P$32:$P$34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45F-42C2-9BCE-C33EC5B2269F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2'!$Q$32:$Q$34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45F-42C2-9BCE-C33EC5B2269F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2'!$R$32:$R$34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-2.369448419983448E-18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45F-42C2-9BCE-C33EC5B2269F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2'!$S$32:$S$34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45F-42C2-9BCE-C33EC5B2269F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2'!$T$32:$T$34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45F-42C2-9BCE-C33EC5B2269F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2'!$U$32:$U$34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45F-42C2-9BCE-C33EC5B2269F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2'!$V$32:$V$34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345F-42C2-9BCE-C33EC5B2269F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2'!$W$32:$W$34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45F-42C2-9BCE-C33EC5B2269F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2'!$X$32:$X$34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45F-42C2-9BCE-C33EC5B2269F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2'!$Y$32:$Y$34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45F-42C2-9BCE-C33EC5B2269F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2'!$Z$32:$Z$34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45F-42C2-9BCE-C33EC5B2269F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2'!$AA$32:$AA$34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345F-42C2-9BCE-C33EC5B2269F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2'!$AB$32:$AB$34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45F-42C2-9BCE-C33EC5B2269F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2'!$AC$32:$AC$34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345F-42C2-9BCE-C33EC5B2269F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2'!$AD$32:$AD$34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345F-42C2-9BCE-C33EC5B2269F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2'!$AE$32:$AE$34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45F-42C2-9BCE-C33EC5B2269F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2'!$AF$32:$AF$34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345F-42C2-9BCE-C33EC5B2269F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2'!$AG$32:$AG$34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45F-42C2-9BCE-C33EC5B2269F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2'!$AH$32:$AH$34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45F-42C2-9BCE-C33EC5B2269F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2'!$AI$32:$AI$34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45F-42C2-9BCE-C33EC5B2269F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2'!$AJ$32:$AJ$34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45F-42C2-9BCE-C33EC5B2269F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2'!$AK$32:$AK$34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45F-42C2-9BCE-C33EC5B2269F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2'!$AL$32:$AL$34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45F-42C2-9BCE-C33EC5B2269F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2'!$AM$32:$AM$34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45F-42C2-9BCE-C33EC5B2269F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2'!$AN$32:$AN$34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45F-42C2-9BCE-C33EC5B2269F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2'!$AO$32:$AO$34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45F-42C2-9BCE-C33EC5B2269F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2'!$AP$32:$AP$34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345F-42C2-9BCE-C33EC5B2269F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2'!$AQ$32:$AQ$34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345F-42C2-9BCE-C33EC5B2269F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2'!$AR$32:$AR$34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345F-42C2-9BCE-C33EC5B2269F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2'!$AS$32:$AS$34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345F-42C2-9BCE-C33EC5B2269F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2'!$AT$32:$AT$34</c:f>
              <c:numCache>
                <c:formatCode>General</c:formatCode>
                <c:ptCount val="3"/>
                <c:pt idx="0">
                  <c:v>-9.5346132114463042</c:v>
                </c:pt>
                <c:pt idx="1">
                  <c:v>-11.055008207250186</c:v>
                </c:pt>
                <c:pt idx="2">
                  <c:v>-10.015365431500667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345F-42C2-9BCE-C33EC5B2269F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2'!$AU$32:$AU$34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345F-42C2-9BCE-C33EC5B2269F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2'!$AV$32:$AV$34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345F-42C2-9BCE-C33EC5B2269F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2'!$AW$32:$AW$34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345F-42C2-9BCE-C33EC5B2269F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2'!$AX$32:$AX$34</c:f>
              <c:numCache>
                <c:formatCode>General</c:formatCode>
                <c:ptCount val="3"/>
                <c:pt idx="0">
                  <c:v>-0.15908587954195214</c:v>
                </c:pt>
                <c:pt idx="1">
                  <c:v>-0.16148587457400171</c:v>
                </c:pt>
                <c:pt idx="2">
                  <c:v>-0.15908355623425055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345F-42C2-9BCE-C33EC5B2269F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2'!$AY$32:$AY$34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345F-42C2-9BCE-C33EC5B2269F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2'!$AZ$32:$AZ$34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345F-42C2-9BCE-C33EC5B2269F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2'!$BA$32:$BA$34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345F-42C2-9BCE-C33EC5B2269F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2'!$BB$32:$BB$34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345F-42C2-9BCE-C33EC5B2269F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2'!$BC$32:$BC$34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345F-42C2-9BCE-C33EC5B2269F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2'!$BD$32:$BD$34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345F-42C2-9BCE-C33EC5B2269F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2'!$BE$32:$BE$34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345F-42C2-9BCE-C33EC5B2269F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2'!$BF$32:$BF$34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345F-42C2-9BCE-C33EC5B2269F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2'!$BG$32:$BG$34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345F-42C2-9BCE-C33EC5B2269F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2'!$BH$32:$BH$34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345F-42C2-9BCE-C33EC5B2269F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2'!$BI$32:$BI$34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345F-42C2-9BCE-C33EC5B2269F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2'!$BJ$32:$BJ$34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345F-42C2-9BCE-C33EC5B2269F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2'!$BK$32:$BK$34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345F-42C2-9BCE-C33EC5B2269F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2'!$BL$32:$BL$34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345F-42C2-9BCE-C33EC5B2269F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2'!$BM$32:$BM$34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345F-42C2-9BCE-C33EC5B2269F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2'!$BN$32:$BN$34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345F-42C2-9BCE-C33EC5B2269F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2'!$BO$32:$BO$34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1.0211592849344698E-17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345F-42C2-9BCE-C33EC5B2269F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2'!$BP$32:$BP$34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345F-42C2-9BCE-C33EC5B2269F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2'!$BQ$32:$BQ$34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345F-42C2-9BCE-C33EC5B2269F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2'!$BR$32:$BR$34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345F-42C2-9BCE-C33EC5B2269F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2'!$BS$32:$BS$34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345F-42C2-9BCE-C33EC5B2269F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2'!$BT$32:$BT$34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345F-42C2-9BCE-C33EC5B2269F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2'!$BU$32:$BU$34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345F-42C2-9BCE-C33EC5B2269F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2'!$BV$32:$BV$34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345F-42C2-9BCE-C33EC5B2269F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2'!$BW$32:$BW$34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345F-42C2-9BCE-C33EC5B2269F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2'!$BX$32:$BX$34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345F-42C2-9BCE-C33EC5B2269F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2'!$BY$32:$BY$34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345F-42C2-9BCE-C33EC5B2269F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2'!$BZ$32:$BZ$34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345F-42C2-9BCE-C33EC5B2269F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2'!$CA$32:$CA$34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45F-42C2-9BCE-C33EC5B2269F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2'!$CB$32:$CB$34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345F-42C2-9BCE-C33EC5B2269F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2'!$CC$32:$CC$34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345F-42C2-9BCE-C33EC5B2269F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2'!$CD$32:$CD$34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345F-42C2-9BCE-C33EC5B2269F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2'!$CE$32:$CE$34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345F-42C2-9BCE-C33EC5B2269F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2'!$CF$32:$CF$34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345F-42C2-9BCE-C33EC5B2269F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2'!$CG$32:$CG$34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345F-42C2-9BCE-C33EC5B2269F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2'!$CH$32:$CH$34</c:f>
              <c:numCache>
                <c:formatCode>General</c:formatCode>
                <c:ptCount val="3"/>
                <c:pt idx="0">
                  <c:v>50.088806881097803</c:v>
                </c:pt>
                <c:pt idx="1">
                  <c:v>50.844454635783826</c:v>
                </c:pt>
                <c:pt idx="2">
                  <c:v>50.088075378652498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345F-42C2-9BCE-C33EC5B2269F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2'!$CI$32:$CI$34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45F-42C2-9BCE-C33EC5B2269F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2'!$CJ$32:$CJ$34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45F-42C2-9BCE-C33EC5B2269F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2'!$CK$32:$CK$34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45F-42C2-9BCE-C33EC5B2269F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2'!$CL$32:$CL$34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45F-42C2-9BCE-C33EC5B2269F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2'!$CM$32:$CM$34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45F-42C2-9BCE-C33EC5B2269F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2'!$CN$32:$CN$34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45F-42C2-9BCE-C33EC5B2269F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2'!$CO$32:$CO$34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45F-42C2-9BCE-C33EC5B2269F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2'!$CP$32:$CP$34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-3.5925564761092775E-18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45F-42C2-9BCE-C33EC5B2269F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2'!$CQ$32:$CQ$34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45F-42C2-9BCE-C33EC5B2269F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2'!$CR$32:$CR$34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45F-42C2-9BCE-C33EC5B2269F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2'!$CS$32:$CS$34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45F-42C2-9BCE-C33EC5B2269F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2'!$CT$32:$CT$34</c:f>
              <c:numCache>
                <c:formatCode>General</c:formatCode>
                <c:ptCount val="3"/>
                <c:pt idx="0">
                  <c:v>-0.24120592876631311</c:v>
                </c:pt>
                <c:pt idx="1">
                  <c:v>-0.24484479999993131</c:v>
                </c:pt>
                <c:pt idx="2">
                  <c:v>-0.24120240616837058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45F-42C2-9BCE-C33EC5B2269F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2'!$CU$32:$CU$34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45F-42C2-9BCE-C33EC5B2269F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2'!$CV$32:$CV$34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45F-42C2-9BCE-C33EC5B2269F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2'!$CW$32:$CW$34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45F-42C2-9BCE-C33EC5B2269F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2'!$CX$32:$CX$34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45F-42C2-9BCE-C33EC5B2269F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2'!$CY$32:$CY$34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45F-42C2-9BCE-C33EC5B2269F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2'!$CZ$32:$CZ$34</c:f>
              <c:numCache>
                <c:formatCode>General</c:formatCode>
                <c:ptCount val="3"/>
                <c:pt idx="0">
                  <c:v>-19.120469975173858</c:v>
                </c:pt>
                <c:pt idx="1">
                  <c:v>-19.408924444444395</c:v>
                </c:pt>
                <c:pt idx="2">
                  <c:v>-19.120190737727153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2'!$DA$32:$DA$34</c:f>
              <c:numCache>
                <c:formatCode>General</c:formatCode>
                <c:ptCount val="3"/>
                <c:pt idx="0">
                  <c:v>21.033431886169378</c:v>
                </c:pt>
                <c:pt idx="1">
                  <c:v>19.974191309515309</c:v>
                </c:pt>
                <c:pt idx="2">
                  <c:v>20.55223324702207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55"/>
          <c:min val="-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325788215287479E-2"/>
          <c:w val="0.9247011001717681"/>
          <c:h val="0.81983469076873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2'!$C$36:$C$38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B40-4B23-82F1-3365BE1AC5BC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2'!$D$36:$D$38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B40-4B23-82F1-3365BE1AC5BC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2'!$E$36:$E$38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0-4B23-82F1-3365BE1AC5BC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2'!$F$36:$F$38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B40-4B23-82F1-3365BE1AC5BC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2'!$G$36:$G$38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B40-4B23-82F1-3365BE1AC5BC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2'!$H$36:$H$38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B40-4B23-82F1-3365BE1AC5BC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2'!$I$36:$I$38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B40-4B23-82F1-3365BE1AC5BC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2'!$J$36:$J$38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B40-4B23-82F1-3365BE1AC5BC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2'!$K$36:$K$38</c:f>
              <c:numCache>
                <c:formatCode>General</c:formatCode>
                <c:ptCount val="3"/>
                <c:pt idx="0">
                  <c:v>-8.2801535235847906E-2</c:v>
                </c:pt>
                <c:pt idx="1">
                  <c:v>-8.4050692444444464E-2</c:v>
                </c:pt>
                <c:pt idx="2">
                  <c:v>-8.5897055722018473E-2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B40-4B23-82F1-3365BE1AC5BC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2'!$L$36:$L$38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B40-4B23-82F1-3365BE1AC5BC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2'!$M$36:$M$38</c:f>
              <c:numCache>
                <c:formatCode>General</c:formatCode>
                <c:ptCount val="3"/>
                <c:pt idx="0">
                  <c:v>-0.76078962572471764</c:v>
                </c:pt>
                <c:pt idx="1">
                  <c:v>-0.77226701974274614</c:v>
                </c:pt>
                <c:pt idx="2">
                  <c:v>-0.76091201898836447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B40-4B23-82F1-3365BE1AC5BC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2'!$N$36:$N$38</c:f>
              <c:numCache>
                <c:formatCode>General</c:formatCode>
                <c:ptCount val="3"/>
                <c:pt idx="0">
                  <c:v>-8.7679254685334413</c:v>
                </c:pt>
                <c:pt idx="1">
                  <c:v>-10.166063988713381</c:v>
                </c:pt>
                <c:pt idx="2">
                  <c:v>-9.2100096468863732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B40-4B23-82F1-3365BE1AC5BC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2'!$O$36:$O$38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B40-4B23-82F1-3365BE1AC5BC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2'!$P$36:$P$38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B40-4B23-82F1-3365BE1AC5BC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2'!$Q$36:$Q$38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B40-4B23-82F1-3365BE1AC5BC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2'!$R$36:$R$38</c:f>
              <c:numCache>
                <c:formatCode>General</c:formatCode>
                <c:ptCount val="3"/>
                <c:pt idx="0">
                  <c:v>-5.9342403035982771</c:v>
                </c:pt>
                <c:pt idx="1">
                  <c:v>-14.344408478153525</c:v>
                </c:pt>
                <c:pt idx="2">
                  <c:v>-8.2779588846638603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B40-4B23-82F1-3365BE1AC5BC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2'!$S$36:$S$38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6B40-4B23-82F1-3365BE1AC5BC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2'!$T$36:$T$38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6B40-4B23-82F1-3365BE1AC5BC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2'!$U$36:$U$38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6B40-4B23-82F1-3365BE1AC5BC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2'!$V$36:$V$38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6B40-4B23-82F1-3365BE1AC5BC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2'!$W$36:$W$38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6B40-4B23-82F1-3365BE1AC5BC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2'!$X$36:$X$38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6B40-4B23-82F1-3365BE1AC5BC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2'!$Y$36:$Y$38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6B40-4B23-82F1-3365BE1AC5BC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2'!$Z$36:$Z$38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6B40-4B23-82F1-3365BE1AC5BC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2'!$AA$36:$AA$38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6B40-4B23-82F1-3365BE1AC5BC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2'!$AB$36:$AB$38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B40-4B23-82F1-3365BE1AC5BC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2'!$AC$36:$AC$38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6B40-4B23-82F1-3365BE1AC5BC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2'!$AD$36:$AD$38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6B40-4B23-82F1-3365BE1AC5BC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2'!$AE$36:$AE$38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6B40-4B23-82F1-3365BE1AC5BC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2'!$AF$36:$AF$38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6B40-4B23-82F1-3365BE1AC5BC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2'!$AG$36:$AG$38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6B40-4B23-82F1-3365BE1AC5BC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2'!$AH$36:$AH$38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6B40-4B23-82F1-3365BE1AC5BC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2'!$AI$36:$AI$38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6B40-4B23-82F1-3365BE1AC5BC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2'!$AJ$36:$AJ$38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6B40-4B23-82F1-3365BE1AC5BC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2'!$AK$36:$AK$38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6B40-4B23-82F1-3365BE1AC5BC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2'!$AL$36:$AL$38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6B40-4B23-82F1-3365BE1AC5BC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2'!$AM$36:$AM$38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6B40-4B23-82F1-3365BE1AC5BC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2'!$AN$36:$AN$38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6B40-4B23-82F1-3365BE1AC5BC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2'!$AO$36:$AO$38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B40-4B23-82F1-3365BE1AC5BC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2'!$AP$36:$AP$38</c:f>
              <c:numCache>
                <c:formatCode>General</c:formatCode>
                <c:ptCount val="3"/>
                <c:pt idx="0">
                  <c:v>-0.37027481272235097</c:v>
                </c:pt>
                <c:pt idx="1">
                  <c:v>-1.4463391706202129</c:v>
                </c:pt>
                <c:pt idx="2">
                  <c:v>-0.67855973560925098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6B40-4B23-82F1-3365BE1AC5BC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2'!$AQ$36:$AQ$38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6B40-4B23-82F1-3365BE1AC5BC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2'!$AR$36:$AR$38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6B40-4B23-82F1-3365BE1AC5BC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2'!$AS$36:$AS$38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6B40-4B23-82F1-3365BE1AC5BC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2'!$AT$36:$AT$38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6B40-4B23-82F1-3365BE1AC5BC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2'!$AU$36:$AU$38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6B40-4B23-82F1-3365BE1AC5BC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2'!$AV$36:$AV$38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6B40-4B23-82F1-3365BE1AC5BC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2'!$AW$36:$AW$38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6B40-4B23-82F1-3365BE1AC5BC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2'!$AX$36:$AX$38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6B40-4B23-82F1-3365BE1AC5BC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2'!$AY$36:$AY$38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6B40-4B23-82F1-3365BE1AC5BC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2'!$AZ$36:$AZ$38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6B40-4B23-82F1-3365BE1AC5BC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2'!$BA$36:$BA$38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6B40-4B23-82F1-3365BE1AC5BC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2'!$BB$36:$BB$38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6B40-4B23-82F1-3365BE1AC5BC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2'!$BC$36:$BC$38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6B40-4B23-82F1-3365BE1AC5BC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2'!$BD$36:$BD$38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6B40-4B23-82F1-3365BE1AC5BC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2'!$BE$36:$BE$38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6B40-4B23-82F1-3365BE1AC5BC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2'!$BF$36:$BF$38</c:f>
              <c:numCache>
                <c:formatCode>General</c:formatCode>
                <c:ptCount val="3"/>
                <c:pt idx="0">
                  <c:v>7.757982819604945</c:v>
                </c:pt>
                <c:pt idx="1">
                  <c:v>7.8750209896784185</c:v>
                </c:pt>
                <c:pt idx="2">
                  <c:v>7.7578441726588245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6B40-4B23-82F1-3365BE1AC5BC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2'!$BG$36:$BG$38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6B40-4B23-82F1-3365BE1AC5BC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2'!$BH$36:$BH$38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6B40-4B23-82F1-3365BE1AC5BC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2'!$BI$36:$BI$38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6B40-4B23-82F1-3365BE1AC5BC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2'!$BJ$36:$BJ$38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6B40-4B23-82F1-3365BE1AC5BC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2'!$BK$36:$BK$38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6B40-4B23-82F1-3365BE1AC5BC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2'!$BL$36:$BL$38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6B40-4B23-82F1-3365BE1AC5BC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2'!$BM$36:$BM$38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6B40-4B23-82F1-3365BE1AC5BC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2'!$BN$36:$BN$38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6B40-4B23-82F1-3365BE1AC5BC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2'!$BO$36:$BO$38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6B40-4B23-82F1-3365BE1AC5BC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2'!$BP$36:$BP$38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6B40-4B23-82F1-3365BE1AC5BC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2'!$BQ$36:$BQ$38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6B40-4B23-82F1-3365BE1AC5BC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2'!$BR$36:$BR$38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6B40-4B23-82F1-3365BE1AC5BC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2'!$BS$36:$BS$38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6B40-4B23-82F1-3365BE1AC5BC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2'!$BT$36:$BT$38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6B40-4B23-82F1-3365BE1AC5BC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2'!$BU$36:$BU$38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6B40-4B23-82F1-3365BE1AC5BC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2'!$BV$36:$BV$38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6B40-4B23-82F1-3365BE1AC5BC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2'!$BW$36:$BW$38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6B40-4B23-82F1-3365BE1AC5BC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2'!$BX$36:$BX$38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6B40-4B23-82F1-3365BE1AC5BC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2'!$BY$36:$BY$38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6B40-4B23-82F1-3365BE1AC5BC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2'!$BZ$36:$BZ$38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6B40-4B23-82F1-3365BE1AC5BC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2'!$CA$36:$CA$38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B40-4B23-82F1-3365BE1AC5BC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2'!$CB$36:$CB$38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6B40-4B23-82F1-3365BE1AC5BC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2'!$CC$36:$CC$38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6B40-4B23-82F1-3365BE1AC5BC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2'!$CD$36:$CD$38</c:f>
              <c:numCache>
                <c:formatCode>General</c:formatCode>
                <c:ptCount val="3"/>
                <c:pt idx="0">
                  <c:v>14.988771970583741</c:v>
                </c:pt>
                <c:pt idx="1">
                  <c:v>15.214894982696189</c:v>
                </c:pt>
                <c:pt idx="2">
                  <c:v>14.968754030634372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6B40-4B23-82F1-3365BE1AC5BC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2'!$CE$36:$CE$38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6B40-4B23-82F1-3365BE1AC5BC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2'!$CF$36:$CF$38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6B40-4B23-82F1-3365BE1AC5BC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2'!$CG$36:$CG$38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6B40-4B23-82F1-3365BE1AC5BC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2'!$CH$36:$CH$38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6B40-4B23-82F1-3365BE1AC5BC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2'!$CI$36:$CI$38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B40-4B23-82F1-3365BE1AC5BC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2'!$CJ$36:$CJ$38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B40-4B23-82F1-3365BE1AC5BC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2'!$CK$36:$CK$38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B40-4B23-82F1-3365BE1AC5BC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2'!$CL$36:$CL$38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B40-4B23-82F1-3365BE1AC5BC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2'!$CM$36:$CM$38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B40-4B23-82F1-3365BE1AC5BC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2'!$CN$36:$CN$38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B40-4B23-82F1-3365BE1AC5BC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2'!$CO$36:$CO$38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B40-4B23-82F1-3365BE1AC5BC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2'!$CP$36:$CP$38</c:f>
              <c:numCache>
                <c:formatCode>General</c:formatCode>
                <c:ptCount val="3"/>
                <c:pt idx="0">
                  <c:v>-8.997492097181679</c:v>
                </c:pt>
                <c:pt idx="1">
                  <c:v>-21.748984759291485</c:v>
                </c:pt>
                <c:pt idx="2">
                  <c:v>-12.551037004752878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B40-4B23-82F1-3365BE1AC5BC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2'!$CQ$36:$CQ$38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B40-4B23-82F1-3365BE1AC5BC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2'!$CR$36:$CR$38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B40-4B23-82F1-3365BE1AC5BC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2'!$CS$36:$CS$38</c:f>
              <c:numCache>
                <c:formatCode>General</c:formatCode>
                <c:ptCount val="3"/>
                <c:pt idx="0">
                  <c:v>-0.56141048067006472</c:v>
                </c:pt>
                <c:pt idx="1">
                  <c:v>-2.192938706848266</c:v>
                </c:pt>
                <c:pt idx="2">
                  <c:v>-1.0288319222441842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B40-4B23-82F1-3365BE1AC5BC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2'!$CT$36:$CT$38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B40-4B23-82F1-3365BE1AC5BC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2'!$CU$36:$CU$38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B40-4B23-82F1-3365BE1AC5BC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2'!$CV$36:$CV$38</c:f>
              <c:numCache>
                <c:formatCode>General</c:formatCode>
                <c:ptCount val="3"/>
                <c:pt idx="0">
                  <c:v>-2.9657453342234246E-3</c:v>
                </c:pt>
                <c:pt idx="1">
                  <c:v>-4.002761551966199E-2</c:v>
                </c:pt>
                <c:pt idx="2">
                  <c:v>-2.0607765943023472E-2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B40-4B23-82F1-3365BE1AC5BC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2'!$CW$36:$CW$38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B40-4B23-82F1-3365BE1AC5BC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2'!$CX$36:$CX$38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B40-4B23-82F1-3365BE1AC5BC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2'!$CY$36:$CY$38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B40-4B23-82F1-3365BE1AC5BC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2'!$CZ$36:$CZ$38</c:f>
              <c:numCache>
                <c:formatCode>General</c:formatCode>
                <c:ptCount val="3"/>
                <c:pt idx="0">
                  <c:v>-6.2936772989284853E-15</c:v>
                </c:pt>
                <c:pt idx="1">
                  <c:v>7.6749076230145061E-15</c:v>
                </c:pt>
                <c:pt idx="2">
                  <c:v>-1.5598005288065123E-15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B40-4B23-82F1-3365BE1AC5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B40-4B23-82F1-3365BE1AC5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B40-4B23-82F1-3365BE1AC5BC}"/>
                </c:ext>
              </c:extLst>
            </c:dLbl>
            <c:dLbl>
              <c:idx val="4"/>
              <c:layout>
                <c:manualLayout>
                  <c:x val="-2.5311687145644173E-2"/>
                  <c:y val="9.4093142802393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B40-4B23-82F1-3365BE1AC5BC}"/>
                </c:ext>
              </c:extLst>
            </c:dLbl>
            <c:dLbl>
              <c:idx val="5"/>
              <c:layout>
                <c:manualLayout>
                  <c:x val="-3.123025621344375E-2"/>
                  <c:y val="9.7620122111244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B40-4B23-82F1-3365BE1AC5BC}"/>
                </c:ext>
              </c:extLst>
            </c:dLbl>
            <c:dLbl>
              <c:idx val="6"/>
              <c:layout>
                <c:manualLayout>
                  <c:x val="-2.6150741297736649E-2"/>
                  <c:y val="9.2917483032776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B40-4B23-82F1-3365BE1AC5BC}"/>
                </c:ext>
              </c:extLst>
            </c:dLbl>
            <c:dLbl>
              <c:idx val="8"/>
              <c:layout>
                <c:manualLayout>
                  <c:x val="-3.0391202061351243E-2"/>
                  <c:y val="8.2336545106223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B40-4B23-82F1-3365BE1AC5BC}"/>
                </c:ext>
              </c:extLst>
            </c:dLbl>
            <c:dLbl>
              <c:idx val="9"/>
              <c:layout>
                <c:manualLayout>
                  <c:x val="-3.0391202061351305E-2"/>
                  <c:y val="8.2336545106223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B40-4B23-82F1-3365BE1AC5BC}"/>
                </c:ext>
              </c:extLst>
            </c:dLbl>
            <c:dLbl>
              <c:idx val="10"/>
              <c:layout>
                <c:manualLayout>
                  <c:x val="-2.955214790925886E-2"/>
                  <c:y val="8.3512204875840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B40-4B23-82F1-3365BE1AC5BC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B40-4B23-82F1-3365BE1AC5BC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B40-4B23-82F1-3365BE1AC5BC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B40-4B23-82F1-3365BE1AC5BC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B40-4B23-82F1-3365BE1AC5BC}"/>
                </c:ext>
              </c:extLst>
            </c:dLbl>
            <c:dLbl>
              <c:idx val="17"/>
              <c:layout>
                <c:manualLayout>
                  <c:x val="-2.5311687145644142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B40-4B23-82F1-3365BE1AC5BC}"/>
                </c:ext>
              </c:extLst>
            </c:dLbl>
            <c:dLbl>
              <c:idx val="18"/>
              <c:layout>
                <c:manualLayout>
                  <c:x val="-9.9754949940510963E-3"/>
                  <c:y val="3.6485814091161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B40-4B23-82F1-3365BE1AC5B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2'!$DA$36:$DA$38</c:f>
              <c:numCache>
                <c:formatCode>General</c:formatCode>
                <c:ptCount val="3"/>
                <c:pt idx="0">
                  <c:v>-2.7311452788119208</c:v>
                </c:pt>
                <c:pt idx="1">
                  <c:v>-27.705164458959111</c:v>
                </c:pt>
                <c:pt idx="2">
                  <c:v>-9.8872158315167482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625718</xdr:colOff>
      <xdr:row>15</xdr:row>
      <xdr:rowOff>0</xdr:rowOff>
    </xdr:from>
    <xdr:to>
      <xdr:col>12</xdr:col>
      <xdr:colOff>549519</xdr:colOff>
      <xdr:row>44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DD30D-05E2-75FE-AC52-98E0FADD2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161926</xdr:colOff>
      <xdr:row>15</xdr:row>
      <xdr:rowOff>9526</xdr:rowOff>
    </xdr:from>
    <xdr:to>
      <xdr:col>6</xdr:col>
      <xdr:colOff>586155</xdr:colOff>
      <xdr:row>27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BE130-AE5B-4C93-A864-23C103A37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278422</xdr:colOff>
      <xdr:row>15</xdr:row>
      <xdr:rowOff>143974</xdr:rowOff>
    </xdr:from>
    <xdr:to>
      <xdr:col>11</xdr:col>
      <xdr:colOff>576261</xdr:colOff>
      <xdr:row>18</xdr:row>
      <xdr:rowOff>107339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26CA20-98D9-4815-8335-503A60D9D892}"/>
            </a:ext>
          </a:extLst>
        </xdr:cNvPr>
        <xdr:cNvSpPr txBox="1"/>
      </xdr:nvSpPr>
      <xdr:spPr>
        <a:xfrm>
          <a:off x="4791807" y="2891570"/>
          <a:ext cx="2876916" cy="5128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Biochar</a:t>
          </a:r>
          <a:r>
            <a:rPr lang="en-US" sz="1100" baseline="0"/>
            <a:t> to CHP</a:t>
          </a:r>
        </a:p>
        <a:p>
          <a:r>
            <a:rPr lang="en-US" sz="1100" baseline="0"/>
            <a:t>Origin - graphics from intro figure</a:t>
          </a:r>
          <a:endParaRPr lang="en-US" sz="1100"/>
        </a:p>
      </xdr:txBody>
    </xdr:sp>
    <xdr:clientData/>
  </xdr:twoCellAnchor>
  <xdr:twoCellAnchor>
    <xdr:from>
      <xdr:col>8</xdr:col>
      <xdr:colOff>612896</xdr:colOff>
      <xdr:row>22</xdr:row>
      <xdr:rowOff>56050</xdr:rowOff>
    </xdr:from>
    <xdr:to>
      <xdr:col>10</xdr:col>
      <xdr:colOff>468924</xdr:colOff>
      <xdr:row>25</xdr:row>
      <xdr:rowOff>28939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D4B350-C294-45AC-B992-696007CFCD24}"/>
            </a:ext>
          </a:extLst>
        </xdr:cNvPr>
        <xdr:cNvSpPr txBox="1"/>
      </xdr:nvSpPr>
      <xdr:spPr>
        <a:xfrm>
          <a:off x="5771050" y="4085858"/>
          <a:ext cx="1145566" cy="52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Manure</a:t>
          </a:r>
          <a:r>
            <a:rPr lang="en-US" sz="1100" baseline="0"/>
            <a:t> Direct Land Application</a:t>
          </a:r>
        </a:p>
        <a:p>
          <a:r>
            <a:rPr lang="en-US" sz="1100" baseline="0"/>
            <a:t>Origin</a:t>
          </a:r>
          <a:endParaRPr lang="en-US" sz="1100"/>
        </a:p>
      </xdr:txBody>
    </xdr:sp>
    <xdr:clientData/>
  </xdr:twoCellAnchor>
  <xdr:twoCellAnchor>
    <xdr:from>
      <xdr:col>6</xdr:col>
      <xdr:colOff>559044</xdr:colOff>
      <xdr:row>37</xdr:row>
      <xdr:rowOff>63378</xdr:rowOff>
    </xdr:from>
    <xdr:to>
      <xdr:col>8</xdr:col>
      <xdr:colOff>410309</xdr:colOff>
      <xdr:row>40</xdr:row>
      <xdr:rowOff>36267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0EDD90-9FD6-4555-8661-1718143E8D16}"/>
            </a:ext>
          </a:extLst>
        </xdr:cNvPr>
        <xdr:cNvSpPr txBox="1"/>
      </xdr:nvSpPr>
      <xdr:spPr>
        <a:xfrm>
          <a:off x="4427659" y="6840782"/>
          <a:ext cx="1140804" cy="52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Biochar Direct Land Application</a:t>
          </a:r>
        </a:p>
        <a:p>
          <a:r>
            <a:rPr lang="en-US" sz="1100"/>
            <a:t>Origin</a:t>
          </a:r>
        </a:p>
      </xdr:txBody>
    </xdr:sp>
    <xdr:clientData/>
  </xdr:twoCellAnchor>
  <xdr:twoCellAnchor>
    <xdr:from>
      <xdr:col>0</xdr:col>
      <xdr:colOff>629749</xdr:colOff>
      <xdr:row>14</xdr:row>
      <xdr:rowOff>126755</xdr:rowOff>
    </xdr:from>
    <xdr:to>
      <xdr:col>2</xdr:col>
      <xdr:colOff>481015</xdr:colOff>
      <xdr:row>17</xdr:row>
      <xdr:rowOff>99644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A75FAF-7B29-4DFB-AB04-4FD8EF2051BA}"/>
            </a:ext>
          </a:extLst>
        </xdr:cNvPr>
        <xdr:cNvSpPr txBox="1"/>
      </xdr:nvSpPr>
      <xdr:spPr>
        <a:xfrm>
          <a:off x="629749" y="2691178"/>
          <a:ext cx="1140804" cy="52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a)</a:t>
          </a:r>
        </a:p>
      </xdr:txBody>
    </xdr:sp>
    <xdr:clientData/>
  </xdr:twoCellAnchor>
  <xdr:twoCellAnchor>
    <xdr:from>
      <xdr:col>2</xdr:col>
      <xdr:colOff>539262</xdr:colOff>
      <xdr:row>14</xdr:row>
      <xdr:rowOff>160825</xdr:rowOff>
    </xdr:from>
    <xdr:to>
      <xdr:col>4</xdr:col>
      <xdr:colOff>395289</xdr:colOff>
      <xdr:row>17</xdr:row>
      <xdr:rowOff>133714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FC464B-06D5-4B54-AA6F-2A4AB975EC61}"/>
            </a:ext>
          </a:extLst>
        </xdr:cNvPr>
        <xdr:cNvSpPr txBox="1"/>
      </xdr:nvSpPr>
      <xdr:spPr>
        <a:xfrm>
          <a:off x="1828800" y="2725248"/>
          <a:ext cx="1145566" cy="52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b)</a:t>
          </a:r>
        </a:p>
      </xdr:txBody>
    </xdr:sp>
    <xdr:clientData/>
  </xdr:twoCellAnchor>
  <xdr:twoCellAnchor>
    <xdr:from>
      <xdr:col>8</xdr:col>
      <xdr:colOff>381000</xdr:colOff>
      <xdr:row>30</xdr:row>
      <xdr:rowOff>36635</xdr:rowOff>
    </xdr:from>
    <xdr:to>
      <xdr:col>10</xdr:col>
      <xdr:colOff>183173</xdr:colOff>
      <xdr:row>34</xdr:row>
      <xdr:rowOff>161192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B0BE06-F5C8-801C-EBBE-A3C07EC6BF15}"/>
            </a:ext>
          </a:extLst>
        </xdr:cNvPr>
        <xdr:cNvCxnSpPr/>
      </xdr:nvCxnSpPr>
      <xdr:spPr>
        <a:xfrm>
          <a:off x="5539154" y="5531827"/>
          <a:ext cx="1091711" cy="8572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563408</xdr:colOff>
      <xdr:row>31</xdr:row>
      <xdr:rowOff>180735</xdr:rowOff>
    </xdr:from>
    <xdr:to>
      <xdr:col>10</xdr:col>
      <xdr:colOff>419436</xdr:colOff>
      <xdr:row>33</xdr:row>
      <xdr:rowOff>35745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18CE84-DDDD-42F4-AF4A-BC04249AB580}"/>
            </a:ext>
          </a:extLst>
        </xdr:cNvPr>
        <xdr:cNvSpPr txBox="1"/>
      </xdr:nvSpPr>
      <xdr:spPr>
        <a:xfrm rot="2270600">
          <a:off x="5721562" y="5859100"/>
          <a:ext cx="1145566" cy="221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utopia point</a:t>
          </a:r>
        </a:p>
      </xdr:txBody>
    </xdr:sp>
    <xdr:clientData/>
  </xdr:twoCellAnchor>
  <xdr:twoCellAnchor>
    <xdr:from>
      <xdr:col>11</xdr:col>
      <xdr:colOff>195262</xdr:colOff>
      <xdr:row>37</xdr:row>
      <xdr:rowOff>7327</xdr:rowOff>
    </xdr:from>
    <xdr:to>
      <xdr:col>11</xdr:col>
      <xdr:colOff>437050</xdr:colOff>
      <xdr:row>39</xdr:row>
      <xdr:rowOff>26628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9C350A1-B290-8175-8C56-1356EA0E13C1}"/>
            </a:ext>
          </a:extLst>
        </xdr:cNvPr>
        <xdr:cNvGrpSpPr/>
      </xdr:nvGrpSpPr>
      <xdr:grpSpPr>
        <a:xfrm>
          <a:off x="7292486" y="6784731"/>
          <a:ext cx="237026" cy="385647"/>
          <a:chOff x="9371135" y="4066442"/>
          <a:chExt cx="246550" cy="385647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0D37CFA1-BD11-FD0B-335C-0E59BBAE1854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F642995A-4026-93E4-AFFB-5C6DB01338CD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58</xdr:row>
      <xdr:rowOff>17685</xdr:rowOff>
    </xdr:from>
    <xdr:to>
      <xdr:col>27</xdr:col>
      <xdr:colOff>133366</xdr:colOff>
      <xdr:row>120</xdr:row>
      <xdr:rowOff>160422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76E0E11-4F99-8FEC-152D-DA7FA027CC62}"/>
            </a:ext>
          </a:extLst>
        </xdr:cNvPr>
        <xdr:cNvGrpSpPr/>
      </xdr:nvGrpSpPr>
      <xdr:grpSpPr>
        <a:xfrm>
          <a:off x="3143250" y="10277471"/>
          <a:ext cx="15427795" cy="11110094"/>
          <a:chOff x="2758074" y="10354352"/>
          <a:chExt cx="15427330" cy="1111485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7835067-0484-46FA-8E2F-5C00203A463A}"/>
              </a:ext>
            </a:extLst>
          </xdr:cNvPr>
          <xdr:cNvGraphicFramePr>
            <a:graphicFrameLocks/>
          </xdr:cNvGraphicFramePr>
        </xdr:nvGraphicFramePr>
        <xdr:xfrm>
          <a:off x="2758074" y="10436679"/>
          <a:ext cx="15427330" cy="110325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92C1B760-C4D0-5B10-2F26-421DD0177045}"/>
              </a:ext>
            </a:extLst>
          </xdr:cNvPr>
          <xdr:cNvGraphicFramePr>
            <a:graphicFrameLocks/>
          </xdr:cNvGraphicFramePr>
        </xdr:nvGraphicFramePr>
        <xdr:xfrm>
          <a:off x="4200388" y="13101276"/>
          <a:ext cx="2520958" cy="69168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8E29BB5F-CE92-41AA-AD63-2796703C81AB}"/>
              </a:ext>
            </a:extLst>
          </xdr:cNvPr>
          <xdr:cNvGraphicFramePr>
            <a:graphicFrameLocks/>
          </xdr:cNvGraphicFramePr>
        </xdr:nvGraphicFramePr>
        <xdr:xfrm>
          <a:off x="7009560" y="13110799"/>
          <a:ext cx="2524667" cy="69052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6E2676B-836B-C25E-DB54-DC36AAFC12B5}"/>
              </a:ext>
            </a:extLst>
          </xdr:cNvPr>
          <xdr:cNvSpPr txBox="1"/>
        </xdr:nvSpPr>
        <xdr:spPr>
          <a:xfrm>
            <a:off x="7679191" y="10968036"/>
            <a:ext cx="1673678" cy="513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AD + CHP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1216F58-AD34-4F93-A64C-E07252AD38AC}"/>
              </a:ext>
            </a:extLst>
          </xdr:cNvPr>
          <xdr:cNvSpPr txBox="1"/>
        </xdr:nvSpPr>
        <xdr:spPr>
          <a:xfrm>
            <a:off x="4086906" y="10689769"/>
            <a:ext cx="3192916" cy="475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Direct Land Application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66155C0-A724-4891-BD19-6CCC42621E50}"/>
              </a:ext>
            </a:extLst>
          </xdr:cNvPr>
          <xdr:cNvSpPr txBox="1"/>
        </xdr:nvSpPr>
        <xdr:spPr>
          <a:xfrm>
            <a:off x="10101262" y="10354352"/>
            <a:ext cx="2458131" cy="494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Pyrolysis + CHP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1C9D83-B824-4533-B524-299D13A633C0}"/>
              </a:ext>
            </a:extLst>
          </xdr:cNvPr>
          <xdr:cNvSpPr txBox="1"/>
        </xdr:nvSpPr>
        <xdr:spPr>
          <a:xfrm>
            <a:off x="13316627" y="11043555"/>
            <a:ext cx="1678440" cy="485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HTC + CHP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5443240-ABB4-49DF-923B-338E8B2927E4}"/>
              </a:ext>
            </a:extLst>
          </xdr:cNvPr>
          <xdr:cNvSpPr txBox="1"/>
        </xdr:nvSpPr>
        <xdr:spPr>
          <a:xfrm>
            <a:off x="16073436" y="10444841"/>
            <a:ext cx="1678440" cy="49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HTL + CHP</a:t>
            </a:r>
          </a:p>
        </xdr:txBody>
      </xdr:sp>
    </xdr:grpSp>
    <xdr:clientData/>
  </xdr:twoCellAnchor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184571" y="12023931"/>
          <a:ext cx="512988" cy="808169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AH27"/>
  <sheetViews>
    <sheetView topLeftCell="A13" zoomScale="130" zoomScaleNormal="130" workbookViewId="0">
      <selection activeCell="O37" sqref="O37"/>
    </sheetView>
  </sheetViews>
  <sheetFormatPr defaultRowHeight="14.25" x14ac:dyDescent="0.45"/>
  <sheetData>
    <row r="1" spans="2:13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</row>
    <row r="2" spans="2:13" x14ac:dyDescent="0.45">
      <c r="B2" t="s">
        <v>1</v>
      </c>
      <c r="C2" t="s">
        <v>9</v>
      </c>
      <c r="D2" t="s">
        <v>1</v>
      </c>
      <c r="E2" t="s">
        <v>10</v>
      </c>
      <c r="F2" t="s">
        <v>1</v>
      </c>
      <c r="G2" t="s">
        <v>11</v>
      </c>
      <c r="H2" t="s">
        <v>1</v>
      </c>
      <c r="I2" t="s">
        <v>9</v>
      </c>
      <c r="J2" t="s">
        <v>1</v>
      </c>
      <c r="K2" t="s">
        <v>10</v>
      </c>
      <c r="L2" t="s">
        <v>1</v>
      </c>
      <c r="M2" t="s">
        <v>11</v>
      </c>
    </row>
    <row r="3" spans="2:13" x14ac:dyDescent="0.45">
      <c r="B3">
        <v>7.4796368792482548</v>
      </c>
      <c r="C3">
        <v>-1445.2539396836439</v>
      </c>
      <c r="D3">
        <v>-20.304355269501471</v>
      </c>
      <c r="E3">
        <v>-1442.5650461883592</v>
      </c>
      <c r="F3">
        <v>-204.3933721085593</v>
      </c>
      <c r="G3">
        <v>-1448.7969015867877</v>
      </c>
      <c r="H3">
        <v>6.5953998229934498</v>
      </c>
      <c r="I3">
        <v>-867.32501862671336</v>
      </c>
      <c r="J3">
        <v>-20.74147520572599</v>
      </c>
      <c r="K3">
        <v>-872.60175709163093</v>
      </c>
      <c r="L3">
        <v>-214.99078729043063</v>
      </c>
      <c r="M3">
        <v>-879.20622027961656</v>
      </c>
    </row>
    <row r="4" spans="2:13" x14ac:dyDescent="0.45">
      <c r="B4">
        <v>8.9666258498454301</v>
      </c>
      <c r="C4">
        <v>-1418.3440397428249</v>
      </c>
      <c r="D4">
        <v>-14.288422721643368</v>
      </c>
      <c r="E4">
        <v>-890.7222930168881</v>
      </c>
      <c r="F4">
        <v>-178.03571241945994</v>
      </c>
      <c r="G4">
        <v>-1096.4123108416195</v>
      </c>
      <c r="H4">
        <v>9.6145346014782227</v>
      </c>
      <c r="I4">
        <v>-833.75527176985452</v>
      </c>
      <c r="J4">
        <v>-15.314672086679094</v>
      </c>
      <c r="K4">
        <v>-677.48872742328706</v>
      </c>
      <c r="L4">
        <v>-179.33093893995922</v>
      </c>
      <c r="M4">
        <v>-676.60369064319957</v>
      </c>
    </row>
    <row r="5" spans="2:13" x14ac:dyDescent="0.45">
      <c r="B5">
        <v>10.435429871729902</v>
      </c>
      <c r="C5">
        <v>-1380.6709365549086</v>
      </c>
      <c r="D5">
        <v>-10.691200779302211</v>
      </c>
      <c r="E5">
        <v>-485.95753671125374</v>
      </c>
      <c r="F5">
        <v>-155.0327499778758</v>
      </c>
      <c r="G5">
        <v>-829.40125008863333</v>
      </c>
      <c r="H5">
        <v>11.001180355994606</v>
      </c>
      <c r="I5">
        <v>-794.8523505938125</v>
      </c>
      <c r="J5">
        <v>-12.133930421015698</v>
      </c>
      <c r="K5">
        <v>-383.35143467052262</v>
      </c>
      <c r="L5">
        <v>-156.32262607596593</v>
      </c>
      <c r="M5">
        <v>-523.0718232901886</v>
      </c>
    </row>
    <row r="6" spans="2:13" x14ac:dyDescent="0.45">
      <c r="B6">
        <v>11.460505509210162</v>
      </c>
      <c r="C6">
        <v>-1346.9151011337549</v>
      </c>
      <c r="D6">
        <v>-3.0984997112175794</v>
      </c>
      <c r="E6">
        <v>-123.981219836044</v>
      </c>
      <c r="F6">
        <v>-132.87498903805178</v>
      </c>
      <c r="G6">
        <v>-599.16689606185105</v>
      </c>
      <c r="H6">
        <v>12.424434369196913</v>
      </c>
      <c r="I6">
        <v>-768.71159558763782</v>
      </c>
      <c r="J6">
        <v>3.5091400214746642</v>
      </c>
      <c r="K6">
        <v>-2.4007463404311151</v>
      </c>
      <c r="L6">
        <v>-134.11094793602319</v>
      </c>
      <c r="M6">
        <v>-391.35952520138846</v>
      </c>
    </row>
    <row r="7" spans="2:13" x14ac:dyDescent="0.45">
      <c r="B7">
        <v>12.424434369196913</v>
      </c>
      <c r="C7">
        <v>-1288.0102858797691</v>
      </c>
      <c r="D7">
        <v>3.4679934097629435</v>
      </c>
      <c r="E7">
        <v>70.81360928426983</v>
      </c>
      <c r="F7">
        <v>-107.45349327626461</v>
      </c>
      <c r="G7">
        <v>-349.42575634336725</v>
      </c>
      <c r="H7">
        <v>12.8153225157705</v>
      </c>
      <c r="I7">
        <v>-575.11050039461566</v>
      </c>
      <c r="J7">
        <v>21.032914890989744</v>
      </c>
      <c r="K7">
        <v>102.59371375000015</v>
      </c>
      <c r="L7">
        <v>-107.9388640049528</v>
      </c>
      <c r="M7">
        <v>-244.42847502719013</v>
      </c>
    </row>
    <row r="8" spans="2:13" x14ac:dyDescent="0.45">
      <c r="B8">
        <v>12.8153225157705</v>
      </c>
      <c r="C8">
        <v>-1087.6957836985907</v>
      </c>
      <c r="D8">
        <v>21.032914892069233</v>
      </c>
      <c r="E8">
        <v>255.9162532394966</v>
      </c>
      <c r="F8">
        <v>-80.896092327228246</v>
      </c>
      <c r="G8">
        <v>-144.81998514840262</v>
      </c>
      <c r="H8">
        <v>13.203444833932945</v>
      </c>
      <c r="I8">
        <v>-352.37240081516597</v>
      </c>
      <c r="L8">
        <v>-81.29780421653706</v>
      </c>
      <c r="M8">
        <v>-127.23915579601113</v>
      </c>
    </row>
    <row r="9" spans="2:13" x14ac:dyDescent="0.45">
      <c r="B9">
        <v>13.203444833932945</v>
      </c>
      <c r="C9">
        <v>-860.56572849631277</v>
      </c>
      <c r="F9">
        <v>-47.672077364591914</v>
      </c>
      <c r="G9">
        <v>59.066987565220963</v>
      </c>
      <c r="H9">
        <v>13.614511625284491</v>
      </c>
      <c r="I9">
        <v>-92.308725659092602</v>
      </c>
      <c r="L9">
        <v>-48.066014580611181</v>
      </c>
      <c r="M9">
        <v>-10.479995177325602</v>
      </c>
    </row>
    <row r="10" spans="2:13" x14ac:dyDescent="0.45">
      <c r="B10">
        <v>13.614511625284491</v>
      </c>
      <c r="C10">
        <v>-587.99444810840487</v>
      </c>
      <c r="F10">
        <v>19.965446006880601</v>
      </c>
      <c r="G10">
        <v>259.80421034527262</v>
      </c>
      <c r="H10">
        <v>14.268022576991822</v>
      </c>
      <c r="I10">
        <v>352.91134443305327</v>
      </c>
      <c r="L10">
        <v>19.965446030915658</v>
      </c>
      <c r="M10">
        <v>104.23294054115175</v>
      </c>
    </row>
    <row r="11" spans="2:13" x14ac:dyDescent="0.45">
      <c r="B11">
        <v>14.268022576991822</v>
      </c>
      <c r="C11">
        <v>-123.00217895160409</v>
      </c>
      <c r="H11">
        <v>14.640328353943229</v>
      </c>
      <c r="I11">
        <v>585.59124618939984</v>
      </c>
    </row>
    <row r="12" spans="2:13" x14ac:dyDescent="0.45">
      <c r="B12">
        <v>14.640328353943229</v>
      </c>
      <c r="C12">
        <v>135.22539355174081</v>
      </c>
      <c r="H12">
        <v>15.036420547771387</v>
      </c>
      <c r="I12">
        <v>836.41263843569504</v>
      </c>
    </row>
    <row r="13" spans="2:13" x14ac:dyDescent="0.45">
      <c r="B13">
        <v>15.036420547771387</v>
      </c>
      <c r="C13">
        <v>393.10543462653203</v>
      </c>
      <c r="H13">
        <v>15.364488480523915</v>
      </c>
      <c r="I13">
        <v>1087.1316552433157</v>
      </c>
    </row>
    <row r="14" spans="2:13" x14ac:dyDescent="0.45">
      <c r="B14">
        <v>15.364488480523915</v>
      </c>
      <c r="C14">
        <v>650.88708448782518</v>
      </c>
    </row>
    <row r="27" spans="34:34" x14ac:dyDescent="0.45">
      <c r="AH27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zoomScale="70" zoomScaleNormal="70" workbookViewId="0">
      <selection sqref="A1:B20"/>
    </sheetView>
  </sheetViews>
  <sheetFormatPr defaultRowHeight="14.25" x14ac:dyDescent="0.45"/>
  <cols>
    <col min="1" max="1" width="20.33203125" bestFit="1" customWidth="1"/>
  </cols>
  <sheetData>
    <row r="1" spans="1:105" x14ac:dyDescent="0.4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2" t="s">
        <v>70</v>
      </c>
      <c r="AZ1" s="1" t="s">
        <v>71</v>
      </c>
      <c r="BA1" s="1" t="s">
        <v>72</v>
      </c>
      <c r="BB1" s="1" t="s">
        <v>73</v>
      </c>
      <c r="BC1" s="2" t="s">
        <v>74</v>
      </c>
      <c r="BD1" s="2" t="s">
        <v>75</v>
      </c>
      <c r="BE1" s="2" t="s">
        <v>76</v>
      </c>
      <c r="BF1" s="2" t="s">
        <v>77</v>
      </c>
      <c r="BG1" s="1" t="s">
        <v>78</v>
      </c>
      <c r="BH1" s="1" t="s">
        <v>79</v>
      </c>
      <c r="BI1" s="1" t="s">
        <v>80</v>
      </c>
      <c r="BJ1" s="2" t="s">
        <v>81</v>
      </c>
      <c r="BK1" s="2" t="s">
        <v>82</v>
      </c>
      <c r="BL1" s="2" t="s">
        <v>83</v>
      </c>
      <c r="BM1" s="2" t="s">
        <v>84</v>
      </c>
      <c r="BN1" s="1" t="s">
        <v>85</v>
      </c>
      <c r="BO1" s="1" t="s">
        <v>86</v>
      </c>
      <c r="BP1" s="1" t="s">
        <v>87</v>
      </c>
      <c r="BQ1" s="2" t="s">
        <v>88</v>
      </c>
      <c r="BR1" s="2" t="s">
        <v>89</v>
      </c>
      <c r="BS1" s="2" t="s">
        <v>90</v>
      </c>
      <c r="BT1" s="2" t="s">
        <v>91</v>
      </c>
      <c r="BU1" s="1" t="s">
        <v>92</v>
      </c>
      <c r="BV1" s="1" t="s">
        <v>93</v>
      </c>
      <c r="BW1" s="1" t="s">
        <v>94</v>
      </c>
      <c r="BX1" s="2" t="s">
        <v>95</v>
      </c>
      <c r="BY1" s="2" t="s">
        <v>96</v>
      </c>
      <c r="BZ1" s="2" t="s">
        <v>97</v>
      </c>
      <c r="CA1" s="2" t="s">
        <v>98</v>
      </c>
      <c r="CB1" s="1" t="s">
        <v>99</v>
      </c>
      <c r="CC1" s="1" t="s">
        <v>100</v>
      </c>
      <c r="CD1" s="1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1" t="s">
        <v>106</v>
      </c>
      <c r="CJ1" s="1" t="s">
        <v>107</v>
      </c>
      <c r="CK1" s="1" t="s">
        <v>108</v>
      </c>
      <c r="CL1" s="2" t="s">
        <v>109</v>
      </c>
      <c r="CM1" s="2" t="s">
        <v>110</v>
      </c>
      <c r="CN1" s="2" t="s">
        <v>111</v>
      </c>
      <c r="CO1" s="2" t="s">
        <v>112</v>
      </c>
      <c r="CP1" s="2" t="s">
        <v>113</v>
      </c>
      <c r="CQ1" s="2" t="s">
        <v>114</v>
      </c>
      <c r="CR1" s="2" t="s">
        <v>115</v>
      </c>
      <c r="CS1" s="2" t="s">
        <v>116</v>
      </c>
      <c r="CT1" s="2" t="s">
        <v>117</v>
      </c>
      <c r="CU1" s="2" t="s">
        <v>118</v>
      </c>
      <c r="CV1" s="2" t="s">
        <v>119</v>
      </c>
      <c r="CW1" s="2" t="s">
        <v>120</v>
      </c>
      <c r="CX1" s="2" t="s">
        <v>121</v>
      </c>
      <c r="CY1" s="2" t="s">
        <v>122</v>
      </c>
      <c r="CZ1" s="2" t="s">
        <v>123</v>
      </c>
      <c r="DA1" s="3" t="s">
        <v>1</v>
      </c>
    </row>
    <row r="2" spans="1:105" x14ac:dyDescent="0.45">
      <c r="A2" t="s">
        <v>13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17</v>
      </c>
      <c r="B6" t="s">
        <v>14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15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16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-58.890136266405463</v>
      </c>
      <c r="T10">
        <v>-4.3775256128707563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-0.11114784854339535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-1.1564043234102428E-14</v>
      </c>
      <c r="DA10">
        <v>-73.637397384435459</v>
      </c>
    </row>
    <row r="11" spans="1:105" x14ac:dyDescent="0.45"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-3.306092597396276</v>
      </c>
      <c r="T11">
        <v>-0.24577625156002694</v>
      </c>
      <c r="U11">
        <v>-0.14698093480353813</v>
      </c>
      <c r="V11">
        <v>-5.215484920944554E-2</v>
      </c>
      <c r="W11">
        <v>-8.7371088855361198E-2</v>
      </c>
      <c r="X11">
        <v>-2.997771168663306E-2</v>
      </c>
      <c r="Y11">
        <v>0</v>
      </c>
      <c r="Z11">
        <v>-1.1597167889874744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-6.217903043009284E-3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-1.3772937475003947E-2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0.6652133425830461</v>
      </c>
      <c r="BO11">
        <v>-3.6113498353696176E-19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-1.7583619991857484</v>
      </c>
      <c r="CR11">
        <v>0</v>
      </c>
      <c r="CS11">
        <v>-2.0882520718142186E-2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-1.7841259136730512E-15</v>
      </c>
      <c r="DA11">
        <v>-6.1620922403376142</v>
      </c>
    </row>
    <row r="12" spans="1:105" x14ac:dyDescent="0.45"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-319.98458937282743</v>
      </c>
      <c r="T12">
        <v>-23.694591850366894</v>
      </c>
      <c r="U12">
        <v>-14.225360578796318</v>
      </c>
      <c r="V12">
        <v>-4.6423404707582163</v>
      </c>
      <c r="W12">
        <v>-8.4560983694540433</v>
      </c>
      <c r="X12">
        <v>-2.9013542378187753</v>
      </c>
      <c r="Y12">
        <v>0</v>
      </c>
      <c r="Z12">
        <v>-57.773800066564071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-0.70100142471238303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-0.64250224495683483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7.6328852727498278E-3</v>
      </c>
      <c r="BN12">
        <v>64.381817089033618</v>
      </c>
      <c r="BO12">
        <v>2.4892841489935677E-4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-2.6450311972859037E-22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-87.596605956093029</v>
      </c>
      <c r="CR12">
        <v>0</v>
      </c>
      <c r="CS12">
        <v>-0.97416157345621968</v>
      </c>
      <c r="CT12">
        <v>0</v>
      </c>
      <c r="CU12">
        <v>0</v>
      </c>
      <c r="CV12">
        <v>0</v>
      </c>
      <c r="CW12">
        <v>-2.6370459525161061E-4</v>
      </c>
      <c r="CX12">
        <v>0</v>
      </c>
      <c r="CY12">
        <v>0</v>
      </c>
      <c r="CZ12">
        <v>7.87505560844247E-5</v>
      </c>
      <c r="DA12">
        <v>-457.20289219712248</v>
      </c>
    </row>
    <row r="14" spans="1:105" x14ac:dyDescent="0.45">
      <c r="A14" t="s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-0.32007726739029163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-0.53398127069146695</v>
      </c>
      <c r="AG14">
        <v>0</v>
      </c>
      <c r="AH14">
        <v>-6.5281251560481444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-0.10472862514316081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3.191008109887449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-9.8979400051158262</v>
      </c>
      <c r="CS14">
        <v>-0.15878948759505462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-1.7552565623191184E-15</v>
      </c>
      <c r="DA14">
        <v>-17.510112445957009</v>
      </c>
    </row>
    <row r="15" spans="1:105" x14ac:dyDescent="0.4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-1.7969139679466759E-2</v>
      </c>
      <c r="AB15">
        <v>0</v>
      </c>
      <c r="AC15">
        <v>-8.3060781805163464E-2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-1.1597167889874738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-2.2819577116035033E-2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0.17914321411323697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-1.7583619991857478</v>
      </c>
      <c r="CS15">
        <v>-3.4599031090476101E-2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-3.7988669987498719E-16</v>
      </c>
      <c r="DA15">
        <v>-3.0280561584557391</v>
      </c>
    </row>
    <row r="16" spans="1:105" x14ac:dyDescent="0.45"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-1.7388888756599383</v>
      </c>
      <c r="AB16">
        <v>-6.8708987713815735E-4</v>
      </c>
      <c r="AC16">
        <v>-8.038943895672956</v>
      </c>
      <c r="AD16">
        <v>-4.6420942327241468</v>
      </c>
      <c r="AE16">
        <v>-4.6978324274744638</v>
      </c>
      <c r="AF16">
        <v>-2.9013542378167068</v>
      </c>
      <c r="AG16">
        <v>0</v>
      </c>
      <c r="AH16">
        <v>-58.089636180919193</v>
      </c>
      <c r="AI16">
        <v>0</v>
      </c>
      <c r="AJ16">
        <v>-1.9025467547186892E-11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-1.0630350281549326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8.0843938327324581E-4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17.334461416399247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-88.075476510288766</v>
      </c>
      <c r="CS16">
        <v>-1.6117731631210983</v>
      </c>
      <c r="CT16">
        <v>0</v>
      </c>
      <c r="CU16">
        <v>0</v>
      </c>
      <c r="CV16">
        <v>0</v>
      </c>
      <c r="CW16">
        <v>0</v>
      </c>
      <c r="CX16">
        <v>-6.5580019465750306E-14</v>
      </c>
      <c r="CY16">
        <v>0</v>
      </c>
      <c r="CZ16">
        <v>6.5785146850628468E-14</v>
      </c>
      <c r="DA16">
        <v>-153.52445178594584</v>
      </c>
    </row>
    <row r="18" spans="1:105" x14ac:dyDescent="0.45">
      <c r="A18" t="s">
        <v>20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126</v>
      </c>
    </row>
    <row r="25" spans="1:105" x14ac:dyDescent="0.45">
      <c r="A25" t="s">
        <v>124</v>
      </c>
      <c r="B25">
        <f>75*120</f>
        <v>9000</v>
      </c>
    </row>
    <row r="26" spans="1:105" x14ac:dyDescent="0.45">
      <c r="A26" t="s">
        <v>125</v>
      </c>
      <c r="B26">
        <f>1356.1*120</f>
        <v>162732</v>
      </c>
    </row>
    <row r="27" spans="1:105" x14ac:dyDescent="0.45">
      <c r="A27" t="s">
        <v>16</v>
      </c>
      <c r="B27">
        <v>884207.17930607987</v>
      </c>
    </row>
    <row r="28" spans="1:105" x14ac:dyDescent="0.45">
      <c r="A28" t="s">
        <v>127</v>
      </c>
      <c r="B28">
        <v>1000000</v>
      </c>
    </row>
    <row r="30" spans="1:105" x14ac:dyDescent="0.45">
      <c r="B30" s="1" t="s">
        <v>21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133</v>
      </c>
      <c r="I30" s="1" t="s">
        <v>134</v>
      </c>
      <c r="J30" s="1" t="s">
        <v>135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35</v>
      </c>
      <c r="Q30" s="1" t="s">
        <v>36</v>
      </c>
      <c r="R30" s="1" t="s">
        <v>37</v>
      </c>
      <c r="S30" s="1" t="s">
        <v>38</v>
      </c>
      <c r="T30" s="1" t="s">
        <v>39</v>
      </c>
      <c r="U30" s="1" t="s">
        <v>40</v>
      </c>
      <c r="V30" s="1" t="s">
        <v>41</v>
      </c>
      <c r="W30" s="1" t="s">
        <v>42</v>
      </c>
      <c r="X30" s="1" t="s">
        <v>43</v>
      </c>
      <c r="Y30" s="1" t="s">
        <v>44</v>
      </c>
      <c r="Z30" s="1" t="s">
        <v>45</v>
      </c>
      <c r="AA30" s="1" t="s">
        <v>46</v>
      </c>
      <c r="AB30" s="1" t="s">
        <v>47</v>
      </c>
      <c r="AC30" s="1" t="s">
        <v>48</v>
      </c>
      <c r="AD30" s="1" t="s">
        <v>49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55</v>
      </c>
      <c r="AK30" s="1" t="s">
        <v>56</v>
      </c>
      <c r="AL30" s="1" t="s">
        <v>57</v>
      </c>
      <c r="AM30" s="1" t="s">
        <v>58</v>
      </c>
      <c r="AN30" s="1" t="s">
        <v>59</v>
      </c>
      <c r="AO30" s="1" t="s">
        <v>60</v>
      </c>
      <c r="AP30" s="1" t="s">
        <v>61</v>
      </c>
      <c r="AQ30" s="1" t="s">
        <v>62</v>
      </c>
      <c r="AR30" s="1" t="s">
        <v>63</v>
      </c>
      <c r="AS30" s="1" t="s">
        <v>64</v>
      </c>
      <c r="AT30" s="1" t="s">
        <v>65</v>
      </c>
      <c r="AU30" s="1" t="s">
        <v>66</v>
      </c>
      <c r="AV30" s="1" t="s">
        <v>67</v>
      </c>
      <c r="AW30" s="1" t="s">
        <v>68</v>
      </c>
      <c r="AX30" s="1" t="s">
        <v>69</v>
      </c>
      <c r="AY30" s="2" t="s">
        <v>136</v>
      </c>
      <c r="AZ30" s="1" t="s">
        <v>137</v>
      </c>
      <c r="BA30" s="1" t="s">
        <v>138</v>
      </c>
      <c r="BB30" s="1" t="s">
        <v>139</v>
      </c>
      <c r="BC30" s="2" t="s">
        <v>74</v>
      </c>
      <c r="BD30" s="2" t="s">
        <v>75</v>
      </c>
      <c r="BE30" s="2" t="s">
        <v>76</v>
      </c>
      <c r="BF30" s="2" t="s">
        <v>77</v>
      </c>
      <c r="BG30" s="1" t="s">
        <v>78</v>
      </c>
      <c r="BH30" s="1" t="s">
        <v>79</v>
      </c>
      <c r="BI30" s="1" t="s">
        <v>80</v>
      </c>
      <c r="BJ30" s="2" t="s">
        <v>81</v>
      </c>
      <c r="BK30" s="2" t="s">
        <v>82</v>
      </c>
      <c r="BL30" s="2" t="s">
        <v>83</v>
      </c>
      <c r="BM30" s="2" t="s">
        <v>84</v>
      </c>
      <c r="BN30" s="1" t="s">
        <v>85</v>
      </c>
      <c r="BO30" s="1" t="s">
        <v>86</v>
      </c>
      <c r="BP30" s="1" t="s">
        <v>87</v>
      </c>
      <c r="BQ30" s="2" t="s">
        <v>88</v>
      </c>
      <c r="BR30" s="2" t="s">
        <v>89</v>
      </c>
      <c r="BS30" s="2" t="s">
        <v>90</v>
      </c>
      <c r="BT30" s="2" t="s">
        <v>91</v>
      </c>
      <c r="BU30" s="1" t="s">
        <v>92</v>
      </c>
      <c r="BV30" s="1" t="s">
        <v>93</v>
      </c>
      <c r="BW30" s="1" t="s">
        <v>94</v>
      </c>
      <c r="BX30" s="2" t="s">
        <v>95</v>
      </c>
      <c r="BY30" s="2" t="s">
        <v>96</v>
      </c>
      <c r="BZ30" s="2" t="s">
        <v>97</v>
      </c>
      <c r="CA30" s="2" t="s">
        <v>98</v>
      </c>
      <c r="CB30" s="1" t="s">
        <v>99</v>
      </c>
      <c r="CC30" s="1" t="s">
        <v>100</v>
      </c>
      <c r="CD30" s="1" t="s">
        <v>101</v>
      </c>
      <c r="CE30" s="2" t="s">
        <v>102</v>
      </c>
      <c r="CF30" s="2" t="s">
        <v>103</v>
      </c>
      <c r="CG30" s="2" t="s">
        <v>104</v>
      </c>
      <c r="CH30" s="2" t="s">
        <v>105</v>
      </c>
      <c r="CI30" s="1" t="s">
        <v>106</v>
      </c>
      <c r="CJ30" s="1" t="s">
        <v>107</v>
      </c>
      <c r="CK30" s="1" t="s">
        <v>108</v>
      </c>
      <c r="CL30" s="2" t="s">
        <v>109</v>
      </c>
      <c r="CM30" s="2" t="s">
        <v>110</v>
      </c>
      <c r="CN30" s="2" t="s">
        <v>111</v>
      </c>
      <c r="CO30" s="2" t="s">
        <v>140</v>
      </c>
      <c r="CP30" s="2" t="s">
        <v>113</v>
      </c>
      <c r="CQ30" s="2" t="s">
        <v>114</v>
      </c>
      <c r="CR30" s="2" t="s">
        <v>115</v>
      </c>
      <c r="CS30" s="2" t="s">
        <v>116</v>
      </c>
      <c r="CT30" s="2" t="s">
        <v>117</v>
      </c>
      <c r="CU30" s="2" t="s">
        <v>141</v>
      </c>
      <c r="CV30" s="2" t="s">
        <v>119</v>
      </c>
      <c r="CW30" s="2" t="s">
        <v>120</v>
      </c>
      <c r="CX30" s="2" t="s">
        <v>121</v>
      </c>
      <c r="CY30" s="2" t="s">
        <v>122</v>
      </c>
      <c r="CZ30" s="2" t="s">
        <v>123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13</v>
      </c>
      <c r="B32" t="s">
        <v>14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>
        <f t="shared" si="1"/>
        <v>21.033431886169378</v>
      </c>
    </row>
    <row r="33" spans="1:105" x14ac:dyDescent="0.45">
      <c r="B33" t="s">
        <v>15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>
        <f t="shared" si="3"/>
        <v>19.974191309515309</v>
      </c>
    </row>
    <row r="34" spans="1:105" x14ac:dyDescent="0.45">
      <c r="B34" t="s">
        <v>16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>
        <f t="shared" si="5"/>
        <v>20.55223324702207</v>
      </c>
    </row>
    <row r="36" spans="1:105" x14ac:dyDescent="0.45">
      <c r="A36" t="s">
        <v>20</v>
      </c>
      <c r="B36" t="s">
        <v>14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>
        <f t="shared" si="9"/>
        <v>-2.7311452788119208</v>
      </c>
    </row>
    <row r="37" spans="1:105" x14ac:dyDescent="0.45">
      <c r="B37" t="s">
        <v>15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>
        <f t="shared" si="13"/>
        <v>-27.705164458959111</v>
      </c>
    </row>
    <row r="38" spans="1:105" x14ac:dyDescent="0.45">
      <c r="B38" t="s">
        <v>16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>
        <f t="shared" si="17"/>
        <v>-9.8872158315167482</v>
      </c>
    </row>
    <row r="40" spans="1:105" x14ac:dyDescent="0.45">
      <c r="A40" t="s">
        <v>17</v>
      </c>
      <c r="B40" t="s">
        <v>14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>
        <f t="shared" si="21"/>
        <v>-15.90659931270897</v>
      </c>
    </row>
    <row r="41" spans="1:105" x14ac:dyDescent="0.45">
      <c r="B41" t="s">
        <v>15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>
        <f t="shared" si="25"/>
        <v>-200.25821048338625</v>
      </c>
    </row>
    <row r="42" spans="1:105" x14ac:dyDescent="0.45">
      <c r="B42" t="s">
        <v>16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>
        <f t="shared" si="29"/>
        <v>-68.995358852836347</v>
      </c>
    </row>
    <row r="44" spans="1:105" x14ac:dyDescent="0.45">
      <c r="A44" t="s">
        <v>19</v>
      </c>
      <c r="B44" t="s">
        <v>14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-1.9668981355252293</v>
      </c>
      <c r="AB44">
        <f t="shared" si="30"/>
        <v>0</v>
      </c>
      <c r="AC44">
        <f t="shared" si="30"/>
        <v>-9.091815177692018</v>
      </c>
      <c r="AD44">
        <f t="shared" si="30"/>
        <v>-4.997999348056581</v>
      </c>
      <c r="AE44">
        <f t="shared" si="30"/>
        <v>-5.3131224741070691</v>
      </c>
      <c r="AF44">
        <f t="shared" si="30"/>
        <v>-3.2813538252554317</v>
      </c>
      <c r="AG44">
        <f t="shared" si="30"/>
        <v>0</v>
      </c>
      <c r="AH44">
        <f t="shared" si="30"/>
        <v>-40.115804857361454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-0.64356503418602862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0</v>
      </c>
      <c r="BV44">
        <f t="shared" si="31"/>
        <v>0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19.608977397730314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-60.823562698890363</v>
      </c>
      <c r="CS44">
        <f t="shared" si="31"/>
        <v>-0.97577297393908169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0</v>
      </c>
      <c r="CY44">
        <f t="shared" si="31"/>
        <v>0</v>
      </c>
      <c r="CZ44">
        <f t="shared" si="31"/>
        <v>-1.0786179499539847E-14</v>
      </c>
      <c r="DA44">
        <f t="shared" si="31"/>
        <v>-107.60091712728295</v>
      </c>
    </row>
    <row r="45" spans="1:105" x14ac:dyDescent="0.45">
      <c r="B45" t="s">
        <v>15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-1.9965710754963066</v>
      </c>
      <c r="AB45">
        <f t="shared" si="32"/>
        <v>0</v>
      </c>
      <c r="AC45">
        <f t="shared" si="32"/>
        <v>-9.2289757561292731</v>
      </c>
      <c r="AD45">
        <f t="shared" si="32"/>
        <v>-5.7949832454939489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-128.85742099860821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-2.5355085684483369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0</v>
      </c>
      <c r="BU45">
        <f t="shared" si="33"/>
        <v>0</v>
      </c>
      <c r="BV45">
        <f t="shared" si="33"/>
        <v>0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19.90480156813744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-195.37355546508309</v>
      </c>
      <c r="CS45">
        <f t="shared" si="33"/>
        <v>-3.8443367878306778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0</v>
      </c>
      <c r="CY45">
        <f t="shared" si="33"/>
        <v>0</v>
      </c>
      <c r="CZ45">
        <f t="shared" si="33"/>
        <v>-4.2209633319443021E-14</v>
      </c>
      <c r="DA45">
        <f t="shared" si="33"/>
        <v>-336.45068427285992</v>
      </c>
    </row>
    <row r="46" spans="1:105" x14ac:dyDescent="0.45">
      <c r="B46" t="s">
        <v>16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-1.9666079583572338</v>
      </c>
      <c r="AB46">
        <f t="shared" si="34"/>
        <v>-7.770688739231693E-4</v>
      </c>
      <c r="AC46">
        <f t="shared" si="34"/>
        <v>-9.0916971540333655</v>
      </c>
      <c r="AD46">
        <f t="shared" si="34"/>
        <v>-5.2500073980028441</v>
      </c>
      <c r="AE46">
        <f t="shared" si="34"/>
        <v>-5.3130448806820283</v>
      </c>
      <c r="AF46">
        <f t="shared" si="34"/>
        <v>-3.281305904000543</v>
      </c>
      <c r="AG46">
        <f t="shared" si="34"/>
        <v>0</v>
      </c>
      <c r="AH46">
        <f t="shared" si="34"/>
        <v>-65.696861030361205</v>
      </c>
      <c r="AI46">
        <f t="shared" si="34"/>
        <v>0</v>
      </c>
      <c r="AJ46">
        <f t="shared" si="34"/>
        <v>-2.1516979269629949E-11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-1.2022465470017962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0</v>
      </c>
      <c r="BU46">
        <f t="shared" si="35"/>
        <v>0</v>
      </c>
      <c r="BV46">
        <f t="shared" si="35"/>
        <v>9.1430990631370332E-4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19.604524620579557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-99.609546915701173</v>
      </c>
      <c r="CS46">
        <f t="shared" si="35"/>
        <v>-1.8228455964200692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-7.4168159907067355E-14</v>
      </c>
      <c r="CY46">
        <f t="shared" si="35"/>
        <v>0</v>
      </c>
      <c r="CZ46">
        <f t="shared" si="35"/>
        <v>7.4400150089548273E-14</v>
      </c>
      <c r="DA46">
        <f t="shared" si="35"/>
        <v>-173.6295015229698</v>
      </c>
    </row>
    <row r="48" spans="1:105" x14ac:dyDescent="0.45">
      <c r="A48" t="s">
        <v>18</v>
      </c>
      <c r="B48" t="s">
        <v>14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-361.88417930342808</v>
      </c>
      <c r="T48">
        <f t="shared" si="36"/>
        <v>-26.900213927627981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-0.68301162981709407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0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-7.106188846755665E-14</v>
      </c>
      <c r="DA48">
        <f t="shared" si="39"/>
        <v>-452.50717366243555</v>
      </c>
    </row>
    <row r="49" spans="2:105" x14ac:dyDescent="0.45">
      <c r="B49" t="s">
        <v>15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-367.34362193291958</v>
      </c>
      <c r="T49">
        <f t="shared" si="40"/>
        <v>-27.30847239555855</v>
      </c>
      <c r="U49">
        <f t="shared" si="40"/>
        <v>-16.331214978170902</v>
      </c>
      <c r="V49">
        <f t="shared" si="40"/>
        <v>-5.7949832454939489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-128.85742099860829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-0.69087811588992043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-1.5303263861115495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0</v>
      </c>
      <c r="BN49">
        <f t="shared" si="41"/>
        <v>73.912593620338455</v>
      </c>
      <c r="BO49">
        <f t="shared" ref="BO49:CT49" si="42">BO11/$B$25*$B$28</f>
        <v>-4.0126109281884642E-17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0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-195.37355546508314</v>
      </c>
      <c r="CR49">
        <f t="shared" si="42"/>
        <v>0</v>
      </c>
      <c r="CS49">
        <f t="shared" si="42"/>
        <v>-2.3202800797935761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-1.9823621263033901E-13</v>
      </c>
      <c r="DA49">
        <f t="shared" si="43"/>
        <v>-684.6769155930682</v>
      </c>
    </row>
    <row r="50" spans="2:105" x14ac:dyDescent="0.45">
      <c r="B50" t="s">
        <v>16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-361.88870307968921</v>
      </c>
      <c r="T50">
        <f t="shared" si="44"/>
        <v>-26.797556505888423</v>
      </c>
      <c r="U50">
        <f t="shared" si="44"/>
        <v>-16.08826631554868</v>
      </c>
      <c r="V50">
        <f t="shared" si="44"/>
        <v>-5.2502858825479066</v>
      </c>
      <c r="W50">
        <f t="shared" si="44"/>
        <v>-9.5634807852276591</v>
      </c>
      <c r="X50">
        <f t="shared" si="44"/>
        <v>-3.2813059040028825</v>
      </c>
      <c r="Y50">
        <f t="shared" si="44"/>
        <v>0</v>
      </c>
      <c r="Z50">
        <f t="shared" si="44"/>
        <v>-65.339664072739808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-0.79280223133058536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-0.72664219426612942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8.6324624492871305E-3</v>
      </c>
      <c r="BN50">
        <f t="shared" si="45"/>
        <v>72.81304494672851</v>
      </c>
      <c r="BO50">
        <f t="shared" ref="BO50:CT50" si="46">BO12/$B$27*$B$28</f>
        <v>2.815272491846472E-4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-2.9914156536952205E-22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-99.067965072211109</v>
      </c>
      <c r="CR50">
        <f t="shared" si="46"/>
        <v>0</v>
      </c>
      <c r="CS50">
        <f t="shared" si="46"/>
        <v>-1.101734521337788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-2.9823846879253375E-4</v>
      </c>
      <c r="CX50">
        <f t="shared" si="47"/>
        <v>0</v>
      </c>
      <c r="CY50">
        <f t="shared" si="47"/>
        <v>0</v>
      </c>
      <c r="CZ50">
        <f t="shared" si="47"/>
        <v>8.9063466037708069E-5</v>
      </c>
      <c r="DA50">
        <f t="shared" si="47"/>
        <v>-517.0766568033664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AN88"/>
  <sheetViews>
    <sheetView tabSelected="1" workbookViewId="0">
      <selection activeCell="D16" sqref="D16"/>
    </sheetView>
  </sheetViews>
  <sheetFormatPr defaultRowHeight="14.25" x14ac:dyDescent="0.45"/>
  <sheetData>
    <row r="2" spans="1:40" x14ac:dyDescent="0.45">
      <c r="A2" t="s">
        <v>142</v>
      </c>
    </row>
    <row r="3" spans="1:40" x14ac:dyDescent="0.45">
      <c r="B3" s="1" t="s">
        <v>21</v>
      </c>
      <c r="C3" s="3" t="s">
        <v>146</v>
      </c>
      <c r="D3" s="3" t="s">
        <v>147</v>
      </c>
      <c r="E3" s="3" t="s">
        <v>148</v>
      </c>
      <c r="F3" s="3" t="s">
        <v>149</v>
      </c>
      <c r="G3" s="3" t="s">
        <v>182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127</v>
      </c>
    </row>
    <row r="4" spans="1:40" x14ac:dyDescent="0.45">
      <c r="A4" t="s">
        <v>13</v>
      </c>
      <c r="B4" t="s">
        <v>14</v>
      </c>
    </row>
    <row r="5" spans="1:40" x14ac:dyDescent="0.45">
      <c r="B5" t="s">
        <v>15</v>
      </c>
    </row>
    <row r="6" spans="1:40" x14ac:dyDescent="0.45">
      <c r="B6" t="s">
        <v>16</v>
      </c>
    </row>
    <row r="8" spans="1:40" x14ac:dyDescent="0.45">
      <c r="A8" t="s">
        <v>17</v>
      </c>
      <c r="B8" t="s">
        <v>14</v>
      </c>
    </row>
    <row r="9" spans="1:40" x14ac:dyDescent="0.45">
      <c r="B9" t="s">
        <v>15</v>
      </c>
    </row>
    <row r="10" spans="1:40" x14ac:dyDescent="0.45">
      <c r="B10" t="s">
        <v>16</v>
      </c>
    </row>
    <row r="12" spans="1:40" x14ac:dyDescent="0.45">
      <c r="A12" t="s">
        <v>18</v>
      </c>
      <c r="B12" t="s">
        <v>14</v>
      </c>
      <c r="C12">
        <v>1576.1393916391858</v>
      </c>
      <c r="D12">
        <v>12.870694300618549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1.6595780607531196E-15</v>
      </c>
      <c r="AI12">
        <v>0</v>
      </c>
      <c r="AJ12">
        <v>0</v>
      </c>
      <c r="AK12">
        <v>-66.700604320000039</v>
      </c>
      <c r="AL12">
        <v>0</v>
      </c>
      <c r="AM12">
        <v>0</v>
      </c>
      <c r="AN12">
        <v>1619.0428412901554</v>
      </c>
    </row>
    <row r="13" spans="1:40" x14ac:dyDescent="0.45">
      <c r="B13" t="s">
        <v>15</v>
      </c>
      <c r="C13">
        <v>88.48447474446715</v>
      </c>
      <c r="D13">
        <v>0.72256085396255987</v>
      </c>
      <c r="E13">
        <v>3.5083736188467871E-2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4.8114360287999984</v>
      </c>
      <c r="P13">
        <v>0</v>
      </c>
      <c r="Q13">
        <v>0</v>
      </c>
      <c r="R13">
        <v>1.0415039999999993</v>
      </c>
      <c r="S13">
        <v>-0.53455512559999951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0.27588699767224389</v>
      </c>
      <c r="AE13">
        <v>0</v>
      </c>
      <c r="AF13">
        <v>0</v>
      </c>
      <c r="AG13">
        <v>0</v>
      </c>
      <c r="AH13">
        <v>2.5178383644686164E-16</v>
      </c>
      <c r="AI13">
        <v>0</v>
      </c>
      <c r="AJ13">
        <v>0</v>
      </c>
      <c r="AK13">
        <v>-3.7445723200000027</v>
      </c>
      <c r="AL13">
        <v>2.2412241091878392E-19</v>
      </c>
      <c r="AM13">
        <v>0</v>
      </c>
      <c r="AN13">
        <v>91.09476598809843</v>
      </c>
    </row>
    <row r="14" spans="1:40" x14ac:dyDescent="0.45">
      <c r="B14" t="s">
        <v>16</v>
      </c>
      <c r="C14">
        <v>8564.0881139492958</v>
      </c>
      <c r="D14">
        <v>69.951228581168365</v>
      </c>
      <c r="E14">
        <v>2.5843165118690883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9.8877546184765312E-4</v>
      </c>
      <c r="O14">
        <v>465.49364089777782</v>
      </c>
      <c r="P14">
        <v>0</v>
      </c>
      <c r="Q14">
        <v>0</v>
      </c>
      <c r="R14">
        <v>100.80062400000001</v>
      </c>
      <c r="S14">
        <v>-51.736229743456192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13.743907474510999</v>
      </c>
      <c r="AE14">
        <v>1.0772078104189172E-2</v>
      </c>
      <c r="AF14">
        <v>1.348061411053084E-2</v>
      </c>
      <c r="AG14">
        <v>9.5325021994241511E-5</v>
      </c>
      <c r="AH14">
        <v>7.1069754467158121E-4</v>
      </c>
      <c r="AI14">
        <v>6.319424150635911E-22</v>
      </c>
      <c r="AJ14">
        <v>0</v>
      </c>
      <c r="AK14">
        <v>-362.41361191999999</v>
      </c>
      <c r="AL14">
        <v>-1.2799882549471183E-4</v>
      </c>
      <c r="AM14">
        <v>1.2541645726913157E-21</v>
      </c>
      <c r="AN14">
        <v>8802.8231378714263</v>
      </c>
    </row>
    <row r="16" spans="1:40" x14ac:dyDescent="0.45">
      <c r="A16" t="s">
        <v>19</v>
      </c>
      <c r="B16" t="s">
        <v>14</v>
      </c>
      <c r="C16">
        <v>8.5665685543651495</v>
      </c>
      <c r="D16">
        <v>0</v>
      </c>
      <c r="E16">
        <v>0.39356460694061302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219.90655632959991</v>
      </c>
      <c r="V16">
        <v>0</v>
      </c>
      <c r="W16">
        <v>8.6447966976000004</v>
      </c>
      <c r="X16">
        <v>-5.3809016419199995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1.5529867868026732</v>
      </c>
      <c r="AE16">
        <v>0</v>
      </c>
      <c r="AF16">
        <v>0</v>
      </c>
      <c r="AG16">
        <v>0</v>
      </c>
      <c r="AH16">
        <v>2.4770966433607099E-16</v>
      </c>
      <c r="AI16">
        <v>0</v>
      </c>
      <c r="AJ16">
        <v>0</v>
      </c>
      <c r="AK16">
        <v>0</v>
      </c>
      <c r="AL16">
        <v>0</v>
      </c>
      <c r="AM16">
        <v>-10.674773283000075</v>
      </c>
      <c r="AN16">
        <v>223.03796196894831</v>
      </c>
    </row>
    <row r="17" spans="1:40" x14ac:dyDescent="0.45">
      <c r="B17" t="s">
        <v>15</v>
      </c>
      <c r="C17">
        <v>0.48092720917731746</v>
      </c>
      <c r="D17">
        <v>0</v>
      </c>
      <c r="E17">
        <v>3.5083736188467871E-2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12.3455553696</v>
      </c>
      <c r="V17">
        <v>0</v>
      </c>
      <c r="W17">
        <v>0.48531893760000039</v>
      </c>
      <c r="X17">
        <v>-0.30208384992000037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0.27588699767224384</v>
      </c>
      <c r="AE17">
        <v>0</v>
      </c>
      <c r="AF17">
        <v>0</v>
      </c>
      <c r="AG17">
        <v>0</v>
      </c>
      <c r="AH17">
        <v>5.3611311834345087E-17</v>
      </c>
      <c r="AI17">
        <v>0</v>
      </c>
      <c r="AJ17">
        <v>0</v>
      </c>
      <c r="AK17">
        <v>0</v>
      </c>
      <c r="AL17">
        <v>0</v>
      </c>
      <c r="AM17">
        <v>-0.59928183507944643</v>
      </c>
      <c r="AN17">
        <v>12.72304382779858</v>
      </c>
    </row>
    <row r="18" spans="1:40" x14ac:dyDescent="0.45">
      <c r="B18" t="s">
        <v>16</v>
      </c>
      <c r="C18">
        <v>46.539733616096235</v>
      </c>
      <c r="D18">
        <v>1.9701419831436406E-3</v>
      </c>
      <c r="E18">
        <v>2.5842104767127285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1194.7189725708301</v>
      </c>
      <c r="V18">
        <v>0</v>
      </c>
      <c r="W18">
        <v>46.934107668849329</v>
      </c>
      <c r="X18">
        <v>-29.23684401372638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13.819042264464313</v>
      </c>
      <c r="AE18">
        <v>0</v>
      </c>
      <c r="AF18">
        <v>0</v>
      </c>
      <c r="AG18">
        <v>0</v>
      </c>
      <c r="AH18">
        <v>-1.4277402587546957E-15</v>
      </c>
      <c r="AI18">
        <v>1.0878607266715252E-12</v>
      </c>
      <c r="AJ18">
        <v>0</v>
      </c>
      <c r="AK18">
        <v>0</v>
      </c>
      <c r="AL18">
        <v>-5.1970601284846501E-4</v>
      </c>
      <c r="AM18">
        <v>-57.988397155788512</v>
      </c>
      <c r="AN18">
        <v>1217.5307362127694</v>
      </c>
    </row>
    <row r="20" spans="1:40" x14ac:dyDescent="0.45">
      <c r="A20" t="s">
        <v>20</v>
      </c>
      <c r="B20" t="s">
        <v>14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2.2765415906418358</v>
      </c>
      <c r="AF20">
        <v>0.97246217389023348</v>
      </c>
      <c r="AG20">
        <v>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223.36414262515578</v>
      </c>
    </row>
    <row r="21" spans="1:40" x14ac:dyDescent="0.45">
      <c r="B21" t="s">
        <v>15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0.12780505832823597</v>
      </c>
      <c r="AF21">
        <v>5.4594032178873597E-2</v>
      </c>
      <c r="AG21">
        <v>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12.562096115874795</v>
      </c>
    </row>
    <row r="22" spans="1:40" x14ac:dyDescent="0.45">
      <c r="B22" t="s">
        <v>16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12.36940722441301</v>
      </c>
      <c r="AF22">
        <v>5.2837956875608434</v>
      </c>
      <c r="AG22">
        <v>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1219.866963844356</v>
      </c>
    </row>
    <row r="24" spans="1:40" x14ac:dyDescent="0.45">
      <c r="A24" t="s">
        <v>143</v>
      </c>
    </row>
    <row r="25" spans="1:40" x14ac:dyDescent="0.45">
      <c r="B25" s="1" t="s">
        <v>21</v>
      </c>
    </row>
    <row r="26" spans="1:40" x14ac:dyDescent="0.45">
      <c r="A26" t="s">
        <v>13</v>
      </c>
      <c r="B26" t="s">
        <v>14</v>
      </c>
    </row>
    <row r="27" spans="1:40" x14ac:dyDescent="0.45">
      <c r="B27" t="s">
        <v>15</v>
      </c>
    </row>
    <row r="28" spans="1:40" x14ac:dyDescent="0.45">
      <c r="B28" t="s">
        <v>16</v>
      </c>
    </row>
    <row r="30" spans="1:40" x14ac:dyDescent="0.45">
      <c r="A30" t="s">
        <v>17</v>
      </c>
      <c r="B30" t="s">
        <v>14</v>
      </c>
    </row>
    <row r="31" spans="1:40" x14ac:dyDescent="0.45">
      <c r="B31" t="s">
        <v>15</v>
      </c>
    </row>
    <row r="32" spans="1:40" x14ac:dyDescent="0.45">
      <c r="B32" t="s">
        <v>16</v>
      </c>
    </row>
    <row r="34" spans="1:40" x14ac:dyDescent="0.45">
      <c r="A34" t="s">
        <v>18</v>
      </c>
      <c r="B34" t="s">
        <v>14</v>
      </c>
      <c r="C34">
        <v>3.8057548186815497E-2</v>
      </c>
      <c r="D34">
        <v>2.4276514760142166E-3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2.2062307607484399E-19</v>
      </c>
      <c r="AI34">
        <v>0</v>
      </c>
      <c r="AJ34">
        <v>0</v>
      </c>
      <c r="AK34">
        <v>0.3701593056000001</v>
      </c>
      <c r="AL34">
        <v>0</v>
      </c>
      <c r="AM34">
        <v>0</v>
      </c>
      <c r="AN34">
        <v>0.61627580687862604</v>
      </c>
    </row>
    <row r="35" spans="1:40" x14ac:dyDescent="0.45">
      <c r="B35" t="s">
        <v>15</v>
      </c>
      <c r="C35">
        <v>2.1365509797140543E-3</v>
      </c>
      <c r="D35">
        <v>1.3628836818445746E-4</v>
      </c>
      <c r="E35">
        <v>5.3441807829119991E-6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1.080206288640001E-2</v>
      </c>
      <c r="P35">
        <v>0</v>
      </c>
      <c r="Q35">
        <v>0</v>
      </c>
      <c r="R35">
        <v>0</v>
      </c>
      <c r="S35">
        <v>6.5315136879999969E-4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2.2594951689536869E-4</v>
      </c>
      <c r="AE35">
        <v>0</v>
      </c>
      <c r="AF35">
        <v>0</v>
      </c>
      <c r="AG35">
        <v>0</v>
      </c>
      <c r="AH35">
        <v>3.3471956406572194E-20</v>
      </c>
      <c r="AI35">
        <v>0</v>
      </c>
      <c r="AJ35">
        <v>0</v>
      </c>
      <c r="AK35">
        <v>2.078074559999999E-2</v>
      </c>
      <c r="AL35">
        <v>2.1266420995156594E-20</v>
      </c>
      <c r="AM35">
        <v>0</v>
      </c>
      <c r="AN35">
        <v>3.4754251873576794E-2</v>
      </c>
    </row>
    <row r="36" spans="1:40" x14ac:dyDescent="0.45">
      <c r="B36" t="s">
        <v>16</v>
      </c>
      <c r="C36">
        <v>0.20678894125842079</v>
      </c>
      <c r="D36">
        <v>1.3194098107506132E-2</v>
      </c>
      <c r="E36">
        <v>3.9365974494565695E-4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4.2955786068310318E-9</v>
      </c>
      <c r="O36">
        <v>1.0450708586997837</v>
      </c>
      <c r="P36">
        <v>0</v>
      </c>
      <c r="Q36">
        <v>0</v>
      </c>
      <c r="R36">
        <v>0</v>
      </c>
      <c r="S36">
        <v>6.3214414482624326E-2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1.1256163865357957E-2</v>
      </c>
      <c r="AE36">
        <v>1.4686703352194083E-6</v>
      </c>
      <c r="AF36">
        <v>2.7828145709433529E-6</v>
      </c>
      <c r="AG36">
        <v>1.8365110054665026E-8</v>
      </c>
      <c r="AH36">
        <v>9.4479604287567291E-8</v>
      </c>
      <c r="AI36">
        <v>2.9407726254149225E-25</v>
      </c>
      <c r="AJ36">
        <v>0</v>
      </c>
      <c r="AK36">
        <v>2.0112377136000008</v>
      </c>
      <c r="AL36">
        <v>-1.2145491826083086E-5</v>
      </c>
      <c r="AM36">
        <v>2.3655868167985992E-25</v>
      </c>
      <c r="AN36">
        <v>3.3525184308488121</v>
      </c>
    </row>
    <row r="38" spans="1:40" x14ac:dyDescent="0.45">
      <c r="A38" t="s">
        <v>19</v>
      </c>
      <c r="B38" t="s">
        <v>14</v>
      </c>
      <c r="C38">
        <v>2.0684883410873082E-4</v>
      </c>
      <c r="D38">
        <v>0</v>
      </c>
      <c r="E38">
        <v>5.9950297139039963E-5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0.4937131798703997</v>
      </c>
      <c r="V38">
        <v>0</v>
      </c>
      <c r="W38">
        <v>0</v>
      </c>
      <c r="X38">
        <v>6.5748824597568006E-2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1.2718852906573835E-3</v>
      </c>
      <c r="AE38">
        <v>0</v>
      </c>
      <c r="AF38">
        <v>0</v>
      </c>
      <c r="AG38">
        <v>0</v>
      </c>
      <c r="AH38">
        <v>3.2930338988990112E-20</v>
      </c>
      <c r="AI38">
        <v>0</v>
      </c>
      <c r="AJ38">
        <v>0</v>
      </c>
      <c r="AK38">
        <v>0</v>
      </c>
      <c r="AL38">
        <v>0</v>
      </c>
      <c r="AM38">
        <v>-2.0134600753703583E-3</v>
      </c>
      <c r="AN38">
        <v>0.55912734451050239</v>
      </c>
    </row>
    <row r="39" spans="1:40" x14ac:dyDescent="0.45">
      <c r="B39" t="s">
        <v>15</v>
      </c>
      <c r="C39">
        <v>1.1612494767091251E-5</v>
      </c>
      <c r="D39">
        <v>0</v>
      </c>
      <c r="E39">
        <v>5.3441807829119991E-6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2.7717060830400004E-2</v>
      </c>
      <c r="V39">
        <v>0</v>
      </c>
      <c r="W39">
        <v>0</v>
      </c>
      <c r="X39">
        <v>3.6911394007680056E-3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2.2594951689536858E-4</v>
      </c>
      <c r="AE39">
        <v>0</v>
      </c>
      <c r="AF39">
        <v>0</v>
      </c>
      <c r="AG39">
        <v>0</v>
      </c>
      <c r="AH39">
        <v>7.127048018418236E-21</v>
      </c>
      <c r="AI39">
        <v>0</v>
      </c>
      <c r="AJ39">
        <v>0</v>
      </c>
      <c r="AK39">
        <v>0</v>
      </c>
      <c r="AL39">
        <v>0</v>
      </c>
      <c r="AM39">
        <v>-1.1303566050894458E-4</v>
      </c>
      <c r="AN39">
        <v>3.1545936859104437E-2</v>
      </c>
    </row>
    <row r="40" spans="1:40" x14ac:dyDescent="0.45">
      <c r="B40" t="s">
        <v>16</v>
      </c>
      <c r="C40">
        <v>1.1237509601572109E-3</v>
      </c>
      <c r="D40">
        <v>3.7160529040817755E-7</v>
      </c>
      <c r="E40">
        <v>3.9364359298732808E-4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2.6822687600219997</v>
      </c>
      <c r="V40">
        <v>0</v>
      </c>
      <c r="W40">
        <v>0</v>
      </c>
      <c r="X40">
        <v>0.35724275535336597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1.1317698731572109E-2</v>
      </c>
      <c r="AE40">
        <v>0</v>
      </c>
      <c r="AF40">
        <v>0</v>
      </c>
      <c r="AG40">
        <v>0</v>
      </c>
      <c r="AH40">
        <v>-1.8980273068891435E-19</v>
      </c>
      <c r="AI40">
        <v>5.0624091198842582E-16</v>
      </c>
      <c r="AJ40">
        <v>0</v>
      </c>
      <c r="AK40">
        <v>0</v>
      </c>
      <c r="AL40">
        <v>-4.9313617579077247E-5</v>
      </c>
      <c r="AM40">
        <v>-1.0937686395067521E-2</v>
      </c>
      <c r="AN40">
        <v>3.0421212902287262</v>
      </c>
    </row>
    <row r="42" spans="1:40" x14ac:dyDescent="0.45">
      <c r="A42" t="s">
        <v>20</v>
      </c>
      <c r="B42" t="s">
        <v>14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3.1038478079439596E-4</v>
      </c>
      <c r="AF42">
        <v>2.0074618893504005E-4</v>
      </c>
      <c r="AG42">
        <v>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0.18686317024529991</v>
      </c>
    </row>
    <row r="43" spans="1:40" x14ac:dyDescent="0.45">
      <c r="B43" t="s">
        <v>15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1.7425003424796E-5</v>
      </c>
      <c r="AF43">
        <v>1.126989223104E-5</v>
      </c>
      <c r="AG43">
        <v>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1.0493926939503144E-2</v>
      </c>
    </row>
    <row r="44" spans="1:40" x14ac:dyDescent="0.45">
      <c r="B44" t="s">
        <v>16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1.6864509595116281E-3</v>
      </c>
      <c r="AF44">
        <v>1.0907384121132569E-3</v>
      </c>
      <c r="AG44">
        <v>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1.0146937783271381</v>
      </c>
    </row>
    <row r="46" spans="1:40" x14ac:dyDescent="0.45">
      <c r="A46" t="s">
        <v>144</v>
      </c>
    </row>
    <row r="47" spans="1:40" x14ac:dyDescent="0.45">
      <c r="B47" s="1" t="s">
        <v>21</v>
      </c>
    </row>
    <row r="48" spans="1:40" x14ac:dyDescent="0.45">
      <c r="A48" t="s">
        <v>13</v>
      </c>
      <c r="B48" t="s">
        <v>14</v>
      </c>
    </row>
    <row r="49" spans="1:40" x14ac:dyDescent="0.45">
      <c r="B49" t="s">
        <v>15</v>
      </c>
    </row>
    <row r="50" spans="1:40" x14ac:dyDescent="0.45">
      <c r="B50" t="s">
        <v>16</v>
      </c>
    </row>
    <row r="52" spans="1:40" x14ac:dyDescent="0.45">
      <c r="A52" t="s">
        <v>17</v>
      </c>
      <c r="B52" t="s">
        <v>14</v>
      </c>
    </row>
    <row r="53" spans="1:40" x14ac:dyDescent="0.45">
      <c r="B53" t="s">
        <v>15</v>
      </c>
    </row>
    <row r="54" spans="1:40" x14ac:dyDescent="0.45">
      <c r="B54" t="s">
        <v>16</v>
      </c>
    </row>
    <row r="56" spans="1:40" x14ac:dyDescent="0.45">
      <c r="A56" t="s">
        <v>18</v>
      </c>
      <c r="B56" t="s">
        <v>14</v>
      </c>
      <c r="C56">
        <v>312.52306907525769</v>
      </c>
      <c r="D56">
        <v>21.810791089619837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1.7911363556777361E-15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451.39413275435385</v>
      </c>
    </row>
    <row r="57" spans="1:40" x14ac:dyDescent="0.45">
      <c r="B57" t="s">
        <v>15</v>
      </c>
      <c r="C57">
        <v>17.54504694149761</v>
      </c>
      <c r="D57">
        <v>1.2244579404358389</v>
      </c>
      <c r="E57">
        <v>3.3552431084684184E-2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4.8196028095263372</v>
      </c>
      <c r="P57">
        <v>0</v>
      </c>
      <c r="Q57">
        <v>0</v>
      </c>
      <c r="R57">
        <v>1.0415039999999993</v>
      </c>
      <c r="S57">
        <v>0.60780574639999974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0.23892036431209221</v>
      </c>
      <c r="AE57">
        <v>0</v>
      </c>
      <c r="AF57">
        <v>0</v>
      </c>
      <c r="AG57">
        <v>0</v>
      </c>
      <c r="AH57">
        <v>2.7174327854595507E-16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25.517109081048563</v>
      </c>
    </row>
    <row r="58" spans="1:40" x14ac:dyDescent="0.45">
      <c r="B58" t="s">
        <v>16</v>
      </c>
      <c r="C58">
        <v>1698.1208105070136</v>
      </c>
      <c r="D58">
        <v>118.53996353349666</v>
      </c>
      <c r="E58">
        <v>2.4715184608531202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9.8877546184765312E-4</v>
      </c>
      <c r="O58">
        <v>466.28375521540795</v>
      </c>
      <c r="P58">
        <v>0</v>
      </c>
      <c r="Q58">
        <v>0</v>
      </c>
      <c r="R58">
        <v>100.80062400000001</v>
      </c>
      <c r="S58">
        <v>58.825696788236478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11.902334682633059</v>
      </c>
      <c r="AE58">
        <v>0</v>
      </c>
      <c r="AF58">
        <v>0</v>
      </c>
      <c r="AG58">
        <v>0</v>
      </c>
      <c r="AH58">
        <v>7.6703605588428962E-4</v>
      </c>
      <c r="AI58">
        <v>5.1825080685241603E-22</v>
      </c>
      <c r="AJ58">
        <v>0</v>
      </c>
      <c r="AK58">
        <v>0</v>
      </c>
      <c r="AL58">
        <v>0</v>
      </c>
      <c r="AM58">
        <v>0</v>
      </c>
      <c r="AN58">
        <v>2457.5483421777108</v>
      </c>
    </row>
    <row r="60" spans="1:40" x14ac:dyDescent="0.45">
      <c r="A60" t="s">
        <v>19</v>
      </c>
      <c r="B60" t="s">
        <v>14</v>
      </c>
      <c r="C60">
        <v>1.698612641911984</v>
      </c>
      <c r="D60">
        <v>0</v>
      </c>
      <c r="E60">
        <v>0.37638663341922701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220.28115768698305</v>
      </c>
      <c r="V60">
        <v>0</v>
      </c>
      <c r="W60">
        <v>8.6447966976000004</v>
      </c>
      <c r="X60">
        <v>6.1182519484800064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1.3448990782652213</v>
      </c>
      <c r="AE60">
        <v>0</v>
      </c>
      <c r="AF60">
        <v>0</v>
      </c>
      <c r="AG60">
        <v>0</v>
      </c>
      <c r="AH60">
        <v>2.6734613811640886E-16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238.52564574609951</v>
      </c>
    </row>
    <row r="61" spans="1:40" x14ac:dyDescent="0.45">
      <c r="B61" t="s">
        <v>15</v>
      </c>
      <c r="C61">
        <v>9.5360123737266989E-2</v>
      </c>
      <c r="D61">
        <v>0</v>
      </c>
      <c r="E61">
        <v>3.3552431084684184E-2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12.366585492013309</v>
      </c>
      <c r="V61">
        <v>0</v>
      </c>
      <c r="W61">
        <v>0.48531893760000039</v>
      </c>
      <c r="X61">
        <v>0.34347870048000018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0.23892036431209213</v>
      </c>
      <c r="AE61">
        <v>0</v>
      </c>
      <c r="AF61">
        <v>0</v>
      </c>
      <c r="AG61">
        <v>0</v>
      </c>
      <c r="AH61">
        <v>5.7861194946440263E-17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13.566670964667352</v>
      </c>
    </row>
    <row r="62" spans="1:40" x14ac:dyDescent="0.45">
      <c r="B62" t="s">
        <v>16</v>
      </c>
      <c r="C62">
        <v>9.2280799914027796</v>
      </c>
      <c r="D62">
        <v>3.3386198294811597E-3</v>
      </c>
      <c r="E62">
        <v>2.4714170538291582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1196.754098467251</v>
      </c>
      <c r="V62">
        <v>0</v>
      </c>
      <c r="W62">
        <v>46.934107668849329</v>
      </c>
      <c r="X62">
        <v>33.243197842687252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11.967402016503874</v>
      </c>
      <c r="AE62">
        <v>0</v>
      </c>
      <c r="AF62">
        <v>0</v>
      </c>
      <c r="AG62">
        <v>0</v>
      </c>
      <c r="AH62">
        <v>-1.5409202763019046E-15</v>
      </c>
      <c r="AI62">
        <v>8.921456859069051E-13</v>
      </c>
      <c r="AJ62">
        <v>0</v>
      </c>
      <c r="AK62">
        <v>0</v>
      </c>
      <c r="AL62">
        <v>0</v>
      </c>
      <c r="AM62">
        <v>0</v>
      </c>
      <c r="AN62">
        <v>1300.9360212039944</v>
      </c>
    </row>
    <row r="64" spans="1:40" x14ac:dyDescent="0.45">
      <c r="A64" t="s">
        <v>20</v>
      </c>
      <c r="B64" t="s">
        <v>14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15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16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145</v>
      </c>
    </row>
    <row r="69" spans="1:40" x14ac:dyDescent="0.45">
      <c r="B69" s="1" t="s">
        <v>21</v>
      </c>
    </row>
    <row r="70" spans="1:40" x14ac:dyDescent="0.45">
      <c r="A70" t="s">
        <v>13</v>
      </c>
      <c r="B70" t="s">
        <v>14</v>
      </c>
    </row>
    <row r="71" spans="1:40" x14ac:dyDescent="0.45">
      <c r="B71" t="s">
        <v>15</v>
      </c>
    </row>
    <row r="72" spans="1:40" x14ac:dyDescent="0.45">
      <c r="B72" t="s">
        <v>16</v>
      </c>
    </row>
    <row r="74" spans="1:40" x14ac:dyDescent="0.45">
      <c r="A74" t="s">
        <v>17</v>
      </c>
      <c r="B74" t="s">
        <v>14</v>
      </c>
    </row>
    <row r="75" spans="1:40" x14ac:dyDescent="0.45">
      <c r="B75" t="s">
        <v>15</v>
      </c>
    </row>
    <row r="76" spans="1:40" x14ac:dyDescent="0.45">
      <c r="B76" t="s">
        <v>16</v>
      </c>
    </row>
    <row r="78" spans="1:40" x14ac:dyDescent="0.45">
      <c r="A78" t="s">
        <v>18</v>
      </c>
      <c r="B78" t="s">
        <v>14</v>
      </c>
      <c r="C78">
        <v>5.3855104226910372E-3</v>
      </c>
      <c r="D78">
        <v>2.765156098945184E-3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5.8130616355356331E-19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0.32438494578503058</v>
      </c>
    </row>
    <row r="79" spans="1:40" x14ac:dyDescent="0.45">
      <c r="B79" t="s">
        <v>15</v>
      </c>
      <c r="C79">
        <v>3.0234258689967343E-4</v>
      </c>
      <c r="D79">
        <v>1.5523587970678397E-4</v>
      </c>
      <c r="E79">
        <v>4.6635667472115163E-6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1.0763553276000013E-2</v>
      </c>
      <c r="P79">
        <v>0</v>
      </c>
      <c r="Q79">
        <v>0</v>
      </c>
      <c r="R79">
        <v>0</v>
      </c>
      <c r="S79">
        <v>6.8977667920000017E-3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2.2827934654428978E-4</v>
      </c>
      <c r="AE79">
        <v>0</v>
      </c>
      <c r="AF79">
        <v>0</v>
      </c>
      <c r="AG79">
        <v>0</v>
      </c>
      <c r="AH79">
        <v>8.8193197699482096E-20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1.8368838793177973E-2</v>
      </c>
    </row>
    <row r="80" spans="1:40" x14ac:dyDescent="0.45">
      <c r="B80" t="s">
        <v>16</v>
      </c>
      <c r="C80">
        <v>2.9262631238821717E-2</v>
      </c>
      <c r="D80">
        <v>1.502840964303148E-2</v>
      </c>
      <c r="E80">
        <v>3.4352477410840682E-4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4.2955786068310318E-9</v>
      </c>
      <c r="O80">
        <v>1.0413451563008846</v>
      </c>
      <c r="P80">
        <v>0</v>
      </c>
      <c r="Q80">
        <v>0</v>
      </c>
      <c r="R80">
        <v>0</v>
      </c>
      <c r="S80">
        <v>0.66759148005014435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1.1372229368249786E-2</v>
      </c>
      <c r="AE80">
        <v>0</v>
      </c>
      <c r="AF80">
        <v>0</v>
      </c>
      <c r="AG80">
        <v>0</v>
      </c>
      <c r="AH80">
        <v>2.4893849401244397E-7</v>
      </c>
      <c r="AI80">
        <v>1.5867645739020554E-25</v>
      </c>
      <c r="AJ80">
        <v>0</v>
      </c>
      <c r="AK80">
        <v>0</v>
      </c>
      <c r="AL80">
        <v>0</v>
      </c>
      <c r="AM80">
        <v>0</v>
      </c>
      <c r="AN80">
        <v>1.7665887507929929</v>
      </c>
    </row>
    <row r="82" spans="1:40" x14ac:dyDescent="0.45">
      <c r="A82" t="s">
        <v>19</v>
      </c>
      <c r="B82" t="s">
        <v>14</v>
      </c>
      <c r="C82">
        <v>2.927110665526225E-5</v>
      </c>
      <c r="D82">
        <v>0</v>
      </c>
      <c r="E82">
        <v>5.231526095019837E-5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0.49195090765800037</v>
      </c>
      <c r="V82">
        <v>0</v>
      </c>
      <c r="W82">
        <v>0</v>
      </c>
      <c r="X82">
        <v>6.9433820534400031E-2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1.2850000611641622E-3</v>
      </c>
      <c r="AE82">
        <v>0</v>
      </c>
      <c r="AF82">
        <v>0</v>
      </c>
      <c r="AG82">
        <v>0</v>
      </c>
      <c r="AH82">
        <v>8.6766123303050346E-20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0.56291951855077005</v>
      </c>
    </row>
    <row r="83" spans="1:40" x14ac:dyDescent="0.45">
      <c r="B83" t="s">
        <v>15</v>
      </c>
      <c r="C83">
        <v>1.6432801003003378E-6</v>
      </c>
      <c r="D83">
        <v>0</v>
      </c>
      <c r="E83">
        <v>4.6635667472115163E-6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2.7618126858000022E-2</v>
      </c>
      <c r="V83">
        <v>0</v>
      </c>
      <c r="W83">
        <v>0</v>
      </c>
      <c r="X83">
        <v>3.898015094400002E-3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2.282793465442897E-4</v>
      </c>
      <c r="AE83">
        <v>0</v>
      </c>
      <c r="AF83">
        <v>0</v>
      </c>
      <c r="AG83">
        <v>0</v>
      </c>
      <c r="AH83">
        <v>1.8778620145987192E-20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3.1760171115391825E-2</v>
      </c>
    </row>
    <row r="84" spans="1:40" x14ac:dyDescent="0.45">
      <c r="B84" t="s">
        <v>16</v>
      </c>
      <c r="C84">
        <v>1.5902160797978934E-4</v>
      </c>
      <c r="D84">
        <v>4.2326777353540124E-7</v>
      </c>
      <c r="E84">
        <v>3.4351067920053901E-4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2.6726946197591275</v>
      </c>
      <c r="V84">
        <v>0</v>
      </c>
      <c r="W84">
        <v>0</v>
      </c>
      <c r="X84">
        <v>0.37726498556048249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1.1434398737948243E-2</v>
      </c>
      <c r="AE84">
        <v>0</v>
      </c>
      <c r="AF84">
        <v>0</v>
      </c>
      <c r="AG84">
        <v>0</v>
      </c>
      <c r="AH84">
        <v>-5.0009953252276046E-19</v>
      </c>
      <c r="AI84">
        <v>2.731544554179072E-16</v>
      </c>
      <c r="AJ84">
        <v>0</v>
      </c>
      <c r="AK84">
        <v>0</v>
      </c>
      <c r="AL84">
        <v>0</v>
      </c>
      <c r="AM84">
        <v>0</v>
      </c>
      <c r="AN84">
        <v>3.0628108852701126</v>
      </c>
    </row>
    <row r="86" spans="1:40" x14ac:dyDescent="0.45">
      <c r="A86" t="s">
        <v>20</v>
      </c>
      <c r="B86" t="s">
        <v>14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40" x14ac:dyDescent="0.45">
      <c r="B87" t="s">
        <v>15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40" x14ac:dyDescent="0.45">
      <c r="B88" t="s">
        <v>16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5a</vt:lpstr>
      <vt:lpstr>Figure 2</vt:lpstr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2023-05-24T14:10:55Z</dcterms:modified>
</cp:coreProperties>
</file>