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iculum\02_ Articulos\32- Gutierrez-F &amp; Ramirez 2020 PeerJ\mayfly_morphometry\"/>
    </mc:Choice>
  </mc:AlternateContent>
  <xr:revisionPtr revIDLastSave="0" documentId="13_ncr:1_{C1281B03-35ED-4C15-973B-CD9CA9591D07}" xr6:coauthVersionLast="45" xr6:coauthVersionMax="45" xr10:uidLastSave="{00000000-0000-0000-0000-000000000000}"/>
  <bookViews>
    <workbookView xWindow="-108" yWindow="-108" windowWidth="23256" windowHeight="12576" xr2:uid="{27B22932-8478-4B2F-8FDF-89765D522813}"/>
  </bookViews>
  <sheets>
    <sheet name="First Wing Lenght Fem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1" l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L5" i="1"/>
  <c r="I5" i="1"/>
  <c r="H5" i="1"/>
  <c r="I4" i="1"/>
  <c r="H4" i="1"/>
  <c r="I3" i="1"/>
  <c r="H3" i="1"/>
  <c r="I2" i="1"/>
  <c r="H2" i="1"/>
  <c r="L6" i="1" s="1"/>
</calcChain>
</file>

<file path=xl/sharedStrings.xml><?xml version="1.0" encoding="utf-8"?>
<sst xmlns="http://schemas.openxmlformats.org/spreadsheetml/2006/main" count="97" uniqueCount="34">
  <si>
    <t>Fecha</t>
  </si>
  <si>
    <t>Sp</t>
  </si>
  <si>
    <t>Sexo</t>
  </si>
  <si>
    <t>Indiv</t>
  </si>
  <si>
    <t>Longitud</t>
  </si>
  <si>
    <t>Ala 1 Long</t>
  </si>
  <si>
    <t>FA1</t>
  </si>
  <si>
    <t>April/28/2003</t>
  </si>
  <si>
    <t>Sp1</t>
  </si>
  <si>
    <t>F</t>
  </si>
  <si>
    <t>Enero/4/2002</t>
  </si>
  <si>
    <t>Noviembre/30/2001</t>
  </si>
  <si>
    <t>Noviembre/23/2001</t>
  </si>
  <si>
    <t>Febrero/22/2002</t>
  </si>
  <si>
    <t>FA4a</t>
  </si>
  <si>
    <t>Diciembre/13/2002</t>
  </si>
  <si>
    <t>Julio/23/2001</t>
  </si>
  <si>
    <t>Septiembre/30/2002</t>
  </si>
  <si>
    <t>Octubre/11/2002</t>
  </si>
  <si>
    <t>Octubre/12/2001</t>
  </si>
  <si>
    <t>Julio/16/2001</t>
  </si>
  <si>
    <t>Julio/9/2001</t>
  </si>
  <si>
    <t>Noviembre/2/2001</t>
  </si>
  <si>
    <t>Septiembre/28/2001</t>
  </si>
  <si>
    <t>Julio/13/2001</t>
  </si>
  <si>
    <t>Julio/30/2001</t>
  </si>
  <si>
    <t>Julio/27/2001</t>
  </si>
  <si>
    <t>Febrero/3/2003</t>
  </si>
  <si>
    <t>Junio/27/2002</t>
  </si>
  <si>
    <t>Octubre/31/2003</t>
  </si>
  <si>
    <t>Noviembre/28/2003</t>
  </si>
  <si>
    <t>Febrero/27/2004</t>
  </si>
  <si>
    <t>Unsigned</t>
  </si>
  <si>
    <t>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</si>
</sst>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top"/>
    </xf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7DE2-C6B7-448C-BEB1-48A395FE26B3}">
  <dimension ref="A1:L30"/>
  <sheetViews>
    <sheetView tabSelected="1" workbookViewId="0">
      <selection activeCell="J14" sqref="J14"/>
    </sheetView>
  </sheetViews>
  <sheetFormatPr defaultRowHeight="14.4" x14ac:dyDescent="0.3"/>
  <sheetData>
    <row r="1" spans="1:12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3"/>
      <c r="H1" s="4" t="s">
        <v>33</v>
      </c>
      <c r="I1" s="4" t="s">
        <v>32</v>
      </c>
      <c r="J1" s="5"/>
      <c r="K1" s="5"/>
      <c r="L1" s="5"/>
    </row>
    <row r="2" spans="1:12" x14ac:dyDescent="0.3">
      <c r="A2" s="6" t="s">
        <v>7</v>
      </c>
      <c r="B2" s="7" t="s">
        <v>8</v>
      </c>
      <c r="C2" s="7" t="s">
        <v>9</v>
      </c>
      <c r="D2" s="8">
        <v>8</v>
      </c>
      <c r="E2" s="8">
        <v>4.1900000000000004</v>
      </c>
      <c r="F2" s="7">
        <v>4.0599999999999996</v>
      </c>
      <c r="G2" s="7">
        <v>4.01</v>
      </c>
      <c r="H2" s="9">
        <f>F2-G2</f>
        <v>4.9999999999999822E-2</v>
      </c>
      <c r="I2" s="7">
        <f>ABS(F2-G2)</f>
        <v>4.9999999999999822E-2</v>
      </c>
      <c r="J2" s="7"/>
      <c r="K2" s="7"/>
      <c r="L2" s="7"/>
    </row>
    <row r="3" spans="1:12" x14ac:dyDescent="0.3">
      <c r="A3" s="6" t="s">
        <v>10</v>
      </c>
      <c r="B3" s="7" t="s">
        <v>8</v>
      </c>
      <c r="C3" s="7" t="s">
        <v>9</v>
      </c>
      <c r="D3" s="7">
        <v>22</v>
      </c>
      <c r="E3" s="7">
        <v>2.76</v>
      </c>
      <c r="F3" s="7">
        <v>3.74</v>
      </c>
      <c r="G3" s="7">
        <v>3.75</v>
      </c>
      <c r="H3" s="9">
        <f t="shared" ref="H3:H30" si="0">F3-G3</f>
        <v>-9.9999999999997868E-3</v>
      </c>
      <c r="I3" s="7">
        <f t="shared" ref="I3:I30" si="1">ABS(F3-G3)</f>
        <v>9.9999999999997868E-3</v>
      </c>
      <c r="J3" s="7"/>
      <c r="K3" s="7"/>
      <c r="L3" s="7"/>
    </row>
    <row r="4" spans="1:12" x14ac:dyDescent="0.3">
      <c r="A4" s="10" t="s">
        <v>11</v>
      </c>
      <c r="B4" s="7" t="s">
        <v>8</v>
      </c>
      <c r="C4" s="7" t="s">
        <v>9</v>
      </c>
      <c r="D4" s="7">
        <v>29</v>
      </c>
      <c r="E4" s="7">
        <v>2.87</v>
      </c>
      <c r="F4" s="7">
        <v>4.08</v>
      </c>
      <c r="G4" s="7">
        <v>4.05</v>
      </c>
      <c r="H4" s="9">
        <f t="shared" si="0"/>
        <v>3.0000000000000249E-2</v>
      </c>
      <c r="I4" s="7">
        <f t="shared" si="1"/>
        <v>3.0000000000000249E-2</v>
      </c>
      <c r="J4" s="7"/>
      <c r="K4" s="7"/>
      <c r="L4" s="7"/>
    </row>
    <row r="5" spans="1:12" x14ac:dyDescent="0.3">
      <c r="A5" s="10" t="s">
        <v>12</v>
      </c>
      <c r="B5" s="7" t="s">
        <v>8</v>
      </c>
      <c r="C5" s="7" t="s">
        <v>9</v>
      </c>
      <c r="D5" s="7">
        <v>30</v>
      </c>
      <c r="E5" s="7">
        <v>3.42</v>
      </c>
      <c r="F5" s="7">
        <v>4.1100000000000003</v>
      </c>
      <c r="G5" s="7">
        <v>4.07</v>
      </c>
      <c r="H5" s="9">
        <f t="shared" si="0"/>
        <v>4.0000000000000036E-2</v>
      </c>
      <c r="I5" s="7">
        <f t="shared" si="1"/>
        <v>4.0000000000000036E-2</v>
      </c>
      <c r="J5" s="7"/>
      <c r="K5" s="11" t="s">
        <v>6</v>
      </c>
      <c r="L5" s="11">
        <f>AVERAGE(I2:I30)</f>
        <v>4.3103448275862009E-2</v>
      </c>
    </row>
    <row r="6" spans="1:12" x14ac:dyDescent="0.3">
      <c r="A6" s="6" t="s">
        <v>13</v>
      </c>
      <c r="B6" s="7" t="s">
        <v>8</v>
      </c>
      <c r="C6" s="7" t="s">
        <v>9</v>
      </c>
      <c r="D6" s="7">
        <v>39</v>
      </c>
      <c r="E6" s="7">
        <v>2.99</v>
      </c>
      <c r="F6" s="7">
        <v>3.96</v>
      </c>
      <c r="G6" s="7">
        <v>3.84</v>
      </c>
      <c r="H6" s="9">
        <f t="shared" si="0"/>
        <v>0.12000000000000011</v>
      </c>
      <c r="I6" s="7">
        <f t="shared" si="1"/>
        <v>0.12000000000000011</v>
      </c>
      <c r="J6" s="7"/>
      <c r="K6" s="11" t="s">
        <v>14</v>
      </c>
      <c r="L6" s="11">
        <f xml:space="preserve"> 0.798*(SQRT(_xlfn.VAR.S(H2:H30)))</f>
        <v>4.572341488740217E-2</v>
      </c>
    </row>
    <row r="7" spans="1:12" x14ac:dyDescent="0.3">
      <c r="A7" s="6" t="s">
        <v>15</v>
      </c>
      <c r="B7" s="7" t="s">
        <v>8</v>
      </c>
      <c r="C7" s="7" t="s">
        <v>9</v>
      </c>
      <c r="D7" s="7">
        <v>43</v>
      </c>
      <c r="E7" s="7">
        <v>3.21</v>
      </c>
      <c r="F7" s="7">
        <v>3.39</v>
      </c>
      <c r="G7" s="7">
        <v>3.27</v>
      </c>
      <c r="H7" s="9">
        <f t="shared" si="0"/>
        <v>0.12000000000000011</v>
      </c>
      <c r="I7" s="7">
        <f t="shared" si="1"/>
        <v>0.12000000000000011</v>
      </c>
      <c r="J7" s="7"/>
      <c r="K7" s="7"/>
      <c r="L7" s="7"/>
    </row>
    <row r="8" spans="1:12" x14ac:dyDescent="0.3">
      <c r="A8" s="6" t="s">
        <v>16</v>
      </c>
      <c r="B8" s="7" t="s">
        <v>8</v>
      </c>
      <c r="C8" s="7" t="s">
        <v>9</v>
      </c>
      <c r="D8" s="7">
        <v>55</v>
      </c>
      <c r="E8" s="7">
        <v>1.71</v>
      </c>
      <c r="F8" s="7">
        <v>4.08</v>
      </c>
      <c r="G8" s="7">
        <v>4.09</v>
      </c>
      <c r="H8" s="9">
        <f t="shared" si="0"/>
        <v>-9.9999999999997868E-3</v>
      </c>
      <c r="I8" s="7">
        <f t="shared" si="1"/>
        <v>9.9999999999997868E-3</v>
      </c>
      <c r="J8" s="7"/>
      <c r="K8" s="7"/>
      <c r="L8" s="7"/>
    </row>
    <row r="9" spans="1:12" x14ac:dyDescent="0.3">
      <c r="A9" s="10" t="s">
        <v>17</v>
      </c>
      <c r="B9" s="7" t="s">
        <v>8</v>
      </c>
      <c r="C9" s="7" t="s">
        <v>9</v>
      </c>
      <c r="D9" s="7">
        <v>69</v>
      </c>
      <c r="E9" s="7">
        <v>3.24</v>
      </c>
      <c r="F9" s="7">
        <v>3.81</v>
      </c>
      <c r="G9" s="7">
        <v>3.72</v>
      </c>
      <c r="H9" s="9">
        <f t="shared" si="0"/>
        <v>8.9999999999999858E-2</v>
      </c>
      <c r="I9" s="7">
        <f t="shared" si="1"/>
        <v>8.9999999999999858E-2</v>
      </c>
      <c r="J9" s="7"/>
      <c r="K9" s="7"/>
      <c r="L9" s="7"/>
    </row>
    <row r="10" spans="1:12" x14ac:dyDescent="0.3">
      <c r="A10" s="6" t="s">
        <v>18</v>
      </c>
      <c r="B10" s="7" t="s">
        <v>8</v>
      </c>
      <c r="C10" s="7" t="s">
        <v>9</v>
      </c>
      <c r="D10" s="7">
        <v>70</v>
      </c>
      <c r="E10" s="7">
        <v>3.76</v>
      </c>
      <c r="F10" s="7">
        <v>4.01</v>
      </c>
      <c r="G10" s="7">
        <v>4.01</v>
      </c>
      <c r="H10" s="9">
        <f t="shared" si="0"/>
        <v>0</v>
      </c>
      <c r="I10" s="7">
        <f t="shared" si="1"/>
        <v>0</v>
      </c>
      <c r="J10" s="7"/>
      <c r="K10" s="7"/>
      <c r="L10" s="7"/>
    </row>
    <row r="11" spans="1:12" x14ac:dyDescent="0.3">
      <c r="A11" s="6" t="s">
        <v>19</v>
      </c>
      <c r="B11" s="7" t="s">
        <v>8</v>
      </c>
      <c r="C11" s="7" t="s">
        <v>9</v>
      </c>
      <c r="D11" s="7">
        <v>72</v>
      </c>
      <c r="E11" s="7">
        <v>3.99</v>
      </c>
      <c r="F11" s="7">
        <v>4.0999999999999996</v>
      </c>
      <c r="G11" s="7">
        <v>4.07</v>
      </c>
      <c r="H11" s="9">
        <f t="shared" si="0"/>
        <v>2.9999999999999361E-2</v>
      </c>
      <c r="I11" s="7">
        <f t="shared" si="1"/>
        <v>2.9999999999999361E-2</v>
      </c>
      <c r="J11" s="7"/>
      <c r="K11" s="7"/>
      <c r="L11" s="7"/>
    </row>
    <row r="12" spans="1:12" x14ac:dyDescent="0.3">
      <c r="A12" s="6" t="s">
        <v>20</v>
      </c>
      <c r="B12" s="7" t="s">
        <v>8</v>
      </c>
      <c r="C12" s="7" t="s">
        <v>9</v>
      </c>
      <c r="D12" s="7">
        <v>76</v>
      </c>
      <c r="E12" s="7">
        <v>3.88</v>
      </c>
      <c r="F12" s="7">
        <v>4.1500000000000004</v>
      </c>
      <c r="G12" s="7">
        <v>4.3</v>
      </c>
      <c r="H12" s="9">
        <f t="shared" si="0"/>
        <v>-0.14999999999999947</v>
      </c>
      <c r="I12" s="7">
        <f t="shared" si="1"/>
        <v>0.14999999999999947</v>
      </c>
      <c r="J12" s="7"/>
      <c r="K12" s="7"/>
      <c r="L12" s="7"/>
    </row>
    <row r="13" spans="1:12" x14ac:dyDescent="0.3">
      <c r="A13" s="6" t="s">
        <v>21</v>
      </c>
      <c r="B13" s="7" t="s">
        <v>8</v>
      </c>
      <c r="C13" s="7" t="s">
        <v>9</v>
      </c>
      <c r="D13" s="7">
        <v>78</v>
      </c>
      <c r="E13" s="7">
        <v>4.59</v>
      </c>
      <c r="F13" s="7">
        <v>4.47</v>
      </c>
      <c r="G13" s="7">
        <v>4.43</v>
      </c>
      <c r="H13" s="9">
        <f t="shared" si="0"/>
        <v>4.0000000000000036E-2</v>
      </c>
      <c r="I13" s="7">
        <f t="shared" si="1"/>
        <v>4.0000000000000036E-2</v>
      </c>
      <c r="J13" s="7"/>
      <c r="K13" s="7"/>
      <c r="L13" s="7"/>
    </row>
    <row r="14" spans="1:12" x14ac:dyDescent="0.3">
      <c r="A14" s="10" t="s">
        <v>22</v>
      </c>
      <c r="B14" s="7" t="s">
        <v>8</v>
      </c>
      <c r="C14" s="7" t="s">
        <v>9</v>
      </c>
      <c r="D14" s="7">
        <v>82</v>
      </c>
      <c r="E14" s="7">
        <v>3.4</v>
      </c>
      <c r="F14" s="7">
        <v>3.87</v>
      </c>
      <c r="G14" s="7">
        <v>3.84</v>
      </c>
      <c r="H14" s="9">
        <f t="shared" si="0"/>
        <v>3.0000000000000249E-2</v>
      </c>
      <c r="I14" s="7">
        <f t="shared" si="1"/>
        <v>3.0000000000000249E-2</v>
      </c>
      <c r="J14" s="7"/>
      <c r="K14" s="7"/>
      <c r="L14" s="7"/>
    </row>
    <row r="15" spans="1:12" x14ac:dyDescent="0.3">
      <c r="A15" s="10" t="s">
        <v>23</v>
      </c>
      <c r="B15" s="7" t="s">
        <v>8</v>
      </c>
      <c r="C15" s="7" t="s">
        <v>9</v>
      </c>
      <c r="D15" s="7">
        <v>83</v>
      </c>
      <c r="E15" s="7">
        <v>4.12</v>
      </c>
      <c r="F15" s="7">
        <v>3.81</v>
      </c>
      <c r="G15" s="7">
        <v>3.84</v>
      </c>
      <c r="H15" s="9">
        <f t="shared" si="0"/>
        <v>-2.9999999999999805E-2</v>
      </c>
      <c r="I15" s="7">
        <f t="shared" si="1"/>
        <v>2.9999999999999805E-2</v>
      </c>
      <c r="J15" s="7"/>
      <c r="K15" s="7"/>
      <c r="L15" s="7"/>
    </row>
    <row r="16" spans="1:12" x14ac:dyDescent="0.3">
      <c r="A16" s="6" t="s">
        <v>24</v>
      </c>
      <c r="B16" s="7" t="s">
        <v>8</v>
      </c>
      <c r="C16" s="7" t="s">
        <v>9</v>
      </c>
      <c r="D16" s="7">
        <v>87</v>
      </c>
      <c r="E16" s="7">
        <v>4</v>
      </c>
      <c r="F16" s="7">
        <v>4.47</v>
      </c>
      <c r="G16" s="7">
        <v>4.5</v>
      </c>
      <c r="H16" s="9">
        <f t="shared" si="0"/>
        <v>-3.0000000000000249E-2</v>
      </c>
      <c r="I16" s="7">
        <f t="shared" si="1"/>
        <v>3.0000000000000249E-2</v>
      </c>
      <c r="J16" s="7"/>
      <c r="K16" s="7"/>
      <c r="L16" s="7"/>
    </row>
    <row r="17" spans="1:12" x14ac:dyDescent="0.3">
      <c r="A17" s="6" t="s">
        <v>25</v>
      </c>
      <c r="B17" s="7" t="s">
        <v>8</v>
      </c>
      <c r="C17" s="7" t="s">
        <v>9</v>
      </c>
      <c r="D17" s="7">
        <v>104</v>
      </c>
      <c r="E17" s="7">
        <v>2.74</v>
      </c>
      <c r="F17" s="7">
        <v>4.17</v>
      </c>
      <c r="G17" s="7">
        <v>4.1500000000000004</v>
      </c>
      <c r="H17" s="9">
        <f t="shared" si="0"/>
        <v>1.9999999999999574E-2</v>
      </c>
      <c r="I17" s="7">
        <f t="shared" si="1"/>
        <v>1.9999999999999574E-2</v>
      </c>
      <c r="J17" s="7"/>
      <c r="K17" s="7"/>
      <c r="L17" s="7"/>
    </row>
    <row r="18" spans="1:12" x14ac:dyDescent="0.3">
      <c r="A18" s="6" t="s">
        <v>26</v>
      </c>
      <c r="B18" s="7" t="s">
        <v>8</v>
      </c>
      <c r="C18" s="7" t="s">
        <v>9</v>
      </c>
      <c r="D18" s="7">
        <v>109</v>
      </c>
      <c r="E18" s="7">
        <v>4.9000000000000004</v>
      </c>
      <c r="F18" s="7">
        <v>4.28</v>
      </c>
      <c r="G18" s="7">
        <v>4.2699999999999996</v>
      </c>
      <c r="H18" s="9">
        <f t="shared" si="0"/>
        <v>1.0000000000000675E-2</v>
      </c>
      <c r="I18" s="7">
        <f t="shared" si="1"/>
        <v>1.0000000000000675E-2</v>
      </c>
      <c r="J18" s="7"/>
      <c r="K18" s="7"/>
      <c r="L18" s="7"/>
    </row>
    <row r="19" spans="1:12" x14ac:dyDescent="0.3">
      <c r="A19" s="6" t="s">
        <v>26</v>
      </c>
      <c r="B19" s="7" t="s">
        <v>8</v>
      </c>
      <c r="C19" s="7" t="s">
        <v>9</v>
      </c>
      <c r="D19" s="7">
        <v>110</v>
      </c>
      <c r="E19" s="7">
        <v>3.21</v>
      </c>
      <c r="F19" s="7">
        <v>4.28</v>
      </c>
      <c r="G19" s="7">
        <v>4.2300000000000004</v>
      </c>
      <c r="H19" s="9">
        <f t="shared" si="0"/>
        <v>4.9999999999999822E-2</v>
      </c>
      <c r="I19" s="7">
        <f t="shared" si="1"/>
        <v>4.9999999999999822E-2</v>
      </c>
      <c r="J19" s="7"/>
      <c r="K19" s="7"/>
      <c r="L19" s="7"/>
    </row>
    <row r="20" spans="1:12" x14ac:dyDescent="0.3">
      <c r="A20" s="6" t="s">
        <v>27</v>
      </c>
      <c r="B20" s="7" t="s">
        <v>8</v>
      </c>
      <c r="C20" s="7" t="s">
        <v>9</v>
      </c>
      <c r="D20" s="7">
        <v>121</v>
      </c>
      <c r="E20" s="7">
        <v>5.0599999999999996</v>
      </c>
      <c r="F20" s="7">
        <v>4.2699999999999996</v>
      </c>
      <c r="G20" s="7">
        <v>4.18</v>
      </c>
      <c r="H20" s="9">
        <f t="shared" si="0"/>
        <v>8.9999999999999858E-2</v>
      </c>
      <c r="I20" s="7">
        <f t="shared" si="1"/>
        <v>8.9999999999999858E-2</v>
      </c>
      <c r="J20" s="7"/>
      <c r="K20" s="7"/>
      <c r="L20" s="7"/>
    </row>
    <row r="21" spans="1:12" x14ac:dyDescent="0.3">
      <c r="A21" s="6" t="s">
        <v>28</v>
      </c>
      <c r="B21" s="7" t="s">
        <v>8</v>
      </c>
      <c r="C21" s="7" t="s">
        <v>9</v>
      </c>
      <c r="D21" s="7">
        <v>125</v>
      </c>
      <c r="E21" s="7">
        <v>3.92</v>
      </c>
      <c r="F21" s="7">
        <v>4.16</v>
      </c>
      <c r="G21" s="7">
        <v>4.17</v>
      </c>
      <c r="H21" s="9">
        <f t="shared" si="0"/>
        <v>-9.9999999999997868E-3</v>
      </c>
      <c r="I21" s="7">
        <f t="shared" si="1"/>
        <v>9.9999999999997868E-3</v>
      </c>
      <c r="J21" s="7"/>
      <c r="K21" s="7"/>
      <c r="L21" s="7"/>
    </row>
    <row r="22" spans="1:12" x14ac:dyDescent="0.3">
      <c r="A22" s="6" t="s">
        <v>28</v>
      </c>
      <c r="B22" s="7" t="s">
        <v>8</v>
      </c>
      <c r="C22" s="7" t="s">
        <v>9</v>
      </c>
      <c r="D22" s="7">
        <v>128</v>
      </c>
      <c r="E22" s="7">
        <v>3.92</v>
      </c>
      <c r="F22" s="7">
        <v>4.2300000000000004</v>
      </c>
      <c r="G22" s="7">
        <v>4.21</v>
      </c>
      <c r="H22" s="9">
        <f t="shared" si="0"/>
        <v>2.0000000000000462E-2</v>
      </c>
      <c r="I22" s="7">
        <f t="shared" si="1"/>
        <v>2.0000000000000462E-2</v>
      </c>
      <c r="J22" s="7"/>
      <c r="K22" s="7"/>
      <c r="L22" s="7"/>
    </row>
    <row r="23" spans="1:12" x14ac:dyDescent="0.3">
      <c r="A23" s="6" t="s">
        <v>28</v>
      </c>
      <c r="B23" s="7" t="s">
        <v>8</v>
      </c>
      <c r="C23" s="7" t="s">
        <v>9</v>
      </c>
      <c r="D23" s="7">
        <v>129</v>
      </c>
      <c r="E23" s="7">
        <v>4.3499999999999996</v>
      </c>
      <c r="F23" s="7">
        <v>4.34</v>
      </c>
      <c r="G23" s="7">
        <v>4.33</v>
      </c>
      <c r="H23" s="9">
        <f t="shared" si="0"/>
        <v>9.9999999999997868E-3</v>
      </c>
      <c r="I23" s="7">
        <f t="shared" si="1"/>
        <v>9.9999999999997868E-3</v>
      </c>
      <c r="J23" s="7"/>
      <c r="K23" s="7"/>
      <c r="L23" s="7"/>
    </row>
    <row r="24" spans="1:12" x14ac:dyDescent="0.3">
      <c r="A24" s="6" t="s">
        <v>29</v>
      </c>
      <c r="B24" s="7" t="s">
        <v>8</v>
      </c>
      <c r="C24" s="7" t="s">
        <v>9</v>
      </c>
      <c r="D24" s="7">
        <v>134</v>
      </c>
      <c r="E24" s="7">
        <v>3.91</v>
      </c>
      <c r="F24" s="7">
        <v>3.84</v>
      </c>
      <c r="G24" s="7">
        <v>3.83</v>
      </c>
      <c r="H24" s="9">
        <f t="shared" si="0"/>
        <v>9.9999999999997868E-3</v>
      </c>
      <c r="I24" s="7">
        <f t="shared" si="1"/>
        <v>9.9999999999997868E-3</v>
      </c>
      <c r="J24" s="7"/>
      <c r="K24" s="7"/>
      <c r="L24" s="7"/>
    </row>
    <row r="25" spans="1:12" x14ac:dyDescent="0.3">
      <c r="A25" s="6" t="s">
        <v>30</v>
      </c>
      <c r="B25" s="7" t="s">
        <v>8</v>
      </c>
      <c r="C25" s="7" t="s">
        <v>9</v>
      </c>
      <c r="D25" s="7">
        <v>137</v>
      </c>
      <c r="E25" s="7">
        <v>4.3</v>
      </c>
      <c r="F25" s="7">
        <v>3.94</v>
      </c>
      <c r="G25" s="7">
        <v>3.92</v>
      </c>
      <c r="H25" s="9">
        <f t="shared" si="0"/>
        <v>2.0000000000000018E-2</v>
      </c>
      <c r="I25" s="7">
        <f t="shared" si="1"/>
        <v>2.0000000000000018E-2</v>
      </c>
      <c r="J25" s="7"/>
      <c r="K25" s="7"/>
      <c r="L25" s="7"/>
    </row>
    <row r="26" spans="1:12" x14ac:dyDescent="0.3">
      <c r="A26" s="6" t="s">
        <v>30</v>
      </c>
      <c r="B26" s="7" t="s">
        <v>8</v>
      </c>
      <c r="C26" s="7" t="s">
        <v>9</v>
      </c>
      <c r="D26" s="7">
        <v>138</v>
      </c>
      <c r="E26" s="7">
        <v>3.89</v>
      </c>
      <c r="F26" s="7">
        <v>4.04</v>
      </c>
      <c r="G26" s="7">
        <v>4.01</v>
      </c>
      <c r="H26" s="9">
        <f t="shared" si="0"/>
        <v>3.0000000000000249E-2</v>
      </c>
      <c r="I26" s="7">
        <f t="shared" si="1"/>
        <v>3.0000000000000249E-2</v>
      </c>
      <c r="J26" s="7"/>
      <c r="K26" s="7"/>
      <c r="L26" s="7"/>
    </row>
    <row r="27" spans="1:12" x14ac:dyDescent="0.3">
      <c r="A27" s="6" t="s">
        <v>31</v>
      </c>
      <c r="B27" s="7" t="s">
        <v>8</v>
      </c>
      <c r="C27" s="7" t="s">
        <v>9</v>
      </c>
      <c r="D27" s="7">
        <v>141</v>
      </c>
      <c r="E27" s="7">
        <v>3.59</v>
      </c>
      <c r="F27" s="7">
        <v>4.0199999999999996</v>
      </c>
      <c r="G27" s="7">
        <v>4</v>
      </c>
      <c r="H27" s="9">
        <f t="shared" si="0"/>
        <v>1.9999999999999574E-2</v>
      </c>
      <c r="I27" s="7">
        <f t="shared" si="1"/>
        <v>1.9999999999999574E-2</v>
      </c>
      <c r="J27" s="7"/>
      <c r="K27" s="7"/>
      <c r="L27" s="7"/>
    </row>
    <row r="28" spans="1:12" x14ac:dyDescent="0.3">
      <c r="A28" s="6" t="s">
        <v>31</v>
      </c>
      <c r="B28" s="7" t="s">
        <v>8</v>
      </c>
      <c r="C28" s="7" t="s">
        <v>9</v>
      </c>
      <c r="D28" s="7">
        <v>142</v>
      </c>
      <c r="E28" s="7">
        <v>4.01</v>
      </c>
      <c r="F28" s="7">
        <v>4.07</v>
      </c>
      <c r="G28" s="7">
        <v>4.1399999999999997</v>
      </c>
      <c r="H28" s="9">
        <f t="shared" si="0"/>
        <v>-6.9999999999999396E-2</v>
      </c>
      <c r="I28" s="7">
        <f t="shared" si="1"/>
        <v>6.9999999999999396E-2</v>
      </c>
      <c r="J28" s="7"/>
      <c r="K28" s="7"/>
      <c r="L28" s="7"/>
    </row>
    <row r="29" spans="1:12" x14ac:dyDescent="0.3">
      <c r="A29" s="6" t="s">
        <v>31</v>
      </c>
      <c r="B29" s="7" t="s">
        <v>8</v>
      </c>
      <c r="C29" s="7" t="s">
        <v>9</v>
      </c>
      <c r="D29" s="7">
        <v>145</v>
      </c>
      <c r="E29" s="7">
        <v>3.4</v>
      </c>
      <c r="F29" s="7">
        <v>3.85</v>
      </c>
      <c r="G29" s="7">
        <v>3.95</v>
      </c>
      <c r="H29" s="9">
        <f t="shared" si="0"/>
        <v>-0.10000000000000009</v>
      </c>
      <c r="I29" s="7">
        <f t="shared" si="1"/>
        <v>0.10000000000000009</v>
      </c>
      <c r="J29" s="7"/>
      <c r="K29" s="7"/>
      <c r="L29" s="7"/>
    </row>
    <row r="30" spans="1:12" x14ac:dyDescent="0.3">
      <c r="A30" s="6" t="s">
        <v>31</v>
      </c>
      <c r="B30" s="7" t="s">
        <v>8</v>
      </c>
      <c r="C30" s="7" t="s">
        <v>9</v>
      </c>
      <c r="D30" s="7">
        <v>146</v>
      </c>
      <c r="E30" s="7">
        <v>3.67</v>
      </c>
      <c r="F30" s="7">
        <v>3.97</v>
      </c>
      <c r="G30" s="7">
        <v>3.96</v>
      </c>
      <c r="H30" s="9">
        <f t="shared" si="0"/>
        <v>1.0000000000000231E-2</v>
      </c>
      <c r="I30" s="7">
        <f t="shared" si="1"/>
        <v>1.0000000000000231E-2</v>
      </c>
      <c r="J30" s="7"/>
      <c r="K30" s="7"/>
      <c r="L30" s="7"/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Wing Lenght 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2020-06-14T05:03:09Z</dcterms:created>
  <dcterms:modified xsi:type="dcterms:W3CDTF">2020-06-14T05:05:17Z</dcterms:modified>
</cp:coreProperties>
</file>