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81" documentId="8_{2FC6A61F-3552-46FB-BD37-D840F9191651}" xr6:coauthVersionLast="47" xr6:coauthVersionMax="47" xr10:uidLastSave="{BF21AEF7-2339-4853-9954-CC7F7DCEF7C6}"/>
  <bookViews>
    <workbookView xWindow="1560" yWindow="1560" windowWidth="21600" windowHeight="11385" xr2:uid="{09EC1A8A-DB82-4BF4-A886-F86B4BDD717E}"/>
  </bookViews>
  <sheets>
    <sheet name="Sheet2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4" l="1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F170" i="4"/>
  <c r="C170" i="4"/>
  <c r="C169" i="4"/>
  <c r="F169" i="4" s="1"/>
  <c r="C168" i="4"/>
  <c r="F168" i="4" s="1"/>
  <c r="C167" i="4"/>
  <c r="F167" i="4" s="1"/>
  <c r="C166" i="4"/>
  <c r="F166" i="4" s="1"/>
  <c r="C165" i="4"/>
  <c r="F165" i="4" s="1"/>
  <c r="C164" i="4"/>
  <c r="F164" i="4" s="1"/>
  <c r="C163" i="4"/>
  <c r="F163" i="4" s="1"/>
  <c r="F162" i="4"/>
  <c r="C162" i="4"/>
  <c r="C161" i="4"/>
  <c r="F161" i="4" s="1"/>
  <c r="F160" i="4"/>
  <c r="C160" i="4"/>
  <c r="C159" i="4"/>
  <c r="F159" i="4" s="1"/>
  <c r="F158" i="4"/>
  <c r="F157" i="4"/>
  <c r="F156" i="4"/>
  <c r="F155" i="4"/>
  <c r="F154" i="4"/>
  <c r="F153" i="4"/>
  <c r="F152" i="4"/>
  <c r="F151" i="4"/>
  <c r="F150" i="4"/>
  <c r="C149" i="4"/>
  <c r="F149" i="4" s="1"/>
  <c r="C148" i="4"/>
  <c r="F148" i="4" s="1"/>
  <c r="C147" i="4"/>
  <c r="F147" i="4" s="1"/>
  <c r="C146" i="4"/>
  <c r="F146" i="4" s="1"/>
  <c r="C145" i="4"/>
  <c r="F145" i="4" s="1"/>
  <c r="F144" i="4"/>
  <c r="C144" i="4"/>
  <c r="C143" i="4"/>
  <c r="F143" i="4" s="1"/>
  <c r="C142" i="4"/>
  <c r="F142" i="4" s="1"/>
  <c r="C141" i="4"/>
  <c r="F141" i="4" s="1"/>
  <c r="F140" i="4"/>
  <c r="C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F107" i="4"/>
  <c r="F106" i="4"/>
  <c r="F105" i="4"/>
  <c r="F104" i="4"/>
  <c r="F103" i="4"/>
  <c r="F102" i="4"/>
  <c r="F101" i="4"/>
  <c r="F100" i="4"/>
  <c r="F99" i="4"/>
  <c r="F98" i="4"/>
  <c r="C98" i="4"/>
  <c r="F97" i="4"/>
  <c r="C97" i="4"/>
  <c r="C96" i="4"/>
  <c r="F96" i="4" s="1"/>
  <c r="C95" i="4"/>
  <c r="F95" i="4" s="1"/>
  <c r="C94" i="4"/>
  <c r="F94" i="4" s="1"/>
  <c r="C93" i="4"/>
  <c r="F93" i="4" s="1"/>
  <c r="C92" i="4"/>
  <c r="F92" i="4" s="1"/>
  <c r="C91" i="4"/>
  <c r="F91" i="4" s="1"/>
  <c r="C90" i="4"/>
  <c r="F90" i="4" s="1"/>
  <c r="F89" i="4"/>
  <c r="C89" i="4"/>
  <c r="C88" i="4"/>
  <c r="F88" i="4" s="1"/>
  <c r="C87" i="4"/>
  <c r="F87" i="4" s="1"/>
  <c r="C86" i="4"/>
  <c r="F86" i="4" s="1"/>
  <c r="C85" i="4"/>
  <c r="F85" i="4" s="1"/>
  <c r="C84" i="4"/>
  <c r="F84" i="4" s="1"/>
  <c r="F83" i="4"/>
  <c r="C83" i="4"/>
  <c r="C82" i="4"/>
  <c r="F82" i="4" s="1"/>
  <c r="C81" i="4"/>
  <c r="F81" i="4" s="1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E56" i="4"/>
  <c r="D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D27" i="4"/>
  <c r="F26" i="4"/>
  <c r="D26" i="4"/>
  <c r="F25" i="4"/>
  <c r="D25" i="4"/>
  <c r="F24" i="4"/>
  <c r="D24" i="4"/>
  <c r="F23" i="4"/>
  <c r="F22" i="4"/>
  <c r="F21" i="4"/>
  <c r="F20" i="4"/>
  <c r="F19" i="4"/>
  <c r="F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tc={7BCA88DB-5B8A-4368-BCCD-49B8CBB690F6}</author>
    <author>tc={3A62828A-6C13-4773-93CA-354234748AED}</author>
    <author>tc={7B28E2E3-4D12-4D88-9590-324A50DDD854}</author>
    <author>tc={EA65923C-9B6D-4132-A2C4-8A0704F09C0C}</author>
    <author>tc={464CC1A3-C583-4845-BC02-18A83FF5469B}</author>
    <author>tc={33FBD832-60D8-4DE3-BC0F-9A2519C10F93}</author>
    <author>tc={61FF6306-FB99-4E16-9A5B-3976A9443FC8}</author>
    <author>tc={52DE5944-825B-47CD-AF90-FDF2CEE6A07C}</author>
    <author>tc={7F0D3667-AD19-4F83-A8B1-73284396AC2E}</author>
    <author>tc={A0531DAA-E2F5-4A1F-B56B-80A5E327262E}</author>
    <author>tc={CEE47645-54D9-4C42-B46B-54732943EBF5}</author>
    <author>tc={8C360879-F04E-47CC-9729-43EAFCCFBE7F}</author>
    <author>tc={A046C24E-E61B-44AC-B968-D2CB69B2A4BA}</author>
    <author>tc={54BA1C68-D7AE-4692-8907-0FCC0AC0D3C2}</author>
    <author>tc={44E7D80F-E56F-40A8-B33C-3FDD345FF69B}</author>
    <author>tc={9AA297F3-98D6-4693-888A-B9A8181A6EB0}</author>
    <author>tc={4E2FD8BB-0F1B-479E-AD42-835B37E52849}</author>
    <author>tc={E3EA648C-E545-44AE-ADE1-75E7D901776B}</author>
    <author>tc={3B9C6470-99B5-413C-82C1-20908269547E}</author>
    <author>tc={2649676F-36DC-495D-B8F8-72C9E9C9436B}</author>
    <author>tc={6169754F-A244-4B4B-BD7F-8977C09D75C8}</author>
    <author>tc={4D50A749-1191-4DDB-967E-11DCA597292E}</author>
    <author>tc={06DAD80D-D6BD-4B1C-AD90-667871D822DE}</author>
    <author>tc={2BFD1A75-5C0A-461E-8E6A-6D6CDFD99D6D}</author>
    <author>tc={41972C44-FE01-45BC-A11B-D694C1FE6398}</author>
    <author>tc={963433DD-0475-4C8C-8F9E-C220D06B855D}</author>
    <author>tc={329A52F7-971A-4F93-83CB-8DA5B4F9ABA6}</author>
    <author>tc={40A6A641-6C96-468E-A79E-F63648876B61}</author>
    <author>tc={B90AF0A9-E83A-441D-9ED1-5189A92B55C4}</author>
    <author>tc={71C2632B-31EF-481E-9CE7-57CFD0EF21A6}</author>
    <author>tc={59A1B5EF-F00E-4ADD-BCC9-E0556E8E3C25}</author>
    <author>tc={61C8B440-923A-4011-A3FC-CC20655F43C3}</author>
    <author>tc={8BA3BA5D-135F-4475-A0B2-C28B2B112A7C}</author>
    <author>tc={CD1BA07D-0837-4CBF-8C27-FAA72DEE28CA}</author>
    <author>tc={E4DA6648-9A81-492A-B93A-201B490E8040}</author>
    <author>tc={738DAAF2-78BC-41CC-9FC7-9396285D05CD}</author>
    <author>tc={96EB6E6A-D20A-480A-9C7E-BFFC60976CD2}</author>
    <author>tc={80986897-ECE5-4ADA-841B-733B4DABA93F}</author>
    <author>tc={9823C03B-0640-4CFB-ACA0-8E7936D5BE9C}</author>
    <author>tc={9A85784D-D2E0-441D-AEA4-4527AA4B7081}</author>
    <author>tc={9E4CE488-EB8C-45BA-86CA-3CD130A667CA}</author>
    <author>tc={366D9F51-1942-43E4-9B9E-614783768641}</author>
    <author>tc={DE4FF794-8AAE-4D8F-A4B7-90CA99758644}</author>
    <author>tc={B913B4F2-5DFD-4C7B-A89D-3B3DC2D08291}</author>
    <author>tc={D4BB8CD0-42EE-4BC2-839D-D3EC53AA838A}</author>
    <author>tc={F38D1C9E-F792-4015-9F99-DC8DD91890AA}</author>
    <author>tc={C97BADC4-D9F4-4D4D-8290-599085C546C7}</author>
    <author>tc={92206D71-C9C6-41D6-B90E-DFDA43C9E6BC}</author>
    <author>tc={DCED5D5E-741B-4EA8-B6AF-27E3B8F7BA8F}</author>
    <author>tc={A520119D-71B6-4B98-8745-189CFD283B9F}</author>
    <author>tc={862493D8-EF67-40AF-8784-DB1D255F5924}</author>
    <author>tc={97149970-C668-4546-924A-A3D3D287E641}</author>
    <author>tc={DD9356A2-BA41-4C03-9935-0CD90F352F82}</author>
    <author>tc={0E99374F-D64D-4A23-B2B0-E27F715C4FB7}</author>
    <author>tc={406BF569-1FA7-4EDA-A2CF-D94305DDD9ED}</author>
    <author>tc={EEF30445-F98C-4C7F-AEA5-63A967603774}</author>
    <author>tc={F42D19B9-78CD-4302-846C-4207F312E67B}</author>
    <author>tc={242C0B97-7E36-4FCE-8854-0B99D013BF6E}</author>
    <author>tc={C0530927-AB7D-4E5B-840C-FF2350ACF042}</author>
    <author>tc={04D64426-CB77-4A33-9B87-EE8603B20038}</author>
    <author>tc={67E91B7A-4C84-43B0-8739-1C646FE8F062}</author>
    <author>tc={72665AE1-D19A-4B08-9385-0CF0C4280AD4}</author>
    <author>tc={AA8FCFA5-ABFC-483B-BB3E-4AC450510E9D}</author>
    <author>tc={147F4167-B1E9-407C-BF29-9508690D9F0A}</author>
    <author>tc={26A008E8-706A-4F9E-B960-2CB82DFBD0A1}</author>
    <author>tc={A95D9405-4036-4D92-9801-376406393967}</author>
    <author>tc={27B25422-614F-4303-8C70-FFE71705D428}</author>
  </authors>
  <commentList>
    <comment ref="D6" authorId="0" shapeId="0" xr:uid="{7BCA88DB-5B8A-4368-BCCD-49B8CBB690F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7" authorId="1" shapeId="0" xr:uid="{3A62828A-6C13-4773-93CA-354234748AE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8" authorId="2" shapeId="0" xr:uid="{7B28E2E3-4D12-4D88-9590-324A50DDD85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9" authorId="3" shapeId="0" xr:uid="{EA65923C-9B6D-4132-A2C4-8A0704F09C0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0" authorId="4" shapeId="0" xr:uid="{464CC1A3-C583-4845-BC02-18A83FF5469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1" authorId="5" shapeId="0" xr:uid="{33FBD832-60D8-4DE3-BC0F-9A2519C10F9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2" authorId="6" shapeId="0" xr:uid="{61FF6306-FB99-4E16-9A5B-3976A9443FC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3" authorId="7" shapeId="0" xr:uid="{52DE5944-825B-47CD-AF90-FDF2CEE6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" authorId="8" shapeId="0" xr:uid="{7F0D3667-AD19-4F83-A8B1-73284396AC2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5" authorId="9" shapeId="0" xr:uid="{A0531DAA-E2F5-4A1F-B56B-80A5E327262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6" authorId="10" shapeId="0" xr:uid="{CEE47645-54D9-4C42-B46B-54732943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" authorId="11" shapeId="0" xr:uid="{8C360879-F04E-47CC-9729-43EAFCCFBE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24" authorId="12" shapeId="0" xr:uid="{A046C24E-E61B-44AC-B968-D2CB69B2A4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C81" authorId="13" shapeId="0" xr:uid="{54BA1C68-D7AE-4692-8907-0FCC0AC0D3C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2" authorId="14" shapeId="0" xr:uid="{44E7D80F-E56F-40A8-B33C-3FDD345FF69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3" authorId="15" shapeId="0" xr:uid="{9AA297F3-98D6-4693-888A-B9A8181A6EB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4" authorId="16" shapeId="0" xr:uid="{4E2FD8BB-0F1B-479E-AD42-835B37E5284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5" authorId="17" shapeId="0" xr:uid="{E3EA648C-E545-44AE-ADE1-75E7D901776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6" authorId="18" shapeId="0" xr:uid="{3B9C6470-99B5-413C-82C1-20908269547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7" authorId="19" shapeId="0" xr:uid="{2649676F-36DC-495D-B8F8-72C9E9C9436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8" authorId="20" shapeId="0" xr:uid="{6169754F-A244-4B4B-BD7F-8977C09D75C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9" authorId="21" shapeId="0" xr:uid="{4D50A749-1191-4DDB-967E-11DCA597292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0" authorId="22" shapeId="0" xr:uid="{06DAD80D-D6BD-4B1C-AD90-667871D822D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1" authorId="23" shapeId="0" xr:uid="{2BFD1A75-5C0A-461E-8E6A-6D6CDFD99D6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2" authorId="24" shapeId="0" xr:uid="{41972C44-FE01-45BC-A11B-D694C1FE639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3" authorId="25" shapeId="0" xr:uid="{963433DD-0475-4C8C-8F9E-C220D06B855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4" authorId="26" shapeId="0" xr:uid="{329A52F7-971A-4F93-83CB-8DA5B4F9AB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5" authorId="27" shapeId="0" xr:uid="{40A6A641-6C96-468E-A79E-F63648876B6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6" authorId="28" shapeId="0" xr:uid="{B90AF0A9-E83A-441D-9ED1-5189A92B5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7" authorId="29" shapeId="0" xr:uid="{71C2632B-31EF-481E-9CE7-57CFD0EF21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8" authorId="30" shapeId="0" xr:uid="{59A1B5EF-F00E-4ADD-BCC9-E0556E8E3C2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10" authorId="31" shapeId="0" xr:uid="{61C8B440-923A-4011-A3FC-CC20655F43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D113" authorId="32" shapeId="0" xr:uid="{8BA3BA5D-135F-4475-A0B2-C28B2B112A7C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D114" authorId="33" shapeId="0" xr:uid="{CD1BA07D-0837-4CBF-8C27-FAA72DEE28CA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  <comment ref="C140" authorId="34" shapeId="0" xr:uid="{E4DA6648-9A81-492A-B93A-201B490E804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1" authorId="35" shapeId="0" xr:uid="{738DAAF2-78BC-41CC-9FC7-9396285D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2" authorId="36" shapeId="0" xr:uid="{96EB6E6A-D20A-480A-9C7E-BFFC60976CD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3" authorId="37" shapeId="0" xr:uid="{80986897-ECE5-4ADA-841B-733B4DABA93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4" authorId="38" shapeId="0" xr:uid="{9823C03B-0640-4CFB-ACA0-8E7936D5BE9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5" authorId="39" shapeId="0" xr:uid="{9A85784D-D2E0-441D-AEA4-4527AA4B708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6" authorId="40" shapeId="0" xr:uid="{9E4CE488-EB8C-45BA-86CA-3CD130A667C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7" authorId="41" shapeId="0" xr:uid="{366D9F51-1942-43E4-9B9E-61478376864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8" authorId="42" shapeId="0" xr:uid="{DE4FF794-8AAE-4D8F-A4B7-90CA9975864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9" authorId="43" shapeId="0" xr:uid="{B913B4F2-5DFD-4C7B-A89D-3B3DC2D0829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59" authorId="44" shapeId="0" xr:uid="{D4BB8CD0-42EE-4BC2-839D-D3EC53AA838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0" authorId="45" shapeId="0" xr:uid="{F38D1C9E-F792-4015-9F99-DC8DD91890A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1" authorId="46" shapeId="0" xr:uid="{C97BADC4-D9F4-4D4D-8290-599085C546C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2" authorId="47" shapeId="0" xr:uid="{92206D71-C9C6-41D6-B90E-DFDA43C9E6B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3" authorId="48" shapeId="0" xr:uid="{DCED5D5E-741B-4EA8-B6AF-27E3B8F7BA8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4" authorId="49" shapeId="0" xr:uid="{A520119D-71B6-4B98-8745-189CFD283B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5" authorId="50" shapeId="0" xr:uid="{862493D8-EF67-40AF-8784-DB1D255F592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6" authorId="51" shapeId="0" xr:uid="{97149970-C668-4546-924A-A3D3D287E64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7" authorId="52" shapeId="0" xr:uid="{DD9356A2-BA41-4C03-9935-0CD90F352F8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8" authorId="53" shapeId="0" xr:uid="{0E99374F-D64D-4A23-B2B0-E27F715C4FB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69" authorId="54" shapeId="0" xr:uid="{406BF569-1FA7-4EDA-A2CF-D94305DDD9E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70" authorId="55" shapeId="0" xr:uid="{EEF30445-F98C-4C7F-AEA5-63A96760377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3" authorId="56" shapeId="0" xr:uid="{F42D19B9-78CD-4302-846C-4207F312E67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73" authorId="57" shapeId="0" xr:uid="{242C0B97-7E36-4FCE-8854-0B99D01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4" authorId="58" shapeId="0" xr:uid="{C0530927-AB7D-4E5B-840C-FF2350ACF04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74" authorId="59" shapeId="0" xr:uid="{04D64426-CB77-4A33-9B87-EE8603B2003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5" authorId="60" shapeId="0" xr:uid="{67E91B7A-4C84-43B0-8739-1C646FE8F06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75" authorId="61" shapeId="0" xr:uid="{72665AE1-D19A-4B08-9385-0CF0C4280AD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6" authorId="62" shapeId="0" xr:uid="{AA8FCFA5-ABFC-483B-BB3E-4AC450510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76" authorId="63" shapeId="0" xr:uid="{147F4167-B1E9-407C-BF29-9508690D9F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7" authorId="64" shapeId="0" xr:uid="{26A008E8-706A-4F9E-B960-2CB82DFBD0A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77" authorId="65" shapeId="0" xr:uid="{A95D9405-4036-4D92-9801-37640639396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8" authorId="66" shapeId="0" xr:uid="{27B25422-614F-4303-8C70-FFE71705D42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tc={353D25D8-458D-4D91-B805-D8D04EB3DC60}</author>
    <author>tc={BA6D1512-508B-4F6F-8803-95FDC2E67A81}</author>
    <author>tc={B0852222-F33B-4347-9B00-16E17E25A83B}</author>
    <author>tc={D96F93D1-A655-43B2-8425-2296193FCE26}</author>
    <author>tc={A70AC16E-65F1-434C-A0F8-A836ABEDC4F3}</author>
    <author>tc={DD11D571-4FD7-43EC-8093-3C07550A2239}</author>
    <author>tc={3DBC7CAB-214E-4688-AE0A-3FBC75DC5A8B}</author>
    <author>tc={5209BD86-F01E-4874-A4B8-DF590E1255E6}</author>
    <author>tc={895A088E-7D31-40F8-AB15-36DBB74B14DF}</author>
    <author>tc={A84A43E4-F0F3-4BB7-A18F-DC53130D5917}</author>
    <author>tc={B731ED93-4831-4746-A60A-C92593F3C576}</author>
    <author>tc={532F7D56-D7F0-42A8-AB1D-18D48B358FF1}</author>
    <author>tc={445D034E-E89E-484D-88D7-B1B622E6A158}</author>
    <author>tc={8E916941-877B-4BF5-9451-DA49C666B604}</author>
    <author>tc={294BCD28-DA51-42D4-A6FA-430EFD0A5C22}</author>
    <author>tc={FBA175BA-42DE-487E-B4EB-15CC8259491E}</author>
    <author>tc={58DD036F-3998-4767-9A85-AF610C615D2B}</author>
    <author>tc={82F3CD69-CC27-4A3B-ACC1-5009D535C125}</author>
    <author>tc={2E083CC9-57D3-4F31-B069-77CD08AB23CF}</author>
    <author>tc={BBBC0C69-0152-4FE7-B245-57B72B22CBDA}</author>
    <author>tc={CE78F546-48FF-46C2-9D19-7B924B701984}</author>
    <author>tc={073A9C58-FD3E-4711-B54D-615715066900}</author>
    <author>tc={01DD39E7-3A89-4209-A6F8-174843B0CA8B}</author>
    <author>tc={DE4A63B9-ABCC-4BE1-B783-07F28192CFDA}</author>
    <author>tc={76C54CD6-60C7-4C18-94AE-4ACB7B3BEC4A}</author>
    <author>tc={9F2739A9-A474-47C2-9780-ECE84DF0B188}</author>
    <author>tc={CD5367E9-9D0F-4C7C-BA97-99DA0E3B3FE6}</author>
    <author>tc={57661739-3E38-4CEC-BC80-ACEE361E8725}</author>
    <author>tc={EC4618DF-1176-4D13-B596-335907427AB4}</author>
    <author>tc={D86B5F8A-2972-4FB7-B2F1-F2296966E412}</author>
    <author>tc={E85FD33A-74D6-40C2-8E7A-46BA24CD57E7}</author>
    <author>tc={ABCCE2CE-16F7-4433-8339-70FE55B6E96B}</author>
    <author>tc={35DC896F-752E-46E5-AF3A-CCEEB410268C}</author>
    <author>tc={57A1DC0A-EE99-4234-956B-D3D539E247D2}</author>
    <author>tc={6A76EE3B-C387-4163-9F3C-FB0E2A3FC832}</author>
    <author>tc={1BEC152C-AF76-4D09-96C4-428467D6EEFC}</author>
    <author>tc={84E626F7-AC5A-4F56-A4B2-D0E1A9743767}</author>
    <author>tc={3A038104-FDE5-49A1-AE4D-B34CBE0D03E8}</author>
    <author>tc={F3651E96-7140-40F0-B5B3-5A8DFFAA74D2}</author>
    <author>tc={1B9BC5EE-115B-4D19-83DF-86E6B08533A1}</author>
    <author>tc={21E6DD69-24B5-459C-8838-2C80EE6BD7F6}</author>
    <author>tc={A0C337F8-7F85-465B-8704-BE05347AF1E5}</author>
    <author>tc={1B69D9A0-E7A5-42A4-A0EC-05A4CC30A2B7}</author>
    <author>tc={4FECB2B3-5320-429C-B32F-5706DD76F210}</author>
    <author>tc={FDFBE7AB-3414-43AD-A8EF-2DC20ADB7490}</author>
    <author>tc={610D365D-1702-411E-BE3B-309163BF3A01}</author>
    <author>tc={2959FE2C-3CD0-48C3-923C-58406CF82371}</author>
    <author>tc={F6748C24-E61B-4FD9-A620-6D6C700450ED}</author>
    <author>tc={E0DE145C-1C08-4F6D-B775-D05C65817CD3}</author>
    <author>tc={94B2817A-6B36-4423-AF10-7025D51D0517}</author>
    <author>tc={13C5454F-D9C7-46F1-9FD8-455425DF12D9}</author>
    <author>tc={80021632-2004-4F2C-AC7E-B474FBB896A5}</author>
    <author>tc={2533C91C-677C-425E-B6DD-D6C23B4F93A9}</author>
    <author>tc={629B2D79-DA5E-4307-BC82-B85558E2C75A}</author>
    <author>tc={0E637443-548C-4ED3-91E7-206ACC3D25F0}</author>
    <author>tc={E2A67424-D55D-4B95-B514-A6DB5B0F13E1}</author>
    <author>tc={534A99F1-C91D-48D9-ABF7-DC73FBD2A4F0}</author>
  </authors>
  <commentList>
    <comment ref="D6" authorId="0" shapeId="0" xr:uid="{353D25D8-458D-4D91-B805-D8D04EB3DC6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7" authorId="1" shapeId="0" xr:uid="{BA6D1512-508B-4F6F-8803-95FDC2E67A8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8" authorId="2" shapeId="0" xr:uid="{B0852222-F33B-4347-9B00-16E17E25A83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9" authorId="3" shapeId="0" xr:uid="{D96F93D1-A655-43B2-8425-2296193FCE2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0" authorId="4" shapeId="0" xr:uid="{A70AC16E-65F1-434C-A0F8-A836ABEDC4F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1" authorId="5" shapeId="0" xr:uid="{DD11D571-4FD7-43EC-8093-3C07550A223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2" authorId="6" shapeId="0" xr:uid="{3DBC7CAB-214E-4688-AE0A-3FBC75DC5A8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3" authorId="7" shapeId="0" xr:uid="{5209BD86-F01E-4874-A4B8-DF590E1255E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" authorId="8" shapeId="0" xr:uid="{895A088E-7D31-40F8-AB15-36DBB74B14D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5" authorId="9" shapeId="0" xr:uid="{A84A43E4-F0F3-4BB7-A18F-DC53130D591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6" authorId="10" shapeId="0" xr:uid="{B731ED93-4831-4746-A60A-C92593F3C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7" authorId="11" shapeId="0" xr:uid="{532F7D56-D7F0-42A8-AB1D-18D48B358FF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24" authorId="12" shapeId="0" xr:uid="{445D034E-E89E-484D-88D7-B1B622E6A158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C81" authorId="13" shapeId="0" xr:uid="{8E916941-877B-4BF5-9451-DA49C666B60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2" authorId="14" shapeId="0" xr:uid="{294BCD28-DA51-42D4-A6FA-430EFD0A5C2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3" authorId="15" shapeId="0" xr:uid="{FBA175BA-42DE-487E-B4EB-15CC8259491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4" authorId="16" shapeId="0" xr:uid="{58DD036F-3998-4767-9A85-AF610C61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5" authorId="17" shapeId="0" xr:uid="{82F3CD69-CC27-4A3B-ACC1-5009D535C12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6" authorId="18" shapeId="0" xr:uid="{2E083CC9-57D3-4F31-B069-77CD08AB23C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7" authorId="19" shapeId="0" xr:uid="{BBBC0C69-0152-4FE7-B245-57B72B22CBD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8" authorId="20" shapeId="0" xr:uid="{CE78F546-48FF-46C2-9D19-7B924B70198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89" authorId="21" shapeId="0" xr:uid="{073A9C58-FD3E-4711-B54D-61571506690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0" authorId="22" shapeId="0" xr:uid="{01DD39E7-3A89-4209-A6F8-174843B0CA8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1" authorId="23" shapeId="0" xr:uid="{DE4A63B9-ABCC-4BE1-B783-07F28192CFD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2" authorId="24" shapeId="0" xr:uid="{76C54CD6-60C7-4C18-94AE-4ACB7B3BEC4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3" authorId="25" shapeId="0" xr:uid="{9F2739A9-A474-47C2-9780-ECE84DF0B18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4" authorId="26" shapeId="0" xr:uid="{CD5367E9-9D0F-4C7C-BA97-99DA0E3B3FE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5" authorId="27" shapeId="0" xr:uid="{57661739-3E38-4CEC-BC80-ACEE361E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6" authorId="28" shapeId="0" xr:uid="{EC4618DF-1176-4D13-B596-335907427AB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7" authorId="29" shapeId="0" xr:uid="{D86B5F8A-2972-4FB7-B2F1-F2296966E41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98" authorId="30" shapeId="0" xr:uid="{E85FD33A-74D6-40C2-8E7A-46BA24CD57E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10" authorId="31" shapeId="0" xr:uid="{ABCCE2CE-16F7-4433-8339-70FE55B6E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D113" authorId="32" shapeId="0" xr:uid="{35DC896F-752E-46E5-AF3A-CCEEB410268C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D114" authorId="33" shapeId="0" xr:uid="{57A1DC0A-EE99-4234-956B-D3D539E247D2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  <comment ref="C132" authorId="34" shapeId="0" xr:uid="{6A76EE3B-C387-4163-9F3C-FB0E2A3FC83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3" authorId="35" shapeId="0" xr:uid="{1BEC152C-AF76-4D09-96C4-428467D6EEF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4" authorId="36" shapeId="0" xr:uid="{84E626F7-AC5A-4F56-A4B2-D0E1A974376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5" authorId="37" shapeId="0" xr:uid="{3A038104-FDE5-49A1-AE4D-B34CBE0D03E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6" authorId="38" shapeId="0" xr:uid="{F3651E96-7140-40F0-B5B3-5A8DFFAA74D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7" authorId="39" shapeId="0" xr:uid="{1B9BC5EE-115B-4D19-83DF-86E6B08533A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8" authorId="40" shapeId="0" xr:uid="{21E6DD69-24B5-459C-8838-2C80EE6BD7F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39" authorId="41" shapeId="0" xr:uid="{A0C337F8-7F85-465B-8704-BE05347AF1E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0" authorId="42" shapeId="0" xr:uid="{1B69D9A0-E7A5-42A4-A0EC-05A4CC30A2B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1" authorId="43" shapeId="0" xr:uid="{4FECB2B3-5320-429C-B32F-5706DD76F21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2" authorId="44" shapeId="0" xr:uid="{FDFBE7AB-3414-43AD-A8EF-2DC20ADB749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C143" authorId="45" shapeId="0" xr:uid="{610D365D-1702-411E-BE3B-309163BF3A0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4" authorId="46" shapeId="0" xr:uid="{2959FE2C-3CD0-48C3-923C-58406CF82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44" authorId="47" shapeId="0" xr:uid="{F6748C24-E61B-4FD9-A620-6D6C7004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5" authorId="48" shapeId="0" xr:uid="{E0DE145C-1C08-4F6D-B775-D05C65817CD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45" authorId="49" shapeId="0" xr:uid="{94B2817A-6B36-4423-AF10-7025D51D051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6" authorId="50" shapeId="0" xr:uid="{13C5454F-D9C7-46F1-9FD8-455425DF12D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46" authorId="51" shapeId="0" xr:uid="{80021632-2004-4F2C-AC7E-B474FBB896A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7" authorId="52" shapeId="0" xr:uid="{2533C91C-677C-425E-B6DD-D6C23B4F93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47" authorId="53" shapeId="0" xr:uid="{629B2D79-DA5E-4307-BC82-B85558E2C75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8" authorId="54" shapeId="0" xr:uid="{0E637443-548C-4ED3-91E7-206ACC3D25F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E148" authorId="55" shapeId="0" xr:uid="{E2A67424-D55D-4B95-B514-A6DB5B0F13E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D149" authorId="56" shapeId="0" xr:uid="{534A99F1-C91D-48D9-ABF7-DC73FBD2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</commentList>
</comments>
</file>

<file path=xl/sharedStrings.xml><?xml version="1.0" encoding="utf-8"?>
<sst xmlns="http://schemas.openxmlformats.org/spreadsheetml/2006/main" count="351" uniqueCount="9">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</sst>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21C35F6D-4AC3-4CA3-B1EF-2CE2D49265A6}" userId="S::pgutierr@uvm.edu::25bdc618-995f-415b-9b28-31563f05eb38" providerId="AD"/>
  <person displayName="Reilly Connelly" id="{20AF4B58-97EA-4B9D-BFD6-3952093D6C70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4-10-26T01:21:56.57" personId="{21C35F6D-4AC3-4CA3-B1EF-2CE2D49265A6}" id="{7BCA88DB-5B8A-4368-BCCD-49B8CBB690F6}">
    <text>Estimate for us</text>
  </threadedComment>
  <threadedComment ref="D7" dT="2024-10-26T01:32:54.46" personId="{21C35F6D-4AC3-4CA3-B1EF-2CE2D49265A6}" id="{3A62828A-6C13-4773-93CA-354234748AED}">
    <text>Estimate for us</text>
  </threadedComment>
  <threadedComment ref="D8" dT="2024-10-26T01:32:58.22" personId="{21C35F6D-4AC3-4CA3-B1EF-2CE2D49265A6}" id="{7B28E2E3-4D12-4D88-9590-324A50DDD854}">
    <text>Estimate for us</text>
  </threadedComment>
  <threadedComment ref="D9" dT="2024-10-26T01:33:02.52" personId="{21C35F6D-4AC3-4CA3-B1EF-2CE2D49265A6}" id="{EA65923C-9B6D-4132-A2C4-8A0704F09C0C}">
    <text>Estimate for us</text>
  </threadedComment>
  <threadedComment ref="D10" dT="2024-10-26T01:33:06.03" personId="{21C35F6D-4AC3-4CA3-B1EF-2CE2D49265A6}" id="{464CC1A3-C583-4845-BC02-18A83FF5469B}">
    <text>Estimate for us</text>
  </threadedComment>
  <threadedComment ref="D11" dT="2024-10-26T01:33:13.81" personId="{21C35F6D-4AC3-4CA3-B1EF-2CE2D49265A6}" id="{33FBD832-60D8-4DE3-BC0F-9A2519C10F93}">
    <text>Estimate for us</text>
  </threadedComment>
  <threadedComment ref="D12" dT="2024-10-26T01:33:17.37" personId="{21C35F6D-4AC3-4CA3-B1EF-2CE2D49265A6}" id="{61FF6306-FB99-4E16-9A5B-3976A9443FC8}">
    <text>Estimate for us</text>
  </threadedComment>
  <threadedComment ref="D13" dT="2024-10-26T01:33:24.43" personId="{21C35F6D-4AC3-4CA3-B1EF-2CE2D49265A6}" id="{52DE5944-825B-47CD-AF90-FDF2CEE6A07C}">
    <text>Estimate for us</text>
  </threadedComment>
  <threadedComment ref="D14" dT="2024-10-26T01:33:30.59" personId="{21C35F6D-4AC3-4CA3-B1EF-2CE2D49265A6}" id="{7F0D3667-AD19-4F83-A8B1-73284396AC2E}">
    <text>Estimate for us</text>
  </threadedComment>
  <threadedComment ref="D15" dT="2024-10-26T01:33:38.23" personId="{21C35F6D-4AC3-4CA3-B1EF-2CE2D49265A6}" id="{A0531DAA-E2F5-4A1F-B56B-80A5E327262E}">
    <text>Estimate for us</text>
  </threadedComment>
  <threadedComment ref="D16" dT="2024-10-26T01:33:42.22" personId="{21C35F6D-4AC3-4CA3-B1EF-2CE2D49265A6}" id="{CEE47645-54D9-4C42-B46B-54732943EBF5}">
    <text>Estimate for us</text>
  </threadedComment>
  <threadedComment ref="D17" dT="2024-10-26T01:33:47.22" personId="{21C35F6D-4AC3-4CA3-B1EF-2CE2D49265A6}" id="{8C360879-F04E-47CC-9729-43EAFCCFBE7F}">
    <text>Estimate for us</text>
  </threadedComment>
  <threadedComment ref="E24" dT="2024-10-25T00:53:16.21" personId="{21C35F6D-4AC3-4CA3-B1EF-2CE2D49265A6}" id="{A046C24E-E61B-44AC-B968-D2CB69B2A4BA}">
    <text>I changed this value, is this correct?</text>
  </threadedComment>
  <threadedComment ref="C81" dT="2024-11-03T18:02:13.27" personId="{21C35F6D-4AC3-4CA3-B1EF-2CE2D49265A6}" id="{54BA1C68-D7AE-4692-8907-0FCC0AC0D3C2}">
    <text>Estimate for us</text>
  </threadedComment>
  <threadedComment ref="C82" dT="2024-11-05T01:51:48.99" personId="{21C35F6D-4AC3-4CA3-B1EF-2CE2D49265A6}" id="{44E7D80F-E56F-40A8-B33C-3FDD345FF69B}">
    <text>Estimate for us</text>
  </threadedComment>
  <threadedComment ref="C83" dT="2024-11-05T01:51:56.05" personId="{21C35F6D-4AC3-4CA3-B1EF-2CE2D49265A6}" id="{9AA297F3-98D6-4693-888A-B9A8181A6EB0}">
    <text>Estimate for us</text>
  </threadedComment>
  <threadedComment ref="C84" dT="2024-11-05T01:52:02.26" personId="{21C35F6D-4AC3-4CA3-B1EF-2CE2D49265A6}" id="{4E2FD8BB-0F1B-479E-AD42-835B37E52849}">
    <text>Estimate for us</text>
  </threadedComment>
  <threadedComment ref="C85" dT="2024-11-05T01:52:06.68" personId="{21C35F6D-4AC3-4CA3-B1EF-2CE2D49265A6}" id="{E3EA648C-E545-44AE-ADE1-75E7D901776B}">
    <text>Estimate for us</text>
  </threadedComment>
  <threadedComment ref="C86" dT="2024-11-05T01:52:06.68" personId="{21C35F6D-4AC3-4CA3-B1EF-2CE2D49265A6}" id="{3B9C6470-99B5-413C-82C1-20908269547E}">
    <text>Estimate for us</text>
  </threadedComment>
  <threadedComment ref="C87" dT="2024-11-05T01:52:06.68" personId="{21C35F6D-4AC3-4CA3-B1EF-2CE2D49265A6}" id="{2649676F-36DC-495D-B8F8-72C9E9C9436B}">
    <text>Estimate for us</text>
  </threadedComment>
  <threadedComment ref="C88" dT="2024-11-05T01:52:06.68" personId="{21C35F6D-4AC3-4CA3-B1EF-2CE2D49265A6}" id="{6169754F-A244-4B4B-BD7F-8977C09D75C8}">
    <text>Estimate for us</text>
  </threadedComment>
  <threadedComment ref="C89" dT="2024-11-05T01:52:06.68" personId="{21C35F6D-4AC3-4CA3-B1EF-2CE2D49265A6}" id="{4D50A749-1191-4DDB-967E-11DCA597292E}">
    <text>Estimate for us</text>
  </threadedComment>
  <threadedComment ref="C90" dT="2024-11-05T01:52:06.68" personId="{21C35F6D-4AC3-4CA3-B1EF-2CE2D49265A6}" id="{06DAD80D-D6BD-4B1C-AD90-667871D822DE}">
    <text>Estimate for us</text>
  </threadedComment>
  <threadedComment ref="C91" dT="2024-11-05T01:52:06.68" personId="{21C35F6D-4AC3-4CA3-B1EF-2CE2D49265A6}" id="{2BFD1A75-5C0A-461E-8E6A-6D6CDFD99D6D}">
    <text>Estimate for us</text>
  </threadedComment>
  <threadedComment ref="C92" dT="2024-11-05T01:52:06.68" personId="{21C35F6D-4AC3-4CA3-B1EF-2CE2D49265A6}" id="{41972C44-FE01-45BC-A11B-D694C1FE6398}">
    <text>Estimate for us</text>
  </threadedComment>
  <threadedComment ref="C93" dT="2024-11-03T18:02:13.27" personId="{21C35F6D-4AC3-4CA3-B1EF-2CE2D49265A6}" id="{963433DD-0475-4C8C-8F9E-C220D06B855D}">
    <text>Estimate for us</text>
  </threadedComment>
  <threadedComment ref="C94" dT="2024-11-03T18:02:20.11" personId="{21C35F6D-4AC3-4CA3-B1EF-2CE2D49265A6}" id="{329A52F7-971A-4F93-83CB-8DA5B4F9ABA6}">
    <text>Estimate for us</text>
  </threadedComment>
  <threadedComment ref="C95" dT="2024-11-03T18:02:25.36" personId="{21C35F6D-4AC3-4CA3-B1EF-2CE2D49265A6}" id="{40A6A641-6C96-468E-A79E-F63648876B61}">
    <text>Estimate for us</text>
  </threadedComment>
  <threadedComment ref="C96" dT="2024-11-03T18:02:29.76" personId="{21C35F6D-4AC3-4CA3-B1EF-2CE2D49265A6}" id="{B90AF0A9-E83A-441D-9ED1-5189A92B55C4}">
    <text>Estimate for us</text>
  </threadedComment>
  <threadedComment ref="C97" dT="2024-11-03T18:02:35.42" personId="{21C35F6D-4AC3-4CA3-B1EF-2CE2D49265A6}" id="{71C2632B-31EF-481E-9CE7-57CFD0EF21A6}">
    <text>Estimate for us</text>
  </threadedComment>
  <threadedComment ref="C98" dT="2024-11-03T18:02:39.54" personId="{21C35F6D-4AC3-4CA3-B1EF-2CE2D49265A6}" id="{59A1B5EF-F00E-4ADD-BCC9-E0556E8E3C25}">
    <text>Estimate for us</text>
  </threadedComment>
  <threadedComment ref="D110" dT="2024-10-23T01:04:50.70" personId="{20AF4B58-97EA-4B9D-BFD6-3952093D6C70}" id="{61C8B440-923A-4011-A3FC-CC20655F43C3}">
    <text xml:space="preserve">Paper says 1.77 but that’s wrong?
</text>
  </threadedComment>
  <threadedComment ref="D113" dT="2024-10-23T01:05:57.45" personId="{20AF4B58-97EA-4B9D-BFD6-3952093D6C70}" id="{8BA3BA5D-135F-4475-A0B2-C28B2B112A7C}">
    <text>4.33</text>
  </threadedComment>
  <threadedComment ref="D114" dT="2024-10-23T01:06:08.42" personId="{20AF4B58-97EA-4B9D-BFD6-3952093D6C70}" id="{CD1BA07D-0837-4CBF-8C27-FAA72DEE28CA}">
    <text>2.47</text>
  </threadedComment>
  <threadedComment ref="C140" dT="2024-11-25T17:56:31.41" personId="{21C35F6D-4AC3-4CA3-B1EF-2CE2D49265A6}" id="{E4DA6648-9A81-492A-B93A-201B490E8040}">
    <text>Estimate for us</text>
  </threadedComment>
  <threadedComment ref="C141" dT="2024-11-25T17:56:31.41" personId="{21C35F6D-4AC3-4CA3-B1EF-2CE2D49265A6}" id="{738DAAF2-78BC-41CC-9FC7-9396285D05CD}">
    <text>Estimate for us</text>
  </threadedComment>
  <threadedComment ref="C142" dT="2024-11-25T17:56:31.41" personId="{21C35F6D-4AC3-4CA3-B1EF-2CE2D49265A6}" id="{96EB6E6A-D20A-480A-9C7E-BFFC60976CD2}">
    <text>Estimate for us</text>
  </threadedComment>
  <threadedComment ref="C143" dT="2024-11-25T17:56:31.41" personId="{21C35F6D-4AC3-4CA3-B1EF-2CE2D49265A6}" id="{80986897-ECE5-4ADA-841B-733B4DABA93F}">
    <text>Estimate for us</text>
  </threadedComment>
  <threadedComment ref="C144" dT="2024-11-25T17:56:31.41" personId="{21C35F6D-4AC3-4CA3-B1EF-2CE2D49265A6}" id="{9823C03B-0640-4CFB-ACA0-8E7936D5BE9C}">
    <text>Estimate for us</text>
  </threadedComment>
  <threadedComment ref="C145" dT="2024-11-25T17:56:31.41" personId="{21C35F6D-4AC3-4CA3-B1EF-2CE2D49265A6}" id="{9A85784D-D2E0-441D-AEA4-4527AA4B7081}">
    <text>Estimate for us</text>
  </threadedComment>
  <threadedComment ref="C146" dT="2024-11-25T17:56:31.41" personId="{21C35F6D-4AC3-4CA3-B1EF-2CE2D49265A6}" id="{9E4CE488-EB8C-45BA-86CA-3CD130A667CA}">
    <text>Estimate for us</text>
  </threadedComment>
  <threadedComment ref="C147" dT="2024-11-25T17:56:31.41" personId="{21C35F6D-4AC3-4CA3-B1EF-2CE2D49265A6}" id="{366D9F51-1942-43E4-9B9E-614783768641}">
    <text>Estimate for us</text>
  </threadedComment>
  <threadedComment ref="C148" dT="2024-11-25T17:56:31.41" personId="{21C35F6D-4AC3-4CA3-B1EF-2CE2D49265A6}" id="{DE4FF794-8AAE-4D8F-A4B7-90CA99758644}">
    <text>Estimate for us</text>
  </threadedComment>
  <threadedComment ref="C149" dT="2024-11-25T17:56:31.41" personId="{21C35F6D-4AC3-4CA3-B1EF-2CE2D49265A6}" id="{B913B4F2-5DFD-4C7B-A89D-3B3DC2D08291}">
    <text>Estimate for us</text>
  </threadedComment>
  <threadedComment ref="C159" dT="2024-11-03T18:02:39.54" personId="{21C35F6D-4AC3-4CA3-B1EF-2CE2D49265A6}" id="{D4BB8CD0-42EE-4BC2-839D-D3EC53AA838A}">
    <text>Estimate for us</text>
  </threadedComment>
  <threadedComment ref="C160" dT="2024-11-03T18:02:39.54" personId="{21C35F6D-4AC3-4CA3-B1EF-2CE2D49265A6}" id="{F38D1C9E-F792-4015-9F99-DC8DD91890AA}">
    <text>Estimate for us</text>
  </threadedComment>
  <threadedComment ref="C161" dT="2024-11-03T18:02:39.54" personId="{21C35F6D-4AC3-4CA3-B1EF-2CE2D49265A6}" id="{C97BADC4-D9F4-4D4D-8290-599085C546C7}">
    <text>Estimate for us</text>
  </threadedComment>
  <threadedComment ref="C162" dT="2024-11-03T18:02:39.54" personId="{21C35F6D-4AC3-4CA3-B1EF-2CE2D49265A6}" id="{92206D71-C9C6-41D6-B90E-DFDA43C9E6BC}">
    <text>Estimate for us</text>
  </threadedComment>
  <threadedComment ref="C163" dT="2024-11-03T18:02:39.54" personId="{21C35F6D-4AC3-4CA3-B1EF-2CE2D49265A6}" id="{DCED5D5E-741B-4EA8-B6AF-27E3B8F7BA8F}">
    <text>Estimate for us</text>
  </threadedComment>
  <threadedComment ref="C164" dT="2024-11-03T18:02:39.54" personId="{21C35F6D-4AC3-4CA3-B1EF-2CE2D49265A6}" id="{A520119D-71B6-4B98-8745-189CFD283B9F}">
    <text>Estimate for us</text>
  </threadedComment>
  <threadedComment ref="C165" dT="2024-11-03T18:02:39.54" personId="{21C35F6D-4AC3-4CA3-B1EF-2CE2D49265A6}" id="{862493D8-EF67-40AF-8784-DB1D255F5924}">
    <text>Estimate for us</text>
  </threadedComment>
  <threadedComment ref="C166" dT="2024-11-03T18:02:39.54" personId="{21C35F6D-4AC3-4CA3-B1EF-2CE2D49265A6}" id="{97149970-C668-4546-924A-A3D3D287E641}">
    <text>Estimate for us</text>
  </threadedComment>
  <threadedComment ref="C167" dT="2024-11-03T18:02:39.54" personId="{21C35F6D-4AC3-4CA3-B1EF-2CE2D49265A6}" id="{DD9356A2-BA41-4C03-9935-0CD90F352F82}">
    <text>Estimate for us</text>
  </threadedComment>
  <threadedComment ref="C168" dT="2024-11-03T18:02:39.54" personId="{21C35F6D-4AC3-4CA3-B1EF-2CE2D49265A6}" id="{0E99374F-D64D-4A23-B2B0-E27F715C4FB7}">
    <text>Estimate for us</text>
  </threadedComment>
  <threadedComment ref="C169" dT="2024-11-03T18:02:39.54" personId="{21C35F6D-4AC3-4CA3-B1EF-2CE2D49265A6}" id="{406BF569-1FA7-4EDA-A2CF-D94305DDD9ED}">
    <text>Estimate for us</text>
  </threadedComment>
  <threadedComment ref="C170" dT="2024-11-03T18:02:39.54" personId="{21C35F6D-4AC3-4CA3-B1EF-2CE2D49265A6}" id="{EEF30445-F98C-4C7F-AEA5-63A967603774}">
    <text>Estimate for us</text>
  </threadedComment>
  <threadedComment ref="D173" dT="2024-10-26T01:33:30.59" personId="{21C35F6D-4AC3-4CA3-B1EF-2CE2D49265A6}" id="{F42D19B9-78CD-4302-846C-4207F312E67B}">
    <text>Estimate for us</text>
  </threadedComment>
  <threadedComment ref="E173" dT="2024-10-26T01:33:30.59" personId="{21C35F6D-4AC3-4CA3-B1EF-2CE2D49265A6}" id="{242C0B97-7E36-4FCE-8854-0B99D013BF6E}">
    <text>Estimate for us</text>
  </threadedComment>
  <threadedComment ref="D174" dT="2024-10-26T01:33:30.59" personId="{21C35F6D-4AC3-4CA3-B1EF-2CE2D49265A6}" id="{C0530927-AB7D-4E5B-840C-FF2350ACF042}">
    <text>Estimate for us</text>
  </threadedComment>
  <threadedComment ref="E174" dT="2024-10-26T01:33:30.59" personId="{21C35F6D-4AC3-4CA3-B1EF-2CE2D49265A6}" id="{04D64426-CB77-4A33-9B87-EE8603B20038}">
    <text>Estimate for us</text>
  </threadedComment>
  <threadedComment ref="D175" dT="2024-10-26T01:33:30.59" personId="{21C35F6D-4AC3-4CA3-B1EF-2CE2D49265A6}" id="{67E91B7A-4C84-43B0-8739-1C646FE8F062}">
    <text>Estimate for us</text>
  </threadedComment>
  <threadedComment ref="E175" dT="2024-10-26T01:33:30.59" personId="{21C35F6D-4AC3-4CA3-B1EF-2CE2D49265A6}" id="{72665AE1-D19A-4B08-9385-0CF0C4280AD4}">
    <text>Estimate for us</text>
  </threadedComment>
  <threadedComment ref="D176" dT="2024-10-26T01:33:30.59" personId="{21C35F6D-4AC3-4CA3-B1EF-2CE2D49265A6}" id="{AA8FCFA5-ABFC-483B-BB3E-4AC450510E9D}">
    <text>Estimate for us</text>
  </threadedComment>
  <threadedComment ref="E176" dT="2024-10-26T01:33:30.59" personId="{21C35F6D-4AC3-4CA3-B1EF-2CE2D49265A6}" id="{147F4167-B1E9-407C-BF29-9508690D9F0A}">
    <text>Estimate for us</text>
  </threadedComment>
  <threadedComment ref="D177" dT="2024-10-26T01:33:30.59" personId="{21C35F6D-4AC3-4CA3-B1EF-2CE2D49265A6}" id="{26A008E8-706A-4F9E-B960-2CB82DFBD0A1}">
    <text>Estimate for us</text>
  </threadedComment>
  <threadedComment ref="E177" dT="2024-10-26T01:33:30.59" personId="{21C35F6D-4AC3-4CA3-B1EF-2CE2D49265A6}" id="{A95D9405-4036-4D92-9801-376406393967}">
    <text>Estimate for us</text>
  </threadedComment>
  <threadedComment ref="D178" dT="2024-10-26T01:33:30.59" personId="{21C35F6D-4AC3-4CA3-B1EF-2CE2D49265A6}" id="{27B25422-614F-4303-8C70-FFE71705D428}">
    <text>Estimate for us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" dT="2024-10-26T01:21:56.57" personId="{21C35F6D-4AC3-4CA3-B1EF-2CE2D49265A6}" id="{353D25D8-458D-4D91-B805-D8D04EB3DC60}">
    <text>Estimate for us</text>
  </threadedComment>
  <threadedComment ref="D7" dT="2024-10-26T01:32:54.46" personId="{21C35F6D-4AC3-4CA3-B1EF-2CE2D49265A6}" id="{BA6D1512-508B-4F6F-8803-95FDC2E67A81}">
    <text>Estimate for us</text>
  </threadedComment>
  <threadedComment ref="D8" dT="2024-10-26T01:32:58.22" personId="{21C35F6D-4AC3-4CA3-B1EF-2CE2D49265A6}" id="{B0852222-F33B-4347-9B00-16E17E25A83B}">
    <text>Estimate for us</text>
  </threadedComment>
  <threadedComment ref="D9" dT="2024-10-26T01:33:02.52" personId="{21C35F6D-4AC3-4CA3-B1EF-2CE2D49265A6}" id="{D96F93D1-A655-43B2-8425-2296193FCE26}">
    <text>Estimate for us</text>
  </threadedComment>
  <threadedComment ref="D10" dT="2024-10-26T01:33:06.03" personId="{21C35F6D-4AC3-4CA3-B1EF-2CE2D49265A6}" id="{A70AC16E-65F1-434C-A0F8-A836ABEDC4F3}">
    <text>Estimate for us</text>
  </threadedComment>
  <threadedComment ref="D11" dT="2024-10-26T01:33:13.81" personId="{21C35F6D-4AC3-4CA3-B1EF-2CE2D49265A6}" id="{DD11D571-4FD7-43EC-8093-3C07550A2239}">
    <text>Estimate for us</text>
  </threadedComment>
  <threadedComment ref="D12" dT="2024-10-26T01:33:17.37" personId="{21C35F6D-4AC3-4CA3-B1EF-2CE2D49265A6}" id="{3DBC7CAB-214E-4688-AE0A-3FBC75DC5A8B}">
    <text>Estimate for us</text>
  </threadedComment>
  <threadedComment ref="D13" dT="2024-10-26T01:33:24.43" personId="{21C35F6D-4AC3-4CA3-B1EF-2CE2D49265A6}" id="{5209BD86-F01E-4874-A4B8-DF590E1255E6}">
    <text>Estimate for us</text>
  </threadedComment>
  <threadedComment ref="D14" dT="2024-10-26T01:33:30.59" personId="{21C35F6D-4AC3-4CA3-B1EF-2CE2D49265A6}" id="{895A088E-7D31-40F8-AB15-36DBB74B14DF}">
    <text>Estimate for us</text>
  </threadedComment>
  <threadedComment ref="D15" dT="2024-10-26T01:33:38.23" personId="{21C35F6D-4AC3-4CA3-B1EF-2CE2D49265A6}" id="{A84A43E4-F0F3-4BB7-A18F-DC53130D5917}">
    <text>Estimate for us</text>
  </threadedComment>
  <threadedComment ref="D16" dT="2024-10-26T01:33:42.22" personId="{21C35F6D-4AC3-4CA3-B1EF-2CE2D49265A6}" id="{B731ED93-4831-4746-A60A-C92593F3C576}">
    <text>Estimate for us</text>
  </threadedComment>
  <threadedComment ref="D17" dT="2024-10-26T01:33:47.22" personId="{21C35F6D-4AC3-4CA3-B1EF-2CE2D49265A6}" id="{532F7D56-D7F0-42A8-AB1D-18D48B358FF1}">
    <text>Estimate for us</text>
  </threadedComment>
  <threadedComment ref="E24" dT="2024-10-25T00:53:16.21" personId="{21C35F6D-4AC3-4CA3-B1EF-2CE2D49265A6}" id="{445D034E-E89E-484D-88D7-B1B622E6A158}">
    <text>I changed this value, is this correct?</text>
  </threadedComment>
  <threadedComment ref="C81" dT="2024-11-03T18:02:13.27" personId="{21C35F6D-4AC3-4CA3-B1EF-2CE2D49265A6}" id="{8E916941-877B-4BF5-9451-DA49C666B604}">
    <text>Estimate for us</text>
  </threadedComment>
  <threadedComment ref="C82" dT="2024-11-05T01:51:48.99" personId="{21C35F6D-4AC3-4CA3-B1EF-2CE2D49265A6}" id="{294BCD28-DA51-42D4-A6FA-430EFD0A5C22}">
    <text>Estimate for us</text>
  </threadedComment>
  <threadedComment ref="C83" dT="2024-11-05T01:51:56.05" personId="{21C35F6D-4AC3-4CA3-B1EF-2CE2D49265A6}" id="{FBA175BA-42DE-487E-B4EB-15CC8259491E}">
    <text>Estimate for us</text>
  </threadedComment>
  <threadedComment ref="C84" dT="2024-11-05T01:52:02.26" personId="{21C35F6D-4AC3-4CA3-B1EF-2CE2D49265A6}" id="{58DD036F-3998-4767-9A85-AF610C615D2B}">
    <text>Estimate for us</text>
  </threadedComment>
  <threadedComment ref="C85" dT="2024-11-05T01:52:06.68" personId="{21C35F6D-4AC3-4CA3-B1EF-2CE2D49265A6}" id="{82F3CD69-CC27-4A3B-ACC1-5009D535C125}">
    <text>Estimate for us</text>
  </threadedComment>
  <threadedComment ref="C86" dT="2024-11-05T01:52:06.68" personId="{21C35F6D-4AC3-4CA3-B1EF-2CE2D49265A6}" id="{2E083CC9-57D3-4F31-B069-77CD08AB23CF}">
    <text>Estimate for us</text>
  </threadedComment>
  <threadedComment ref="C87" dT="2024-11-05T01:52:06.68" personId="{21C35F6D-4AC3-4CA3-B1EF-2CE2D49265A6}" id="{BBBC0C69-0152-4FE7-B245-57B72B22CBDA}">
    <text>Estimate for us</text>
  </threadedComment>
  <threadedComment ref="C88" dT="2024-11-05T01:52:06.68" personId="{21C35F6D-4AC3-4CA3-B1EF-2CE2D49265A6}" id="{CE78F546-48FF-46C2-9D19-7B924B701984}">
    <text>Estimate for us</text>
  </threadedComment>
  <threadedComment ref="C89" dT="2024-11-05T01:52:06.68" personId="{21C35F6D-4AC3-4CA3-B1EF-2CE2D49265A6}" id="{073A9C58-FD3E-4711-B54D-615715066900}">
    <text>Estimate for us</text>
  </threadedComment>
  <threadedComment ref="C90" dT="2024-11-05T01:52:06.68" personId="{21C35F6D-4AC3-4CA3-B1EF-2CE2D49265A6}" id="{01DD39E7-3A89-4209-A6F8-174843B0CA8B}">
    <text>Estimate for us</text>
  </threadedComment>
  <threadedComment ref="C91" dT="2024-11-05T01:52:06.68" personId="{21C35F6D-4AC3-4CA3-B1EF-2CE2D49265A6}" id="{DE4A63B9-ABCC-4BE1-B783-07F28192CFDA}">
    <text>Estimate for us</text>
  </threadedComment>
  <threadedComment ref="C92" dT="2024-11-05T01:52:06.68" personId="{21C35F6D-4AC3-4CA3-B1EF-2CE2D49265A6}" id="{76C54CD6-60C7-4C18-94AE-4ACB7B3BEC4A}">
    <text>Estimate for us</text>
  </threadedComment>
  <threadedComment ref="C93" dT="2024-11-03T18:02:13.27" personId="{21C35F6D-4AC3-4CA3-B1EF-2CE2D49265A6}" id="{9F2739A9-A474-47C2-9780-ECE84DF0B188}">
    <text>Estimate for us</text>
  </threadedComment>
  <threadedComment ref="C94" dT="2024-11-03T18:02:20.11" personId="{21C35F6D-4AC3-4CA3-B1EF-2CE2D49265A6}" id="{CD5367E9-9D0F-4C7C-BA97-99DA0E3B3FE6}">
    <text>Estimate for us</text>
  </threadedComment>
  <threadedComment ref="C95" dT="2024-11-03T18:02:25.36" personId="{21C35F6D-4AC3-4CA3-B1EF-2CE2D49265A6}" id="{57661739-3E38-4CEC-BC80-ACEE361E8725}">
    <text>Estimate for us</text>
  </threadedComment>
  <threadedComment ref="C96" dT="2024-11-03T18:02:29.76" personId="{21C35F6D-4AC3-4CA3-B1EF-2CE2D49265A6}" id="{EC4618DF-1176-4D13-B596-335907427AB4}">
    <text>Estimate for us</text>
  </threadedComment>
  <threadedComment ref="C97" dT="2024-11-03T18:02:35.42" personId="{21C35F6D-4AC3-4CA3-B1EF-2CE2D49265A6}" id="{D86B5F8A-2972-4FB7-B2F1-F2296966E412}">
    <text>Estimate for us</text>
  </threadedComment>
  <threadedComment ref="C98" dT="2024-11-03T18:02:39.54" personId="{21C35F6D-4AC3-4CA3-B1EF-2CE2D49265A6}" id="{E85FD33A-74D6-40C2-8E7A-46BA24CD57E7}">
    <text>Estimate for us</text>
  </threadedComment>
  <threadedComment ref="D110" dT="2024-10-23T01:04:50.70" personId="{20AF4B58-97EA-4B9D-BFD6-3952093D6C70}" id="{ABCCE2CE-16F7-4433-8339-70FE55B6E96B}">
    <text xml:space="preserve">Paper says 1.77 but that’s wrong?
</text>
  </threadedComment>
  <threadedComment ref="D113" dT="2024-10-23T01:05:57.45" personId="{20AF4B58-97EA-4B9D-BFD6-3952093D6C70}" id="{35DC896F-752E-46E5-AF3A-CCEEB410268C}">
    <text>4.33</text>
  </threadedComment>
  <threadedComment ref="D114" dT="2024-10-23T01:06:08.42" personId="{20AF4B58-97EA-4B9D-BFD6-3952093D6C70}" id="{57A1DC0A-EE99-4234-956B-D3D539E247D2}">
    <text>2.47</text>
  </threadedComment>
  <threadedComment ref="C132" dT="2024-11-03T18:02:39.54" personId="{21C35F6D-4AC3-4CA3-B1EF-2CE2D49265A6}" id="{6A76EE3B-C387-4163-9F3C-FB0E2A3FC832}">
    <text>Estimate for us</text>
  </threadedComment>
  <threadedComment ref="C133" dT="2024-11-03T18:02:39.54" personId="{21C35F6D-4AC3-4CA3-B1EF-2CE2D49265A6}" id="{1BEC152C-AF76-4D09-96C4-428467D6EEFC}">
    <text>Estimate for us</text>
  </threadedComment>
  <threadedComment ref="C134" dT="2024-11-03T18:02:39.54" personId="{21C35F6D-4AC3-4CA3-B1EF-2CE2D49265A6}" id="{84E626F7-AC5A-4F56-A4B2-D0E1A9743767}">
    <text>Estimate for us</text>
  </threadedComment>
  <threadedComment ref="C135" dT="2024-11-03T18:02:39.54" personId="{21C35F6D-4AC3-4CA3-B1EF-2CE2D49265A6}" id="{3A038104-FDE5-49A1-AE4D-B34CBE0D03E8}">
    <text>Estimate for us</text>
  </threadedComment>
  <threadedComment ref="C136" dT="2024-11-03T18:02:39.54" personId="{21C35F6D-4AC3-4CA3-B1EF-2CE2D49265A6}" id="{F3651E96-7140-40F0-B5B3-5A8DFFAA74D2}">
    <text>Estimate for us</text>
  </threadedComment>
  <threadedComment ref="C137" dT="2024-11-03T18:02:39.54" personId="{21C35F6D-4AC3-4CA3-B1EF-2CE2D49265A6}" id="{1B9BC5EE-115B-4D19-83DF-86E6B08533A1}">
    <text>Estimate for us</text>
  </threadedComment>
  <threadedComment ref="C138" dT="2024-11-03T18:02:39.54" personId="{21C35F6D-4AC3-4CA3-B1EF-2CE2D49265A6}" id="{21E6DD69-24B5-459C-8838-2C80EE6BD7F6}">
    <text>Estimate for us</text>
  </threadedComment>
  <threadedComment ref="C139" dT="2024-11-03T18:02:39.54" personId="{21C35F6D-4AC3-4CA3-B1EF-2CE2D49265A6}" id="{A0C337F8-7F85-465B-8704-BE05347AF1E5}">
    <text>Estimate for us</text>
  </threadedComment>
  <threadedComment ref="C140" dT="2024-11-03T18:02:39.54" personId="{21C35F6D-4AC3-4CA3-B1EF-2CE2D49265A6}" id="{1B69D9A0-E7A5-42A4-A0EC-05A4CC30A2B7}">
    <text>Estimate for us</text>
  </threadedComment>
  <threadedComment ref="C141" dT="2024-11-03T18:02:39.54" personId="{21C35F6D-4AC3-4CA3-B1EF-2CE2D49265A6}" id="{4FECB2B3-5320-429C-B32F-5706DD76F210}">
    <text>Estimate for us</text>
  </threadedComment>
  <threadedComment ref="C142" dT="2024-11-03T18:02:39.54" personId="{21C35F6D-4AC3-4CA3-B1EF-2CE2D49265A6}" id="{FDFBE7AB-3414-43AD-A8EF-2DC20ADB7490}">
    <text>Estimate for us</text>
  </threadedComment>
  <threadedComment ref="C143" dT="2024-11-03T18:02:39.54" personId="{21C35F6D-4AC3-4CA3-B1EF-2CE2D49265A6}" id="{610D365D-1702-411E-BE3B-309163BF3A01}">
    <text>Estimate for us</text>
  </threadedComment>
  <threadedComment ref="D144" dT="2024-10-26T01:33:30.59" personId="{21C35F6D-4AC3-4CA3-B1EF-2CE2D49265A6}" id="{2959FE2C-3CD0-48C3-923C-58406CF82371}">
    <text>Estimate for us</text>
  </threadedComment>
  <threadedComment ref="E144" dT="2024-10-26T01:33:30.59" personId="{21C35F6D-4AC3-4CA3-B1EF-2CE2D49265A6}" id="{F6748C24-E61B-4FD9-A620-6D6C700450ED}">
    <text>Estimate for us</text>
  </threadedComment>
  <threadedComment ref="D145" dT="2024-10-26T01:33:30.59" personId="{21C35F6D-4AC3-4CA3-B1EF-2CE2D49265A6}" id="{E0DE145C-1C08-4F6D-B775-D05C65817CD3}">
    <text>Estimate for us</text>
  </threadedComment>
  <threadedComment ref="E145" dT="2024-10-26T01:33:30.59" personId="{21C35F6D-4AC3-4CA3-B1EF-2CE2D49265A6}" id="{94B2817A-6B36-4423-AF10-7025D51D0517}">
    <text>Estimate for us</text>
  </threadedComment>
  <threadedComment ref="D146" dT="2024-10-26T01:33:30.59" personId="{21C35F6D-4AC3-4CA3-B1EF-2CE2D49265A6}" id="{13C5454F-D9C7-46F1-9FD8-455425DF12D9}">
    <text>Estimate for us</text>
  </threadedComment>
  <threadedComment ref="E146" dT="2024-10-26T01:33:30.59" personId="{21C35F6D-4AC3-4CA3-B1EF-2CE2D49265A6}" id="{80021632-2004-4F2C-AC7E-B474FBB896A5}">
    <text>Estimate for us</text>
  </threadedComment>
  <threadedComment ref="D147" dT="2024-10-26T01:33:30.59" personId="{21C35F6D-4AC3-4CA3-B1EF-2CE2D49265A6}" id="{2533C91C-677C-425E-B6DD-D6C23B4F93A9}">
    <text>Estimate for us</text>
  </threadedComment>
  <threadedComment ref="E147" dT="2024-10-26T01:33:30.59" personId="{21C35F6D-4AC3-4CA3-B1EF-2CE2D49265A6}" id="{629B2D79-DA5E-4307-BC82-B85558E2C75A}">
    <text>Estimate for us</text>
  </threadedComment>
  <threadedComment ref="D148" dT="2024-10-26T01:33:30.59" personId="{21C35F6D-4AC3-4CA3-B1EF-2CE2D49265A6}" id="{0E637443-548C-4ED3-91E7-206ACC3D25F0}">
    <text>Estimate for us</text>
  </threadedComment>
  <threadedComment ref="E148" dT="2024-10-26T01:33:30.59" personId="{21C35F6D-4AC3-4CA3-B1EF-2CE2D49265A6}" id="{E2A67424-D55D-4B95-B514-A6DB5B0F13E1}">
    <text>Estimate for us</text>
  </threadedComment>
  <threadedComment ref="D149" dT="2024-10-26T01:33:30.59" personId="{21C35F6D-4AC3-4CA3-B1EF-2CE2D49265A6}" id="{534A99F1-C91D-48D9-ABF7-DC73FBD2A4F0}">
    <text>Estimate for 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AA7B-97F7-4483-9AE3-B4306FC62D97}">
  <dimension ref="A1:F178"/>
  <sheetViews>
    <sheetView tabSelected="1" workbookViewId="0"/>
  </sheetViews>
  <sheetFormatPr defaultRowHeight="15" x14ac:dyDescent="0.25"/>
  <cols>
    <col min="1" max="1" width="10.8554687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 t="s">
        <v>0</v>
      </c>
      <c r="B2" s="4">
        <v>42</v>
      </c>
      <c r="C2" s="4">
        <v>126</v>
      </c>
      <c r="D2" s="5">
        <v>3</v>
      </c>
      <c r="E2" s="5">
        <v>7.0000000000000007E-2</v>
      </c>
      <c r="F2" s="5">
        <f t="shared" ref="F2:F33" si="0">C2/(B2^2)</f>
        <v>7.1428571428571425E-2</v>
      </c>
    </row>
    <row r="3" spans="1:6" x14ac:dyDescent="0.25">
      <c r="A3" s="1" t="s">
        <v>0</v>
      </c>
      <c r="B3" s="4">
        <v>41</v>
      </c>
      <c r="C3" s="4">
        <v>115</v>
      </c>
      <c r="D3" s="5">
        <v>2.8</v>
      </c>
      <c r="E3" s="5">
        <v>7.0000000000000007E-2</v>
      </c>
      <c r="F3" s="5">
        <f t="shared" si="0"/>
        <v>6.8411659726353366E-2</v>
      </c>
    </row>
    <row r="4" spans="1:6" x14ac:dyDescent="0.25">
      <c r="A4" s="2" t="s">
        <v>0</v>
      </c>
      <c r="B4" s="6">
        <v>65</v>
      </c>
      <c r="C4" s="6">
        <v>238</v>
      </c>
      <c r="D4" s="7">
        <v>3.66</v>
      </c>
      <c r="E4" s="7">
        <v>0.06</v>
      </c>
      <c r="F4" s="5">
        <f t="shared" si="0"/>
        <v>5.6331360946745561E-2</v>
      </c>
    </row>
    <row r="5" spans="1:6" x14ac:dyDescent="0.25">
      <c r="A5" s="1" t="s">
        <v>0</v>
      </c>
      <c r="B5" s="4">
        <v>63</v>
      </c>
      <c r="C5" s="4">
        <v>217</v>
      </c>
      <c r="D5" s="5">
        <v>3.66</v>
      </c>
      <c r="E5" s="5">
        <v>0.06</v>
      </c>
      <c r="F5" s="5">
        <f t="shared" si="0"/>
        <v>5.4673721340388004E-2</v>
      </c>
    </row>
    <row r="6" spans="1:6" x14ac:dyDescent="0.25">
      <c r="A6" s="1" t="s">
        <v>1</v>
      </c>
      <c r="B6" s="8">
        <v>13</v>
      </c>
      <c r="C6" s="8">
        <v>18</v>
      </c>
      <c r="D6" s="5">
        <f t="shared" ref="D6:D17" si="1">C6/B6</f>
        <v>1.3846153846153846</v>
      </c>
      <c r="E6" s="9">
        <v>0.23100000000000001</v>
      </c>
      <c r="F6" s="5">
        <f t="shared" si="0"/>
        <v>0.10650887573964497</v>
      </c>
    </row>
    <row r="7" spans="1:6" x14ac:dyDescent="0.25">
      <c r="A7" s="1" t="s">
        <v>1</v>
      </c>
      <c r="B7" s="8">
        <v>15</v>
      </c>
      <c r="C7" s="10">
        <v>27</v>
      </c>
      <c r="D7" s="5">
        <f t="shared" si="1"/>
        <v>1.8</v>
      </c>
      <c r="E7" s="9">
        <v>0.25700000000000001</v>
      </c>
      <c r="F7" s="5">
        <f t="shared" si="0"/>
        <v>0.12</v>
      </c>
    </row>
    <row r="8" spans="1:6" x14ac:dyDescent="0.25">
      <c r="A8" s="1" t="s">
        <v>1</v>
      </c>
      <c r="B8" s="8">
        <v>15</v>
      </c>
      <c r="C8" s="10">
        <v>32</v>
      </c>
      <c r="D8" s="5">
        <f t="shared" si="1"/>
        <v>2.1333333333333333</v>
      </c>
      <c r="E8" s="9">
        <v>0.30499999999999999</v>
      </c>
      <c r="F8" s="5">
        <f t="shared" si="0"/>
        <v>0.14222222222222222</v>
      </c>
    </row>
    <row r="9" spans="1:6" x14ac:dyDescent="0.25">
      <c r="A9" s="1" t="s">
        <v>1</v>
      </c>
      <c r="B9" s="8">
        <v>14</v>
      </c>
      <c r="C9" s="6">
        <v>28</v>
      </c>
      <c r="D9" s="5">
        <f t="shared" si="1"/>
        <v>2</v>
      </c>
      <c r="E9" s="9">
        <v>0.308</v>
      </c>
      <c r="F9" s="5">
        <f t="shared" si="0"/>
        <v>0.14285714285714285</v>
      </c>
    </row>
    <row r="10" spans="1:6" x14ac:dyDescent="0.25">
      <c r="A10" s="1" t="s">
        <v>1</v>
      </c>
      <c r="B10" s="8">
        <v>17</v>
      </c>
      <c r="C10" s="10">
        <v>43</v>
      </c>
      <c r="D10" s="5">
        <f t="shared" si="1"/>
        <v>2.5294117647058822</v>
      </c>
      <c r="E10" s="9">
        <v>0.316</v>
      </c>
      <c r="F10" s="5">
        <f t="shared" si="0"/>
        <v>0.14878892733564014</v>
      </c>
    </row>
    <row r="11" spans="1:6" x14ac:dyDescent="0.25">
      <c r="A11" s="1" t="s">
        <v>1</v>
      </c>
      <c r="B11" s="8">
        <v>14</v>
      </c>
      <c r="C11" s="10">
        <v>29</v>
      </c>
      <c r="D11" s="5">
        <f t="shared" si="1"/>
        <v>2.0714285714285716</v>
      </c>
      <c r="E11" s="9">
        <v>0.31900000000000001</v>
      </c>
      <c r="F11" s="5">
        <f t="shared" si="0"/>
        <v>0.14795918367346939</v>
      </c>
    </row>
    <row r="12" spans="1:6" x14ac:dyDescent="0.25">
      <c r="A12" s="1" t="s">
        <v>1</v>
      </c>
      <c r="B12" s="8">
        <v>13</v>
      </c>
      <c r="C12" s="10">
        <v>25</v>
      </c>
      <c r="D12" s="5">
        <f t="shared" si="1"/>
        <v>1.9230769230769231</v>
      </c>
      <c r="E12" s="9">
        <v>0.32100000000000001</v>
      </c>
      <c r="F12" s="5">
        <f t="shared" si="0"/>
        <v>0.14792899408284024</v>
      </c>
    </row>
    <row r="13" spans="1:6" x14ac:dyDescent="0.25">
      <c r="A13" s="1" t="s">
        <v>1</v>
      </c>
      <c r="B13" s="8">
        <v>13</v>
      </c>
      <c r="C13" s="8">
        <v>25</v>
      </c>
      <c r="D13" s="5">
        <f t="shared" si="1"/>
        <v>1.9230769230769231</v>
      </c>
      <c r="E13" s="9">
        <v>0.32100000000000001</v>
      </c>
      <c r="F13" s="5">
        <f t="shared" si="0"/>
        <v>0.14792899408284024</v>
      </c>
    </row>
    <row r="14" spans="1:6" x14ac:dyDescent="0.25">
      <c r="A14" s="1" t="s">
        <v>1</v>
      </c>
      <c r="B14" s="8">
        <v>14</v>
      </c>
      <c r="C14" s="8">
        <v>32</v>
      </c>
      <c r="D14" s="5">
        <f t="shared" si="1"/>
        <v>2.2857142857142856</v>
      </c>
      <c r="E14" s="9">
        <v>0.35199999999999998</v>
      </c>
      <c r="F14" s="5">
        <f t="shared" si="0"/>
        <v>0.16326530612244897</v>
      </c>
    </row>
    <row r="15" spans="1:6" x14ac:dyDescent="0.25">
      <c r="A15" s="1" t="s">
        <v>1</v>
      </c>
      <c r="B15" s="8">
        <v>15</v>
      </c>
      <c r="C15" s="8">
        <v>37</v>
      </c>
      <c r="D15" s="5">
        <f t="shared" si="1"/>
        <v>2.4666666666666668</v>
      </c>
      <c r="E15" s="9">
        <v>0.35199999999999998</v>
      </c>
      <c r="F15" s="5">
        <f t="shared" si="0"/>
        <v>0.16444444444444445</v>
      </c>
    </row>
    <row r="16" spans="1:6" x14ac:dyDescent="0.25">
      <c r="A16" s="1" t="s">
        <v>1</v>
      </c>
      <c r="B16" s="8">
        <v>13</v>
      </c>
      <c r="C16" s="8">
        <v>29</v>
      </c>
      <c r="D16" s="5">
        <f t="shared" si="1"/>
        <v>2.2307692307692308</v>
      </c>
      <c r="E16" s="9">
        <v>0.372</v>
      </c>
      <c r="F16" s="5">
        <f t="shared" si="0"/>
        <v>0.17159763313609466</v>
      </c>
    </row>
    <row r="17" spans="1:6" x14ac:dyDescent="0.25">
      <c r="A17" s="1" t="s">
        <v>1</v>
      </c>
      <c r="B17" s="8">
        <v>14</v>
      </c>
      <c r="C17" s="8">
        <v>35</v>
      </c>
      <c r="D17" s="9">
        <f t="shared" si="1"/>
        <v>2.5</v>
      </c>
      <c r="E17" s="9">
        <v>0.38500000000000001</v>
      </c>
      <c r="F17" s="5">
        <f t="shared" si="0"/>
        <v>0.17857142857142858</v>
      </c>
    </row>
    <row r="18" spans="1:6" x14ac:dyDescent="0.25">
      <c r="A18" s="1" t="s">
        <v>1</v>
      </c>
      <c r="B18" s="4">
        <v>106</v>
      </c>
      <c r="C18" s="4">
        <v>261</v>
      </c>
      <c r="D18" s="5">
        <v>2.46</v>
      </c>
      <c r="E18" s="5">
        <v>0.05</v>
      </c>
      <c r="F18" s="5">
        <f t="shared" si="0"/>
        <v>2.3228907084371662E-2</v>
      </c>
    </row>
    <row r="19" spans="1:6" x14ac:dyDescent="0.25">
      <c r="A19" s="1" t="s">
        <v>1</v>
      </c>
      <c r="B19" s="11">
        <v>107</v>
      </c>
      <c r="C19" s="4">
        <v>261</v>
      </c>
      <c r="D19" s="5">
        <v>2.44</v>
      </c>
      <c r="E19" s="5">
        <v>0.05</v>
      </c>
      <c r="F19" s="5">
        <f t="shared" si="0"/>
        <v>2.2796750807930824E-2</v>
      </c>
    </row>
    <row r="20" spans="1:6" x14ac:dyDescent="0.25">
      <c r="A20" s="1" t="s">
        <v>1</v>
      </c>
      <c r="B20" s="4">
        <v>87</v>
      </c>
      <c r="C20" s="4">
        <v>238</v>
      </c>
      <c r="D20" s="5">
        <v>2.74</v>
      </c>
      <c r="E20" s="5">
        <v>0.06</v>
      </c>
      <c r="F20" s="5">
        <f t="shared" si="0"/>
        <v>3.1444048090897077E-2</v>
      </c>
    </row>
    <row r="21" spans="1:6" x14ac:dyDescent="0.25">
      <c r="A21" s="2" t="s">
        <v>1</v>
      </c>
      <c r="B21" s="6">
        <v>85</v>
      </c>
      <c r="C21" s="6">
        <v>228</v>
      </c>
      <c r="D21" s="7">
        <v>2.68</v>
      </c>
      <c r="E21" s="7">
        <v>0.06</v>
      </c>
      <c r="F21" s="5">
        <f t="shared" si="0"/>
        <v>3.1557093425605538E-2</v>
      </c>
    </row>
    <row r="22" spans="1:6" x14ac:dyDescent="0.25">
      <c r="A22" s="1" t="s">
        <v>1</v>
      </c>
      <c r="B22" s="4">
        <v>88</v>
      </c>
      <c r="C22" s="4">
        <v>274</v>
      </c>
      <c r="D22" s="5">
        <v>3.11</v>
      </c>
      <c r="E22" s="5">
        <v>7.0000000000000007E-2</v>
      </c>
      <c r="F22" s="5">
        <f t="shared" si="0"/>
        <v>3.5382231404958678E-2</v>
      </c>
    </row>
    <row r="23" spans="1:6" x14ac:dyDescent="0.25">
      <c r="A23" s="1" t="s">
        <v>1</v>
      </c>
      <c r="B23" s="4">
        <v>78</v>
      </c>
      <c r="C23" s="4">
        <v>234</v>
      </c>
      <c r="D23" s="5">
        <v>3</v>
      </c>
      <c r="E23" s="5">
        <v>0.08</v>
      </c>
      <c r="F23" s="5">
        <f t="shared" si="0"/>
        <v>3.8461538461538464E-2</v>
      </c>
    </row>
    <row r="24" spans="1:6" x14ac:dyDescent="0.25">
      <c r="A24" s="1" t="s">
        <v>1</v>
      </c>
      <c r="B24" s="4">
        <v>27.75</v>
      </c>
      <c r="C24" s="4">
        <v>95.5</v>
      </c>
      <c r="D24" s="12">
        <f>C24/B24</f>
        <v>3.4414414414414414</v>
      </c>
      <c r="E24" s="12">
        <v>0.26</v>
      </c>
      <c r="F24" s="5">
        <f t="shared" si="0"/>
        <v>0.12401590779969159</v>
      </c>
    </row>
    <row r="25" spans="1:6" x14ac:dyDescent="0.25">
      <c r="A25" s="1" t="s">
        <v>1</v>
      </c>
      <c r="B25" s="4">
        <v>32.5</v>
      </c>
      <c r="C25" s="4">
        <v>114.4</v>
      </c>
      <c r="D25" s="12">
        <f>C25/B25</f>
        <v>3.52</v>
      </c>
      <c r="E25" s="12">
        <v>0.22</v>
      </c>
      <c r="F25" s="5">
        <f t="shared" si="0"/>
        <v>0.10830769230769231</v>
      </c>
    </row>
    <row r="26" spans="1:6" x14ac:dyDescent="0.25">
      <c r="A26" s="1" t="s">
        <v>1</v>
      </c>
      <c r="B26" s="4">
        <v>38.75</v>
      </c>
      <c r="C26" s="4">
        <v>142.25</v>
      </c>
      <c r="D26" s="12">
        <f>C26/B26</f>
        <v>3.6709677419354838</v>
      </c>
      <c r="E26" s="12">
        <v>0.19</v>
      </c>
      <c r="F26" s="5">
        <f t="shared" si="0"/>
        <v>9.4734651404786679E-2</v>
      </c>
    </row>
    <row r="27" spans="1:6" x14ac:dyDescent="0.25">
      <c r="A27" s="1" t="s">
        <v>1</v>
      </c>
      <c r="B27" s="4">
        <v>40.5</v>
      </c>
      <c r="C27" s="4">
        <v>149</v>
      </c>
      <c r="D27" s="12">
        <f>C27/B27</f>
        <v>3.6790123456790123</v>
      </c>
      <c r="E27" s="12">
        <v>0.19</v>
      </c>
      <c r="F27" s="5">
        <f t="shared" si="0"/>
        <v>9.0839811004420054E-2</v>
      </c>
    </row>
    <row r="28" spans="1:6" x14ac:dyDescent="0.25">
      <c r="A28" s="1" t="s">
        <v>0</v>
      </c>
      <c r="B28" s="4">
        <v>13</v>
      </c>
      <c r="C28" s="4">
        <v>16</v>
      </c>
      <c r="D28" s="5">
        <v>1.23</v>
      </c>
      <c r="E28" s="5">
        <v>0.05</v>
      </c>
      <c r="F28" s="5">
        <f t="shared" si="0"/>
        <v>9.4674556213017749E-2</v>
      </c>
    </row>
    <row r="29" spans="1:6" x14ac:dyDescent="0.25">
      <c r="A29" s="1" t="s">
        <v>0</v>
      </c>
      <c r="B29" s="4">
        <v>19</v>
      </c>
      <c r="C29" s="4">
        <v>51</v>
      </c>
      <c r="D29" s="5">
        <v>2.68</v>
      </c>
      <c r="E29" s="5">
        <v>0.14000000000000001</v>
      </c>
      <c r="F29" s="5">
        <f t="shared" si="0"/>
        <v>0.14127423822714683</v>
      </c>
    </row>
    <row r="30" spans="1:6" x14ac:dyDescent="0.25">
      <c r="A30" s="1" t="s">
        <v>0</v>
      </c>
      <c r="B30" s="4">
        <v>19</v>
      </c>
      <c r="C30" s="4">
        <v>67</v>
      </c>
      <c r="D30" s="5">
        <v>3.53</v>
      </c>
      <c r="E30" s="5">
        <v>0.19</v>
      </c>
      <c r="F30" s="5">
        <f t="shared" si="0"/>
        <v>0.18559556786703602</v>
      </c>
    </row>
    <row r="31" spans="1:6" x14ac:dyDescent="0.25">
      <c r="A31" s="3" t="s">
        <v>1</v>
      </c>
      <c r="B31" s="10">
        <v>39</v>
      </c>
      <c r="C31" s="8">
        <v>70</v>
      </c>
      <c r="D31" s="9">
        <v>6.96</v>
      </c>
      <c r="E31" s="9">
        <v>0.19</v>
      </c>
      <c r="F31" s="5">
        <f t="shared" si="0"/>
        <v>4.6022353714661408E-2</v>
      </c>
    </row>
    <row r="32" spans="1:6" x14ac:dyDescent="0.25">
      <c r="A32" s="3" t="s">
        <v>1</v>
      </c>
      <c r="B32" s="10">
        <v>39</v>
      </c>
      <c r="C32" s="8">
        <v>62</v>
      </c>
      <c r="D32" s="9">
        <v>5.07</v>
      </c>
      <c r="E32" s="9">
        <v>0.17</v>
      </c>
      <c r="F32" s="5">
        <f t="shared" si="0"/>
        <v>4.076265614727153E-2</v>
      </c>
    </row>
    <row r="33" spans="1:6" x14ac:dyDescent="0.25">
      <c r="A33" s="3" t="s">
        <v>1</v>
      </c>
      <c r="B33" s="6">
        <v>43</v>
      </c>
      <c r="C33" s="8">
        <v>86</v>
      </c>
      <c r="D33" s="9">
        <v>6.92</v>
      </c>
      <c r="E33" s="9">
        <v>0.2</v>
      </c>
      <c r="F33" s="5">
        <f t="shared" si="0"/>
        <v>4.6511627906976744E-2</v>
      </c>
    </row>
    <row r="34" spans="1:6" x14ac:dyDescent="0.25">
      <c r="A34" s="3" t="s">
        <v>1</v>
      </c>
      <c r="B34" s="10">
        <v>23</v>
      </c>
      <c r="C34" s="8">
        <v>34</v>
      </c>
      <c r="D34" s="9">
        <v>4.1399999999999997</v>
      </c>
      <c r="E34" s="9">
        <v>0.28000000000000003</v>
      </c>
      <c r="F34" s="5">
        <f t="shared" ref="F34:F65" si="2">C34/(B34^2)</f>
        <v>6.4272211720226846E-2</v>
      </c>
    </row>
    <row r="35" spans="1:6" x14ac:dyDescent="0.25">
      <c r="A35" s="3" t="s">
        <v>1</v>
      </c>
      <c r="B35" s="10">
        <v>44</v>
      </c>
      <c r="C35" s="8">
        <v>68</v>
      </c>
      <c r="D35" s="9">
        <v>7.29</v>
      </c>
      <c r="E35" s="9">
        <v>0.16</v>
      </c>
      <c r="F35" s="5">
        <f t="shared" si="2"/>
        <v>3.5123966942148761E-2</v>
      </c>
    </row>
    <row r="36" spans="1:6" x14ac:dyDescent="0.25">
      <c r="A36" s="3" t="s">
        <v>1</v>
      </c>
      <c r="B36" s="10">
        <v>19</v>
      </c>
      <c r="C36" s="8">
        <v>32</v>
      </c>
      <c r="D36" s="9">
        <v>4.96</v>
      </c>
      <c r="E36" s="9">
        <v>0.53</v>
      </c>
      <c r="F36" s="5">
        <f t="shared" si="2"/>
        <v>8.8642659279778394E-2</v>
      </c>
    </row>
    <row r="37" spans="1:6" x14ac:dyDescent="0.25">
      <c r="A37" s="3" t="s">
        <v>1</v>
      </c>
      <c r="B37" s="8">
        <v>18</v>
      </c>
      <c r="C37" s="8">
        <v>28</v>
      </c>
      <c r="D37" s="9">
        <v>3.19</v>
      </c>
      <c r="E37" s="9">
        <v>0.5</v>
      </c>
      <c r="F37" s="5">
        <f t="shared" si="2"/>
        <v>8.6419753086419748E-2</v>
      </c>
    </row>
    <row r="38" spans="1:6" x14ac:dyDescent="0.25">
      <c r="A38" s="3" t="s">
        <v>1</v>
      </c>
      <c r="B38" s="8">
        <v>15</v>
      </c>
      <c r="C38" s="8">
        <v>21</v>
      </c>
      <c r="D38" s="9">
        <v>2.5</v>
      </c>
      <c r="E38" s="9">
        <v>0.57999999999999996</v>
      </c>
      <c r="F38" s="5">
        <f t="shared" si="2"/>
        <v>9.3333333333333338E-2</v>
      </c>
    </row>
    <row r="39" spans="1:6" x14ac:dyDescent="0.25">
      <c r="A39" s="3" t="s">
        <v>1</v>
      </c>
      <c r="B39" s="8">
        <v>32</v>
      </c>
      <c r="C39" s="8">
        <v>45</v>
      </c>
      <c r="D39" s="9">
        <v>5.08</v>
      </c>
      <c r="E39" s="9">
        <v>0.18</v>
      </c>
      <c r="F39" s="5">
        <f t="shared" si="2"/>
        <v>4.39453125E-2</v>
      </c>
    </row>
    <row r="40" spans="1:6" x14ac:dyDescent="0.25">
      <c r="A40" s="3" t="s">
        <v>1</v>
      </c>
      <c r="B40" s="8">
        <v>14</v>
      </c>
      <c r="C40" s="8">
        <v>20</v>
      </c>
      <c r="D40" s="9">
        <v>2.66</v>
      </c>
      <c r="E40" s="9">
        <v>0.42</v>
      </c>
      <c r="F40" s="5">
        <f t="shared" si="2"/>
        <v>0.10204081632653061</v>
      </c>
    </row>
    <row r="41" spans="1:6" x14ac:dyDescent="0.25">
      <c r="A41" s="3" t="s">
        <v>1</v>
      </c>
      <c r="B41" s="8">
        <v>57</v>
      </c>
      <c r="C41" s="8">
        <v>114</v>
      </c>
      <c r="D41" s="9">
        <v>5.77</v>
      </c>
      <c r="E41" s="9">
        <v>0.15</v>
      </c>
      <c r="F41" s="5">
        <f t="shared" si="2"/>
        <v>3.5087719298245612E-2</v>
      </c>
    </row>
    <row r="42" spans="1:6" x14ac:dyDescent="0.25">
      <c r="A42" s="3" t="s">
        <v>1</v>
      </c>
      <c r="B42" s="8">
        <v>41</v>
      </c>
      <c r="C42" s="8">
        <v>81</v>
      </c>
      <c r="D42" s="9">
        <v>3.64</v>
      </c>
      <c r="E42" s="9">
        <v>0.19</v>
      </c>
      <c r="F42" s="5">
        <f t="shared" si="2"/>
        <v>4.8185603807257588E-2</v>
      </c>
    </row>
    <row r="43" spans="1:6" x14ac:dyDescent="0.25">
      <c r="A43" s="3" t="s">
        <v>1</v>
      </c>
      <c r="B43" s="8">
        <v>48</v>
      </c>
      <c r="C43" s="8">
        <v>76</v>
      </c>
      <c r="D43" s="9">
        <v>4.25</v>
      </c>
      <c r="E43" s="9">
        <v>0.14000000000000001</v>
      </c>
      <c r="F43" s="5">
        <f t="shared" si="2"/>
        <v>3.2986111111111112E-2</v>
      </c>
    </row>
    <row r="44" spans="1:6" x14ac:dyDescent="0.25">
      <c r="A44" s="3" t="s">
        <v>1</v>
      </c>
      <c r="B44" s="8">
        <v>39</v>
      </c>
      <c r="C44" s="8">
        <v>66</v>
      </c>
      <c r="D44" s="9">
        <v>3</v>
      </c>
      <c r="E44" s="9">
        <v>0.18</v>
      </c>
      <c r="F44" s="5">
        <f t="shared" si="2"/>
        <v>4.3392504930966469E-2</v>
      </c>
    </row>
    <row r="45" spans="1:6" x14ac:dyDescent="0.25">
      <c r="A45" s="3" t="s">
        <v>1</v>
      </c>
      <c r="B45" s="8">
        <v>30</v>
      </c>
      <c r="C45" s="8">
        <v>41</v>
      </c>
      <c r="D45" s="9">
        <v>2.99</v>
      </c>
      <c r="E45" s="9">
        <v>0.19</v>
      </c>
      <c r="F45" s="5">
        <f t="shared" si="2"/>
        <v>4.5555555555555557E-2</v>
      </c>
    </row>
    <row r="46" spans="1:6" x14ac:dyDescent="0.25">
      <c r="A46" s="3" t="s">
        <v>1</v>
      </c>
      <c r="B46" s="8">
        <v>35</v>
      </c>
      <c r="C46" s="8">
        <v>58</v>
      </c>
      <c r="D46" s="9">
        <v>3.53</v>
      </c>
      <c r="E46" s="9">
        <v>0.19</v>
      </c>
      <c r="F46" s="5">
        <f t="shared" si="2"/>
        <v>4.7346938775510203E-2</v>
      </c>
    </row>
    <row r="47" spans="1:6" x14ac:dyDescent="0.25">
      <c r="A47" s="3" t="s">
        <v>1</v>
      </c>
      <c r="B47" s="8">
        <v>29</v>
      </c>
      <c r="C47" s="8">
        <v>37</v>
      </c>
      <c r="D47" s="9">
        <v>3.34</v>
      </c>
      <c r="E47" s="9">
        <v>0.18</v>
      </c>
      <c r="F47" s="5">
        <f t="shared" si="2"/>
        <v>4.3995243757431628E-2</v>
      </c>
    </row>
    <row r="48" spans="1:6" x14ac:dyDescent="0.25">
      <c r="A48" s="3" t="s">
        <v>1</v>
      </c>
      <c r="B48" s="8">
        <v>21</v>
      </c>
      <c r="C48" s="8">
        <v>21</v>
      </c>
      <c r="D48" s="9">
        <v>2.0499999999999998</v>
      </c>
      <c r="E48" s="9">
        <v>0.19</v>
      </c>
      <c r="F48" s="5">
        <f t="shared" si="2"/>
        <v>4.7619047619047616E-2</v>
      </c>
    </row>
    <row r="49" spans="1:6" x14ac:dyDescent="0.25">
      <c r="A49" s="3" t="s">
        <v>1</v>
      </c>
      <c r="B49" s="13">
        <v>12</v>
      </c>
      <c r="C49" s="13">
        <v>9</v>
      </c>
      <c r="D49" s="14">
        <v>1.08</v>
      </c>
      <c r="E49" s="14">
        <v>0.26</v>
      </c>
      <c r="F49" s="5">
        <f t="shared" si="2"/>
        <v>6.25E-2</v>
      </c>
    </row>
    <row r="50" spans="1:6" x14ac:dyDescent="0.25">
      <c r="A50" s="3" t="s">
        <v>1</v>
      </c>
      <c r="B50" s="13">
        <v>28</v>
      </c>
      <c r="C50" s="13">
        <v>34</v>
      </c>
      <c r="D50" s="14">
        <v>2.64</v>
      </c>
      <c r="E50" s="14">
        <v>0.18</v>
      </c>
      <c r="F50" s="5">
        <f t="shared" si="2"/>
        <v>4.336734693877551E-2</v>
      </c>
    </row>
    <row r="51" spans="1:6" x14ac:dyDescent="0.25">
      <c r="A51" s="3" t="s">
        <v>0</v>
      </c>
      <c r="B51" s="13">
        <v>96</v>
      </c>
      <c r="C51" s="13">
        <v>589</v>
      </c>
      <c r="D51" s="14">
        <v>6.14</v>
      </c>
      <c r="E51" s="14">
        <v>0.14000000000000001</v>
      </c>
      <c r="F51" s="5">
        <f t="shared" si="2"/>
        <v>6.3910590277777776E-2</v>
      </c>
    </row>
    <row r="52" spans="1:6" x14ac:dyDescent="0.25">
      <c r="A52" s="3" t="s">
        <v>0</v>
      </c>
      <c r="B52" s="13">
        <v>70</v>
      </c>
      <c r="C52" s="13">
        <v>374</v>
      </c>
      <c r="D52" s="14">
        <v>5.34</v>
      </c>
      <c r="E52" s="14">
        <v>0.16</v>
      </c>
      <c r="F52" s="5">
        <f t="shared" si="2"/>
        <v>7.6326530612244897E-2</v>
      </c>
    </row>
    <row r="53" spans="1:6" x14ac:dyDescent="0.25">
      <c r="A53" s="3" t="s">
        <v>0</v>
      </c>
      <c r="B53" s="10">
        <v>107</v>
      </c>
      <c r="C53" s="10">
        <v>967</v>
      </c>
      <c r="D53" s="12">
        <v>9.0399999999999991</v>
      </c>
      <c r="E53" s="12">
        <v>0.19</v>
      </c>
      <c r="F53" s="5">
        <f t="shared" si="2"/>
        <v>8.446152502401956E-2</v>
      </c>
    </row>
    <row r="54" spans="1:6" x14ac:dyDescent="0.25">
      <c r="A54" s="3" t="s">
        <v>0</v>
      </c>
      <c r="B54" s="10">
        <v>72</v>
      </c>
      <c r="C54" s="10">
        <v>524</v>
      </c>
      <c r="D54" s="12">
        <v>7.28</v>
      </c>
      <c r="E54" s="12">
        <v>0.18</v>
      </c>
      <c r="F54" s="5">
        <f t="shared" si="2"/>
        <v>0.10108024691358025</v>
      </c>
    </row>
    <row r="55" spans="1:6" x14ac:dyDescent="0.25">
      <c r="A55" s="3" t="s">
        <v>1</v>
      </c>
      <c r="B55" s="10">
        <v>28</v>
      </c>
      <c r="C55" s="10">
        <v>156</v>
      </c>
      <c r="D55" s="12">
        <v>5.57</v>
      </c>
      <c r="E55" s="12">
        <v>0.2</v>
      </c>
      <c r="F55" s="5">
        <f t="shared" si="2"/>
        <v>0.19897959183673469</v>
      </c>
    </row>
    <row r="56" spans="1:6" x14ac:dyDescent="0.25">
      <c r="A56" s="3" t="s">
        <v>0</v>
      </c>
      <c r="B56" s="10">
        <v>41</v>
      </c>
      <c r="C56" s="10">
        <v>170</v>
      </c>
      <c r="D56" s="12">
        <f>C56/B56</f>
        <v>4.1463414634146343</v>
      </c>
      <c r="E56" s="12">
        <f>C56/(B56*B56)</f>
        <v>0.10113027959547888</v>
      </c>
      <c r="F56" s="5">
        <f t="shared" si="2"/>
        <v>0.10113027959547888</v>
      </c>
    </row>
    <row r="57" spans="1:6" x14ac:dyDescent="0.25">
      <c r="A57" s="3" t="s">
        <v>1</v>
      </c>
      <c r="B57" s="10">
        <v>117</v>
      </c>
      <c r="C57" s="10">
        <v>345</v>
      </c>
      <c r="D57" s="12">
        <v>3</v>
      </c>
      <c r="E57" s="12">
        <v>0.05</v>
      </c>
      <c r="F57" s="5">
        <f t="shared" si="2"/>
        <v>2.5202717510409818E-2</v>
      </c>
    </row>
    <row r="58" spans="1:6" x14ac:dyDescent="0.25">
      <c r="A58" s="3" t="s">
        <v>0</v>
      </c>
      <c r="B58" s="10">
        <v>15</v>
      </c>
      <c r="C58" s="10">
        <v>18</v>
      </c>
      <c r="D58" s="12">
        <v>1.2</v>
      </c>
      <c r="E58" s="12">
        <v>0.4</v>
      </c>
      <c r="F58" s="5">
        <f t="shared" si="2"/>
        <v>0.08</v>
      </c>
    </row>
    <row r="59" spans="1:6" x14ac:dyDescent="0.25">
      <c r="A59" s="3" t="s">
        <v>0</v>
      </c>
      <c r="B59" s="10">
        <v>10</v>
      </c>
      <c r="C59" s="10">
        <v>13</v>
      </c>
      <c r="D59" s="12">
        <v>1.3</v>
      </c>
      <c r="E59" s="12">
        <v>0.43</v>
      </c>
      <c r="F59" s="5">
        <f t="shared" si="2"/>
        <v>0.13</v>
      </c>
    </row>
    <row r="60" spans="1:6" x14ac:dyDescent="0.25">
      <c r="A60" s="3" t="s">
        <v>0</v>
      </c>
      <c r="B60" s="10">
        <v>21</v>
      </c>
      <c r="C60" s="10">
        <v>40</v>
      </c>
      <c r="D60" s="12">
        <v>1.9</v>
      </c>
      <c r="E60" s="12">
        <v>0.24</v>
      </c>
      <c r="F60" s="5">
        <f t="shared" si="2"/>
        <v>9.0702947845804988E-2</v>
      </c>
    </row>
    <row r="61" spans="1:6" x14ac:dyDescent="0.25">
      <c r="A61" s="3" t="s">
        <v>0</v>
      </c>
      <c r="B61" s="10">
        <v>63</v>
      </c>
      <c r="C61" s="10">
        <v>156</v>
      </c>
      <c r="D61" s="12">
        <v>2.48</v>
      </c>
      <c r="E61" s="12">
        <v>0.06</v>
      </c>
      <c r="F61" s="5">
        <f t="shared" si="2"/>
        <v>3.9304610733182165E-2</v>
      </c>
    </row>
    <row r="62" spans="1:6" x14ac:dyDescent="0.25">
      <c r="A62" s="3" t="s">
        <v>0</v>
      </c>
      <c r="B62" s="10">
        <v>43</v>
      </c>
      <c r="C62" s="10">
        <v>88</v>
      </c>
      <c r="D62" s="12">
        <v>2.0499999999999998</v>
      </c>
      <c r="E62" s="12">
        <v>0.08</v>
      </c>
      <c r="F62" s="5">
        <f t="shared" si="2"/>
        <v>4.7593293672255274E-2</v>
      </c>
    </row>
    <row r="63" spans="1:6" x14ac:dyDescent="0.25">
      <c r="A63" s="3" t="s">
        <v>0</v>
      </c>
      <c r="B63" s="10">
        <v>38</v>
      </c>
      <c r="C63" s="10">
        <v>109</v>
      </c>
      <c r="D63" s="12">
        <v>2.87</v>
      </c>
      <c r="E63" s="12">
        <v>0.13</v>
      </c>
      <c r="F63" s="5">
        <f t="shared" si="2"/>
        <v>7.5484764542936289E-2</v>
      </c>
    </row>
    <row r="64" spans="1:6" x14ac:dyDescent="0.25">
      <c r="A64" s="3" t="s">
        <v>0</v>
      </c>
      <c r="B64" s="10">
        <v>38</v>
      </c>
      <c r="C64" s="10">
        <v>81</v>
      </c>
      <c r="D64" s="12">
        <v>2.13</v>
      </c>
      <c r="E64" s="12">
        <v>0.11</v>
      </c>
      <c r="F64" s="5">
        <f t="shared" si="2"/>
        <v>5.6094182825484763E-2</v>
      </c>
    </row>
    <row r="65" spans="1:6" x14ac:dyDescent="0.25">
      <c r="A65" s="3" t="s">
        <v>0</v>
      </c>
      <c r="B65" s="10">
        <v>47</v>
      </c>
      <c r="C65" s="10">
        <v>124</v>
      </c>
      <c r="D65" s="12">
        <v>2.64</v>
      </c>
      <c r="E65" s="12">
        <v>0.09</v>
      </c>
      <c r="F65" s="5">
        <f t="shared" si="2"/>
        <v>5.6133997283838839E-2</v>
      </c>
    </row>
    <row r="66" spans="1:6" x14ac:dyDescent="0.25">
      <c r="A66" s="3" t="s">
        <v>0</v>
      </c>
      <c r="B66" s="10">
        <v>48</v>
      </c>
      <c r="C66" s="10">
        <v>163</v>
      </c>
      <c r="D66" s="12">
        <v>3.4</v>
      </c>
      <c r="E66" s="12">
        <v>0.12</v>
      </c>
      <c r="F66" s="5">
        <f t="shared" ref="F66:F97" si="3">C66/(B66^2)</f>
        <v>7.0746527777777776E-2</v>
      </c>
    </row>
    <row r="67" spans="1:6" x14ac:dyDescent="0.25">
      <c r="A67" s="3" t="s">
        <v>0</v>
      </c>
      <c r="B67" s="10">
        <v>50</v>
      </c>
      <c r="C67" s="10">
        <v>230</v>
      </c>
      <c r="D67" s="12">
        <v>4.5999999999999996</v>
      </c>
      <c r="E67" s="12">
        <v>0.16</v>
      </c>
      <c r="F67" s="5">
        <f t="shared" si="3"/>
        <v>9.1999999999999998E-2</v>
      </c>
    </row>
    <row r="68" spans="1:6" x14ac:dyDescent="0.25">
      <c r="A68" s="3" t="s">
        <v>0</v>
      </c>
      <c r="B68" s="10">
        <v>55</v>
      </c>
      <c r="C68" s="10">
        <v>193</v>
      </c>
      <c r="D68" s="12">
        <v>3.51</v>
      </c>
      <c r="E68" s="12">
        <v>0.11</v>
      </c>
      <c r="F68" s="5">
        <f t="shared" si="3"/>
        <v>6.3801652892561983E-2</v>
      </c>
    </row>
    <row r="69" spans="1:6" x14ac:dyDescent="0.25">
      <c r="A69" s="3" t="s">
        <v>0</v>
      </c>
      <c r="B69" s="10">
        <v>63</v>
      </c>
      <c r="C69" s="10">
        <v>271</v>
      </c>
      <c r="D69" s="12">
        <v>4.3</v>
      </c>
      <c r="E69" s="12">
        <v>0.11</v>
      </c>
      <c r="F69" s="5">
        <f t="shared" si="3"/>
        <v>6.8279163517258754E-2</v>
      </c>
    </row>
    <row r="70" spans="1:6" x14ac:dyDescent="0.25">
      <c r="A70" s="3" t="s">
        <v>0</v>
      </c>
      <c r="B70" s="10">
        <v>44</v>
      </c>
      <c r="C70" s="10">
        <v>219</v>
      </c>
      <c r="D70" s="12">
        <v>4.9800000000000004</v>
      </c>
      <c r="E70" s="12">
        <v>0.24</v>
      </c>
      <c r="F70" s="5">
        <f t="shared" si="3"/>
        <v>0.1131198347107438</v>
      </c>
    </row>
    <row r="71" spans="1:6" x14ac:dyDescent="0.25">
      <c r="A71" s="3" t="s">
        <v>0</v>
      </c>
      <c r="B71" s="10">
        <v>50</v>
      </c>
      <c r="C71" s="10">
        <v>148</v>
      </c>
      <c r="D71" s="12">
        <v>2.96</v>
      </c>
      <c r="E71" s="12">
        <v>0.1</v>
      </c>
      <c r="F71" s="5">
        <f t="shared" si="3"/>
        <v>5.9200000000000003E-2</v>
      </c>
    </row>
    <row r="72" spans="1:6" x14ac:dyDescent="0.25">
      <c r="A72" s="3" t="s">
        <v>0</v>
      </c>
      <c r="B72" s="10">
        <v>39</v>
      </c>
      <c r="C72" s="10">
        <v>165</v>
      </c>
      <c r="D72" s="12">
        <v>4.2300000000000004</v>
      </c>
      <c r="E72" s="12">
        <v>0.24</v>
      </c>
      <c r="F72" s="5">
        <f t="shared" si="3"/>
        <v>0.10848126232741617</v>
      </c>
    </row>
    <row r="73" spans="1:6" x14ac:dyDescent="0.25">
      <c r="A73" s="3" t="s">
        <v>0</v>
      </c>
      <c r="B73" s="10">
        <v>63</v>
      </c>
      <c r="C73" s="10">
        <v>134</v>
      </c>
      <c r="D73" s="12">
        <v>2.13</v>
      </c>
      <c r="E73" s="12">
        <v>0.05</v>
      </c>
      <c r="F73" s="5">
        <f t="shared" si="3"/>
        <v>3.3761652809271854E-2</v>
      </c>
    </row>
    <row r="74" spans="1:6" x14ac:dyDescent="0.25">
      <c r="A74" s="3" t="s">
        <v>0</v>
      </c>
      <c r="B74" s="10">
        <v>45</v>
      </c>
      <c r="C74" s="10">
        <v>152</v>
      </c>
      <c r="D74" s="12">
        <v>3.38</v>
      </c>
      <c r="E74" s="12">
        <v>0.15</v>
      </c>
      <c r="F74" s="5">
        <f t="shared" si="3"/>
        <v>7.5061728395061728E-2</v>
      </c>
    </row>
    <row r="75" spans="1:6" x14ac:dyDescent="0.25">
      <c r="A75" s="3" t="s">
        <v>0</v>
      </c>
      <c r="B75" s="10">
        <v>59</v>
      </c>
      <c r="C75" s="10">
        <v>183</v>
      </c>
      <c r="D75" s="12">
        <v>3.1</v>
      </c>
      <c r="E75" s="12">
        <v>0.08</v>
      </c>
      <c r="F75" s="5">
        <f t="shared" si="3"/>
        <v>5.2571100258546395E-2</v>
      </c>
    </row>
    <row r="76" spans="1:6" x14ac:dyDescent="0.25">
      <c r="A76" s="3" t="s">
        <v>0</v>
      </c>
      <c r="B76" s="10">
        <v>52</v>
      </c>
      <c r="C76" s="10">
        <v>184</v>
      </c>
      <c r="D76" s="12">
        <v>3.54</v>
      </c>
      <c r="E76" s="12">
        <v>0.12</v>
      </c>
      <c r="F76" s="5">
        <f t="shared" si="3"/>
        <v>6.8047337278106509E-2</v>
      </c>
    </row>
    <row r="77" spans="1:6" x14ac:dyDescent="0.25">
      <c r="A77" s="3" t="s">
        <v>0</v>
      </c>
      <c r="B77" s="13">
        <v>29</v>
      </c>
      <c r="C77" s="13">
        <v>120</v>
      </c>
      <c r="D77" s="14">
        <v>4.03</v>
      </c>
      <c r="E77" s="14">
        <v>0.14000000000000001</v>
      </c>
      <c r="F77" s="5">
        <f t="shared" si="3"/>
        <v>0.1426872770511296</v>
      </c>
    </row>
    <row r="78" spans="1:6" x14ac:dyDescent="0.25">
      <c r="A78" s="3" t="s">
        <v>0</v>
      </c>
      <c r="B78" s="13">
        <v>35</v>
      </c>
      <c r="C78" s="6">
        <v>130</v>
      </c>
      <c r="D78" s="9">
        <v>3.71</v>
      </c>
      <c r="E78" s="7">
        <v>0.11</v>
      </c>
      <c r="F78" s="5">
        <f t="shared" si="3"/>
        <v>0.10612244897959183</v>
      </c>
    </row>
    <row r="79" spans="1:6" x14ac:dyDescent="0.25">
      <c r="A79" s="3" t="s">
        <v>0</v>
      </c>
      <c r="B79" s="13">
        <v>36</v>
      </c>
      <c r="C79" s="10">
        <v>130</v>
      </c>
      <c r="D79" s="9">
        <v>3.61</v>
      </c>
      <c r="E79" s="12">
        <v>0.1</v>
      </c>
      <c r="F79" s="5">
        <f t="shared" si="3"/>
        <v>0.10030864197530864</v>
      </c>
    </row>
    <row r="80" spans="1:6" x14ac:dyDescent="0.25">
      <c r="A80" s="3" t="s">
        <v>0</v>
      </c>
      <c r="B80" s="13">
        <v>33</v>
      </c>
      <c r="C80" s="10">
        <v>143</v>
      </c>
      <c r="D80" s="9">
        <v>4.33</v>
      </c>
      <c r="E80" s="12">
        <v>0.13</v>
      </c>
      <c r="F80" s="5">
        <f t="shared" si="3"/>
        <v>0.13131313131313133</v>
      </c>
    </row>
    <row r="81" spans="1:6" x14ac:dyDescent="0.25">
      <c r="A81" s="3" t="s">
        <v>0</v>
      </c>
      <c r="B81" s="13">
        <v>31</v>
      </c>
      <c r="C81" s="13">
        <f t="shared" ref="C81:C98" si="4">B81*D81</f>
        <v>128.03</v>
      </c>
      <c r="D81" s="14">
        <v>4.13</v>
      </c>
      <c r="E81" s="14">
        <v>0.13</v>
      </c>
      <c r="F81" s="5">
        <f t="shared" si="3"/>
        <v>0.13322580645161292</v>
      </c>
    </row>
    <row r="82" spans="1:6" x14ac:dyDescent="0.25">
      <c r="A82" s="3" t="s">
        <v>0</v>
      </c>
      <c r="B82" s="13">
        <v>32</v>
      </c>
      <c r="C82" s="13">
        <f t="shared" si="4"/>
        <v>118.08</v>
      </c>
      <c r="D82" s="14">
        <v>3.69</v>
      </c>
      <c r="E82" s="14">
        <v>0.12</v>
      </c>
      <c r="F82" s="5">
        <f t="shared" si="3"/>
        <v>0.1153125</v>
      </c>
    </row>
    <row r="83" spans="1:6" x14ac:dyDescent="0.25">
      <c r="A83" s="3" t="s">
        <v>0</v>
      </c>
      <c r="B83" s="13">
        <v>40</v>
      </c>
      <c r="C83" s="13">
        <f t="shared" si="4"/>
        <v>192</v>
      </c>
      <c r="D83" s="14">
        <v>4.8</v>
      </c>
      <c r="E83" s="14">
        <v>0.12</v>
      </c>
      <c r="F83" s="5">
        <f t="shared" si="3"/>
        <v>0.12</v>
      </c>
    </row>
    <row r="84" spans="1:6" x14ac:dyDescent="0.25">
      <c r="A84" s="3" t="s">
        <v>0</v>
      </c>
      <c r="B84" s="13">
        <v>46</v>
      </c>
      <c r="C84" s="13">
        <f t="shared" si="4"/>
        <v>253.92</v>
      </c>
      <c r="D84" s="14">
        <v>5.52</v>
      </c>
      <c r="E84" s="14">
        <v>0.12</v>
      </c>
      <c r="F84" s="5">
        <f t="shared" si="3"/>
        <v>0.12</v>
      </c>
    </row>
    <row r="85" spans="1:6" x14ac:dyDescent="0.25">
      <c r="A85" s="3" t="s">
        <v>0</v>
      </c>
      <c r="B85" s="13">
        <v>36</v>
      </c>
      <c r="C85" s="13">
        <f t="shared" si="4"/>
        <v>160.91999999999999</v>
      </c>
      <c r="D85" s="14">
        <v>4.47</v>
      </c>
      <c r="E85" s="14">
        <v>0.12</v>
      </c>
      <c r="F85" s="5">
        <f t="shared" si="3"/>
        <v>0.12416666666666666</v>
      </c>
    </row>
    <row r="86" spans="1:6" x14ac:dyDescent="0.25">
      <c r="A86" s="3" t="s">
        <v>0</v>
      </c>
      <c r="B86" s="13">
        <v>39</v>
      </c>
      <c r="C86" s="13">
        <f t="shared" si="4"/>
        <v>152.1</v>
      </c>
      <c r="D86" s="14">
        <v>3.9</v>
      </c>
      <c r="E86" s="14">
        <v>0.1</v>
      </c>
      <c r="F86" s="5">
        <f t="shared" si="3"/>
        <v>9.9999999999999992E-2</v>
      </c>
    </row>
    <row r="87" spans="1:6" x14ac:dyDescent="0.25">
      <c r="A87" s="3" t="s">
        <v>0</v>
      </c>
      <c r="B87" s="13">
        <v>43</v>
      </c>
      <c r="C87" s="13">
        <f t="shared" si="4"/>
        <v>206.82999999999998</v>
      </c>
      <c r="D87" s="14">
        <v>4.8099999999999996</v>
      </c>
      <c r="E87" s="14">
        <v>0.11</v>
      </c>
      <c r="F87" s="5">
        <f t="shared" si="3"/>
        <v>0.11186046511627906</v>
      </c>
    </row>
    <row r="88" spans="1:6" x14ac:dyDescent="0.25">
      <c r="A88" s="3" t="s">
        <v>0</v>
      </c>
      <c r="B88" s="13">
        <v>45</v>
      </c>
      <c r="C88" s="13">
        <f t="shared" si="4"/>
        <v>220.95000000000002</v>
      </c>
      <c r="D88" s="14">
        <v>4.91</v>
      </c>
      <c r="E88" s="14">
        <v>0.11</v>
      </c>
      <c r="F88" s="5">
        <f t="shared" si="3"/>
        <v>0.10911111111111112</v>
      </c>
    </row>
    <row r="89" spans="1:6" x14ac:dyDescent="0.25">
      <c r="A89" s="3" t="s">
        <v>0</v>
      </c>
      <c r="B89" s="13">
        <v>34</v>
      </c>
      <c r="C89" s="13">
        <f t="shared" si="4"/>
        <v>146.88</v>
      </c>
      <c r="D89" s="14">
        <v>4.32</v>
      </c>
      <c r="E89" s="14">
        <v>0.13</v>
      </c>
      <c r="F89" s="5">
        <f t="shared" si="3"/>
        <v>0.12705882352941175</v>
      </c>
    </row>
    <row r="90" spans="1:6" x14ac:dyDescent="0.25">
      <c r="A90" s="3" t="s">
        <v>0</v>
      </c>
      <c r="B90" s="13">
        <v>41</v>
      </c>
      <c r="C90" s="13">
        <f t="shared" si="4"/>
        <v>184.09</v>
      </c>
      <c r="D90" s="14">
        <v>4.49</v>
      </c>
      <c r="E90" s="14">
        <v>0.11</v>
      </c>
      <c r="F90" s="5">
        <f t="shared" si="3"/>
        <v>0.10951219512195122</v>
      </c>
    </row>
    <row r="91" spans="1:6" x14ac:dyDescent="0.25">
      <c r="A91" s="3" t="s">
        <v>0</v>
      </c>
      <c r="B91" s="13">
        <v>40</v>
      </c>
      <c r="C91" s="13">
        <f t="shared" si="4"/>
        <v>191.20000000000002</v>
      </c>
      <c r="D91" s="14">
        <v>4.78</v>
      </c>
      <c r="E91" s="14">
        <v>0.12</v>
      </c>
      <c r="F91" s="5">
        <f t="shared" si="3"/>
        <v>0.11950000000000001</v>
      </c>
    </row>
    <row r="92" spans="1:6" x14ac:dyDescent="0.25">
      <c r="A92" s="3" t="s">
        <v>0</v>
      </c>
      <c r="B92" s="13">
        <v>45</v>
      </c>
      <c r="C92" s="13">
        <f t="shared" si="4"/>
        <v>226.8</v>
      </c>
      <c r="D92" s="14">
        <v>5.04</v>
      </c>
      <c r="E92" s="14">
        <v>0.11</v>
      </c>
      <c r="F92" s="5">
        <f t="shared" si="3"/>
        <v>0.112</v>
      </c>
    </row>
    <row r="93" spans="1:6" x14ac:dyDescent="0.25">
      <c r="A93" s="3" t="s">
        <v>0</v>
      </c>
      <c r="B93" s="10">
        <v>40</v>
      </c>
      <c r="C93" s="13">
        <f t="shared" si="4"/>
        <v>206.8</v>
      </c>
      <c r="D93" s="9">
        <v>5.17</v>
      </c>
      <c r="E93" s="9">
        <v>0.12</v>
      </c>
      <c r="F93" s="5">
        <f t="shared" si="3"/>
        <v>0.12925</v>
      </c>
    </row>
    <row r="94" spans="1:6" x14ac:dyDescent="0.25">
      <c r="A94" s="3" t="s">
        <v>0</v>
      </c>
      <c r="B94" s="8">
        <v>29</v>
      </c>
      <c r="C94" s="13">
        <f t="shared" si="4"/>
        <v>79.75</v>
      </c>
      <c r="D94" s="9">
        <v>2.75</v>
      </c>
      <c r="E94" s="9">
        <v>0.09</v>
      </c>
      <c r="F94" s="5">
        <f t="shared" si="3"/>
        <v>9.4827586206896547E-2</v>
      </c>
    </row>
    <row r="95" spans="1:6" x14ac:dyDescent="0.25">
      <c r="A95" s="3" t="s">
        <v>0</v>
      </c>
      <c r="B95" s="8">
        <v>26</v>
      </c>
      <c r="C95" s="13">
        <f t="shared" si="4"/>
        <v>83.98</v>
      </c>
      <c r="D95" s="9">
        <v>3.23</v>
      </c>
      <c r="E95" s="9">
        <v>0.12</v>
      </c>
      <c r="F95" s="5">
        <f t="shared" si="3"/>
        <v>0.12423076923076924</v>
      </c>
    </row>
    <row r="96" spans="1:6" x14ac:dyDescent="0.25">
      <c r="A96" s="3" t="s">
        <v>0</v>
      </c>
      <c r="B96" s="8">
        <v>31</v>
      </c>
      <c r="C96" s="13">
        <f t="shared" si="4"/>
        <v>110.98</v>
      </c>
      <c r="D96" s="9">
        <v>3.58</v>
      </c>
      <c r="E96" s="9">
        <v>0.11</v>
      </c>
      <c r="F96" s="5">
        <f t="shared" si="3"/>
        <v>0.11548387096774194</v>
      </c>
    </row>
    <row r="97" spans="1:6" x14ac:dyDescent="0.25">
      <c r="A97" s="3" t="s">
        <v>0</v>
      </c>
      <c r="B97" s="13">
        <v>31</v>
      </c>
      <c r="C97" s="13">
        <f t="shared" si="4"/>
        <v>141.97999999999999</v>
      </c>
      <c r="D97" s="14">
        <v>4.58</v>
      </c>
      <c r="E97" s="14">
        <v>0.14000000000000001</v>
      </c>
      <c r="F97" s="5">
        <f t="shared" si="3"/>
        <v>0.14774193548387096</v>
      </c>
    </row>
    <row r="98" spans="1:6" x14ac:dyDescent="0.25">
      <c r="A98" s="3" t="s">
        <v>0</v>
      </c>
      <c r="B98" s="13">
        <v>35</v>
      </c>
      <c r="C98" s="13">
        <f t="shared" si="4"/>
        <v>178.85000000000002</v>
      </c>
      <c r="D98" s="14">
        <v>5.1100000000000003</v>
      </c>
      <c r="E98" s="14">
        <v>0.14000000000000001</v>
      </c>
      <c r="F98" s="5">
        <f t="shared" ref="F98:F129" si="5">C98/(B98^2)</f>
        <v>0.14600000000000002</v>
      </c>
    </row>
    <row r="99" spans="1:6" x14ac:dyDescent="0.25">
      <c r="A99" s="1" t="s">
        <v>0</v>
      </c>
      <c r="B99" s="4">
        <v>102</v>
      </c>
      <c r="C99" s="4">
        <v>675</v>
      </c>
      <c r="D99" s="5">
        <v>6.37</v>
      </c>
      <c r="E99" s="5">
        <v>5.0999999999999997E-2</v>
      </c>
      <c r="F99" s="5">
        <f t="shared" si="5"/>
        <v>6.4878892733564009E-2</v>
      </c>
    </row>
    <row r="100" spans="1:6" x14ac:dyDescent="0.25">
      <c r="A100" s="1" t="s">
        <v>0</v>
      </c>
      <c r="B100" s="4">
        <v>129</v>
      </c>
      <c r="C100" s="4">
        <v>879</v>
      </c>
      <c r="D100" s="5">
        <v>7.53</v>
      </c>
      <c r="E100" s="5">
        <v>7.3999999999999996E-2</v>
      </c>
      <c r="F100" s="5">
        <f t="shared" si="5"/>
        <v>5.2821344871101496E-2</v>
      </c>
    </row>
    <row r="101" spans="1:6" x14ac:dyDescent="0.25">
      <c r="A101" s="1" t="s">
        <v>0</v>
      </c>
      <c r="B101" s="4">
        <v>100</v>
      </c>
      <c r="C101" s="4">
        <v>596</v>
      </c>
      <c r="D101" s="5">
        <v>5.83</v>
      </c>
      <c r="E101" s="5">
        <v>5.0999999999999997E-2</v>
      </c>
      <c r="F101" s="5">
        <f t="shared" si="5"/>
        <v>5.96E-2</v>
      </c>
    </row>
    <row r="102" spans="1:6" x14ac:dyDescent="0.25">
      <c r="A102" s="1" t="s">
        <v>0</v>
      </c>
      <c r="B102" s="4">
        <v>131</v>
      </c>
      <c r="C102" s="4">
        <v>918</v>
      </c>
      <c r="D102" s="5">
        <v>7.01</v>
      </c>
      <c r="E102" s="5">
        <v>0.06</v>
      </c>
      <c r="F102" s="5">
        <f t="shared" si="5"/>
        <v>5.3493386166307326E-2</v>
      </c>
    </row>
    <row r="103" spans="1:6" x14ac:dyDescent="0.25">
      <c r="A103" s="1" t="s">
        <v>0</v>
      </c>
      <c r="B103" s="4">
        <v>93</v>
      </c>
      <c r="C103" s="4">
        <v>544</v>
      </c>
      <c r="D103" s="5">
        <v>5.85</v>
      </c>
      <c r="E103" s="5">
        <v>5.3999999999999999E-2</v>
      </c>
      <c r="F103" s="5">
        <f t="shared" si="5"/>
        <v>6.2897444791305351E-2</v>
      </c>
    </row>
    <row r="104" spans="1:6" x14ac:dyDescent="0.25">
      <c r="A104" s="1" t="s">
        <v>0</v>
      </c>
      <c r="B104" s="10">
        <v>126</v>
      </c>
      <c r="C104" s="10">
        <v>854</v>
      </c>
      <c r="D104" s="12">
        <v>6.78</v>
      </c>
      <c r="E104" s="12">
        <v>6.3E-2</v>
      </c>
      <c r="F104" s="5">
        <f t="shared" si="5"/>
        <v>5.3791887125220456E-2</v>
      </c>
    </row>
    <row r="105" spans="1:6" x14ac:dyDescent="0.25">
      <c r="A105" s="1" t="s">
        <v>0</v>
      </c>
      <c r="B105" s="13">
        <v>113</v>
      </c>
      <c r="C105" s="13">
        <v>540</v>
      </c>
      <c r="D105" s="14">
        <v>4.78</v>
      </c>
      <c r="E105" s="14">
        <v>0.04</v>
      </c>
      <c r="F105" s="5">
        <f t="shared" si="5"/>
        <v>4.2289920902184981E-2</v>
      </c>
    </row>
    <row r="106" spans="1:6" x14ac:dyDescent="0.25">
      <c r="A106" s="1" t="s">
        <v>0</v>
      </c>
      <c r="B106" s="13">
        <v>133</v>
      </c>
      <c r="C106" s="13">
        <v>824</v>
      </c>
      <c r="D106" s="14">
        <v>6.2</v>
      </c>
      <c r="E106" s="14">
        <v>0.05</v>
      </c>
      <c r="F106" s="5">
        <f t="shared" si="5"/>
        <v>4.6582621968454974E-2</v>
      </c>
    </row>
    <row r="107" spans="1:6" x14ac:dyDescent="0.25">
      <c r="A107" s="1" t="s">
        <v>0</v>
      </c>
      <c r="B107" s="13">
        <v>89</v>
      </c>
      <c r="C107" s="13">
        <v>365</v>
      </c>
      <c r="D107" s="14">
        <v>4.0999999999999996</v>
      </c>
      <c r="E107" s="14">
        <v>0.05</v>
      </c>
      <c r="F107" s="5">
        <f t="shared" si="5"/>
        <v>4.608004039893953E-2</v>
      </c>
    </row>
    <row r="108" spans="1:6" x14ac:dyDescent="0.25">
      <c r="A108" s="1" t="s">
        <v>0</v>
      </c>
      <c r="B108" s="13">
        <v>77</v>
      </c>
      <c r="C108" s="13">
        <v>266</v>
      </c>
      <c r="D108" s="14">
        <v>3.46</v>
      </c>
      <c r="E108" s="14">
        <v>0.04</v>
      </c>
      <c r="F108" s="5">
        <f t="shared" si="5"/>
        <v>4.4864226682408498E-2</v>
      </c>
    </row>
    <row r="109" spans="1:6" x14ac:dyDescent="0.25">
      <c r="A109" s="3" t="s">
        <v>1</v>
      </c>
      <c r="B109" s="10">
        <v>31</v>
      </c>
      <c r="C109" s="10">
        <v>77</v>
      </c>
      <c r="D109" s="12">
        <f t="shared" ref="D109:D114" si="6">C109/B109</f>
        <v>2.4838709677419355</v>
      </c>
      <c r="E109" s="12">
        <f t="shared" ref="E109:E114" si="7">C109/(B109*B109)</f>
        <v>8.0124869927159212E-2</v>
      </c>
      <c r="F109" s="5">
        <f t="shared" si="5"/>
        <v>8.0124869927159212E-2</v>
      </c>
    </row>
    <row r="110" spans="1:6" x14ac:dyDescent="0.25">
      <c r="A110" s="3" t="s">
        <v>1</v>
      </c>
      <c r="B110" s="10">
        <v>17</v>
      </c>
      <c r="C110" s="10">
        <v>39</v>
      </c>
      <c r="D110" s="12">
        <f t="shared" si="6"/>
        <v>2.2941176470588234</v>
      </c>
      <c r="E110" s="12">
        <f t="shared" si="7"/>
        <v>0.13494809688581316</v>
      </c>
      <c r="F110" s="5">
        <f t="shared" si="5"/>
        <v>0.13494809688581316</v>
      </c>
    </row>
    <row r="111" spans="1:6" x14ac:dyDescent="0.25">
      <c r="A111" s="2" t="s">
        <v>1</v>
      </c>
      <c r="B111" s="6">
        <v>32</v>
      </c>
      <c r="C111" s="6">
        <v>87</v>
      </c>
      <c r="D111" s="7">
        <f t="shared" si="6"/>
        <v>2.71875</v>
      </c>
      <c r="E111" s="7">
        <f t="shared" si="7"/>
        <v>8.49609375E-2</v>
      </c>
      <c r="F111" s="5">
        <f t="shared" si="5"/>
        <v>8.49609375E-2</v>
      </c>
    </row>
    <row r="112" spans="1:6" x14ac:dyDescent="0.25">
      <c r="A112" s="3" t="s">
        <v>1</v>
      </c>
      <c r="B112" s="10">
        <v>24</v>
      </c>
      <c r="C112" s="10">
        <v>75</v>
      </c>
      <c r="D112" s="12">
        <f t="shared" si="6"/>
        <v>3.125</v>
      </c>
      <c r="E112" s="12">
        <f t="shared" si="7"/>
        <v>0.13020833333333334</v>
      </c>
      <c r="F112" s="5">
        <f t="shared" si="5"/>
        <v>0.13020833333333334</v>
      </c>
    </row>
    <row r="113" spans="1:6" x14ac:dyDescent="0.25">
      <c r="A113" s="3" t="s">
        <v>1</v>
      </c>
      <c r="B113" s="10">
        <v>33</v>
      </c>
      <c r="C113" s="10">
        <v>123</v>
      </c>
      <c r="D113" s="12">
        <f t="shared" si="6"/>
        <v>3.7272727272727271</v>
      </c>
      <c r="E113" s="12">
        <f t="shared" si="7"/>
        <v>0.11294765840220386</v>
      </c>
      <c r="F113" s="5">
        <f t="shared" si="5"/>
        <v>0.11294765840220386</v>
      </c>
    </row>
    <row r="114" spans="1:6" x14ac:dyDescent="0.25">
      <c r="A114" s="3" t="s">
        <v>1</v>
      </c>
      <c r="B114" s="10">
        <v>22</v>
      </c>
      <c r="C114" s="10">
        <v>42</v>
      </c>
      <c r="D114" s="12">
        <f t="shared" si="6"/>
        <v>1.9090909090909092</v>
      </c>
      <c r="E114" s="12">
        <f t="shared" si="7"/>
        <v>8.6776859504132234E-2</v>
      </c>
      <c r="F114" s="5">
        <f t="shared" si="5"/>
        <v>8.6776859504132234E-2</v>
      </c>
    </row>
    <row r="115" spans="1:6" x14ac:dyDescent="0.25">
      <c r="A115" s="3" t="s">
        <v>2</v>
      </c>
      <c r="B115" s="8">
        <v>39</v>
      </c>
      <c r="C115" s="8">
        <v>146</v>
      </c>
      <c r="D115" s="9">
        <v>3.74</v>
      </c>
      <c r="E115" s="9">
        <v>9.9000000000000005E-2</v>
      </c>
      <c r="F115" s="5">
        <f t="shared" si="5"/>
        <v>9.5989480604865215E-2</v>
      </c>
    </row>
    <row r="116" spans="1:6" x14ac:dyDescent="0.25">
      <c r="A116" s="3" t="s">
        <v>2</v>
      </c>
      <c r="B116" s="8">
        <v>35</v>
      </c>
      <c r="C116" s="8">
        <v>110</v>
      </c>
      <c r="D116" s="9">
        <v>3.14</v>
      </c>
      <c r="E116" s="9">
        <v>9.1999999999999998E-2</v>
      </c>
      <c r="F116" s="5">
        <f t="shared" si="5"/>
        <v>8.9795918367346933E-2</v>
      </c>
    </row>
    <row r="117" spans="1:6" x14ac:dyDescent="0.25">
      <c r="A117" s="3" t="s">
        <v>2</v>
      </c>
      <c r="B117" s="8">
        <v>32</v>
      </c>
      <c r="C117" s="8">
        <v>107</v>
      </c>
      <c r="D117" s="9">
        <v>3.34</v>
      </c>
      <c r="E117" s="9">
        <v>0.108</v>
      </c>
      <c r="F117" s="5">
        <f t="shared" si="5"/>
        <v>0.1044921875</v>
      </c>
    </row>
    <row r="118" spans="1:6" x14ac:dyDescent="0.25">
      <c r="A118" s="3" t="s">
        <v>2</v>
      </c>
      <c r="B118" s="8">
        <v>31</v>
      </c>
      <c r="C118" s="8">
        <v>102</v>
      </c>
      <c r="D118" s="9">
        <v>3.29</v>
      </c>
      <c r="E118" s="9">
        <v>0.109</v>
      </c>
      <c r="F118" s="5">
        <f t="shared" si="5"/>
        <v>0.10613943808532779</v>
      </c>
    </row>
    <row r="119" spans="1:6" x14ac:dyDescent="0.25">
      <c r="A119" s="3" t="s">
        <v>2</v>
      </c>
      <c r="B119" s="8">
        <v>37</v>
      </c>
      <c r="C119" s="8">
        <v>120</v>
      </c>
      <c r="D119" s="9">
        <v>3.24</v>
      </c>
      <c r="E119" s="9">
        <v>0.09</v>
      </c>
      <c r="F119" s="5">
        <f t="shared" si="5"/>
        <v>8.7655222790357923E-2</v>
      </c>
    </row>
    <row r="120" spans="1:6" x14ac:dyDescent="0.25">
      <c r="A120" s="3" t="s">
        <v>2</v>
      </c>
      <c r="B120" s="8">
        <v>32</v>
      </c>
      <c r="C120" s="8">
        <v>101</v>
      </c>
      <c r="D120" s="9">
        <v>3.16</v>
      </c>
      <c r="E120" s="9">
        <v>0.10199999999999999</v>
      </c>
      <c r="F120" s="5">
        <f t="shared" si="5"/>
        <v>9.86328125E-2</v>
      </c>
    </row>
    <row r="121" spans="1:6" x14ac:dyDescent="0.25">
      <c r="A121" s="3" t="s">
        <v>2</v>
      </c>
      <c r="B121" s="8">
        <v>33</v>
      </c>
      <c r="C121" s="8">
        <v>104</v>
      </c>
      <c r="D121" s="9">
        <v>3.15</v>
      </c>
      <c r="E121" s="9">
        <v>9.8000000000000004E-2</v>
      </c>
      <c r="F121" s="5">
        <f t="shared" si="5"/>
        <v>9.5500459136822771E-2</v>
      </c>
    </row>
    <row r="122" spans="1:6" x14ac:dyDescent="0.25">
      <c r="A122" s="3" t="s">
        <v>0</v>
      </c>
      <c r="B122" s="15">
        <v>87</v>
      </c>
      <c r="C122" s="15">
        <v>375</v>
      </c>
      <c r="D122" s="15">
        <v>4.3099999999999996</v>
      </c>
      <c r="E122" s="15">
        <v>0.13</v>
      </c>
      <c r="F122" s="5">
        <f t="shared" si="5"/>
        <v>4.9544193420531117E-2</v>
      </c>
    </row>
    <row r="123" spans="1:6" x14ac:dyDescent="0.25">
      <c r="A123" s="3" t="s">
        <v>0</v>
      </c>
      <c r="B123" s="15">
        <v>95</v>
      </c>
      <c r="C123" s="15">
        <v>565</v>
      </c>
      <c r="D123" s="15">
        <v>5.95</v>
      </c>
      <c r="E123" s="15">
        <v>0.17</v>
      </c>
      <c r="F123" s="5">
        <f t="shared" si="5"/>
        <v>6.2603878116343492E-2</v>
      </c>
    </row>
    <row r="124" spans="1:6" x14ac:dyDescent="0.25">
      <c r="A124" s="3" t="s">
        <v>0</v>
      </c>
      <c r="B124" s="15">
        <v>109</v>
      </c>
      <c r="C124" s="15">
        <v>708</v>
      </c>
      <c r="D124" s="15">
        <v>6.5</v>
      </c>
      <c r="E124" s="15">
        <v>0.14000000000000001</v>
      </c>
      <c r="F124" s="5">
        <f t="shared" si="5"/>
        <v>5.9590943523272454E-2</v>
      </c>
    </row>
    <row r="125" spans="1:6" x14ac:dyDescent="0.25">
      <c r="A125" s="3" t="s">
        <v>0</v>
      </c>
      <c r="B125" s="15">
        <v>78</v>
      </c>
      <c r="C125" s="15">
        <v>421</v>
      </c>
      <c r="D125" s="15">
        <v>5.4</v>
      </c>
      <c r="E125" s="15">
        <v>0.11</v>
      </c>
      <c r="F125" s="5">
        <f t="shared" si="5"/>
        <v>6.9197896120973046E-2</v>
      </c>
    </row>
    <row r="126" spans="1:6" x14ac:dyDescent="0.25">
      <c r="A126" s="3" t="s">
        <v>0</v>
      </c>
      <c r="B126" s="15">
        <v>78</v>
      </c>
      <c r="C126" s="15">
        <v>268</v>
      </c>
      <c r="D126" s="15">
        <v>3.44</v>
      </c>
      <c r="E126" s="15">
        <v>0.08</v>
      </c>
      <c r="F126" s="5">
        <f t="shared" si="5"/>
        <v>4.4049967126890202E-2</v>
      </c>
    </row>
    <row r="127" spans="1:6" x14ac:dyDescent="0.25">
      <c r="A127" s="3" t="s">
        <v>0</v>
      </c>
      <c r="B127" s="15">
        <v>84</v>
      </c>
      <c r="C127" s="15">
        <v>224</v>
      </c>
      <c r="D127" s="15">
        <v>2.67</v>
      </c>
      <c r="E127" s="15">
        <v>7.0000000000000007E-2</v>
      </c>
      <c r="F127" s="5">
        <f t="shared" si="5"/>
        <v>3.1746031746031744E-2</v>
      </c>
    </row>
    <row r="128" spans="1:6" x14ac:dyDescent="0.25">
      <c r="A128" s="3" t="s">
        <v>0</v>
      </c>
      <c r="B128" s="15">
        <v>58</v>
      </c>
      <c r="C128" s="15">
        <v>117</v>
      </c>
      <c r="D128" s="15">
        <v>2.02</v>
      </c>
      <c r="E128" s="15">
        <v>0.08</v>
      </c>
      <c r="F128" s="5">
        <f t="shared" si="5"/>
        <v>3.4780023781212845E-2</v>
      </c>
    </row>
    <row r="129" spans="1:6" x14ac:dyDescent="0.25">
      <c r="A129" s="3" t="s">
        <v>0</v>
      </c>
      <c r="B129" s="15">
        <v>79</v>
      </c>
      <c r="C129" s="15">
        <v>240</v>
      </c>
      <c r="D129" s="15">
        <v>3.04</v>
      </c>
      <c r="E129" s="15">
        <v>0.08</v>
      </c>
      <c r="F129" s="5">
        <f t="shared" si="5"/>
        <v>3.8455375741067138E-2</v>
      </c>
    </row>
    <row r="130" spans="1:6" x14ac:dyDescent="0.25">
      <c r="A130" s="3" t="s">
        <v>0</v>
      </c>
      <c r="B130" s="15">
        <v>49</v>
      </c>
      <c r="C130" s="15">
        <v>110</v>
      </c>
      <c r="D130" s="15">
        <v>2.2400000000000002</v>
      </c>
      <c r="E130" s="15">
        <v>7.0000000000000007E-2</v>
      </c>
      <c r="F130" s="5">
        <f t="shared" ref="F130:F161" si="8">C130/(B130^2)</f>
        <v>4.5814244064972927E-2</v>
      </c>
    </row>
    <row r="131" spans="1:6" x14ac:dyDescent="0.25">
      <c r="A131" s="3" t="s">
        <v>0</v>
      </c>
      <c r="B131" s="15">
        <v>71</v>
      </c>
      <c r="C131" s="15">
        <v>155</v>
      </c>
      <c r="D131" s="15">
        <v>2.1800000000000002</v>
      </c>
      <c r="E131" s="15">
        <v>0.06</v>
      </c>
      <c r="F131" s="5">
        <f t="shared" si="8"/>
        <v>3.0747867486609799E-2</v>
      </c>
    </row>
    <row r="132" spans="1:6" x14ac:dyDescent="0.25">
      <c r="A132" s="3" t="s">
        <v>0</v>
      </c>
      <c r="B132" s="15">
        <v>69</v>
      </c>
      <c r="C132" s="15">
        <v>187</v>
      </c>
      <c r="D132" s="15">
        <v>2.71</v>
      </c>
      <c r="E132" s="15">
        <v>0.08</v>
      </c>
      <c r="F132" s="5">
        <f t="shared" si="8"/>
        <v>3.9277462717916406E-2</v>
      </c>
    </row>
    <row r="133" spans="1:6" x14ac:dyDescent="0.25">
      <c r="A133" s="3" t="s">
        <v>0</v>
      </c>
      <c r="B133" s="15">
        <v>107</v>
      </c>
      <c r="C133" s="15">
        <v>966</v>
      </c>
      <c r="D133" s="15">
        <v>9.0299999999999994</v>
      </c>
      <c r="E133" s="15">
        <v>0.18</v>
      </c>
      <c r="F133" s="5">
        <f t="shared" si="8"/>
        <v>8.4374181151192246E-2</v>
      </c>
    </row>
    <row r="134" spans="1:6" x14ac:dyDescent="0.25">
      <c r="A134" s="3" t="s">
        <v>0</v>
      </c>
      <c r="B134" s="15">
        <v>86</v>
      </c>
      <c r="C134" s="15">
        <v>353</v>
      </c>
      <c r="D134" s="15">
        <v>4.0999999999999996</v>
      </c>
      <c r="E134" s="15">
        <v>0.13</v>
      </c>
      <c r="F134" s="5">
        <f t="shared" si="8"/>
        <v>4.7728501892915089E-2</v>
      </c>
    </row>
    <row r="135" spans="1:6" x14ac:dyDescent="0.25">
      <c r="A135" s="3" t="s">
        <v>0</v>
      </c>
      <c r="B135" s="15">
        <v>96</v>
      </c>
      <c r="C135" s="15">
        <v>589</v>
      </c>
      <c r="D135" s="15">
        <v>6.14</v>
      </c>
      <c r="E135" s="15">
        <v>0.14000000000000001</v>
      </c>
      <c r="F135" s="5">
        <f t="shared" si="8"/>
        <v>6.3910590277777776E-2</v>
      </c>
    </row>
    <row r="136" spans="1:6" x14ac:dyDescent="0.25">
      <c r="A136" s="3" t="s">
        <v>0</v>
      </c>
      <c r="B136" s="15">
        <v>98</v>
      </c>
      <c r="C136" s="15">
        <v>629</v>
      </c>
      <c r="D136" s="15">
        <v>6.42</v>
      </c>
      <c r="E136" s="15">
        <v>0.18</v>
      </c>
      <c r="F136" s="5">
        <f t="shared" si="8"/>
        <v>6.5493544356518121E-2</v>
      </c>
    </row>
    <row r="137" spans="1:6" x14ac:dyDescent="0.25">
      <c r="A137" s="3" t="s">
        <v>0</v>
      </c>
      <c r="B137" s="15">
        <v>78</v>
      </c>
      <c r="C137" s="15">
        <v>375</v>
      </c>
      <c r="D137" s="15">
        <v>4.8099999999999996</v>
      </c>
      <c r="E137" s="15">
        <v>0.15</v>
      </c>
      <c r="F137" s="5">
        <f t="shared" si="8"/>
        <v>6.1637080867850101E-2</v>
      </c>
    </row>
    <row r="138" spans="1:6" x14ac:dyDescent="0.25">
      <c r="A138" s="3" t="s">
        <v>0</v>
      </c>
      <c r="B138" s="15">
        <v>113</v>
      </c>
      <c r="C138" s="15">
        <v>832</v>
      </c>
      <c r="D138" s="15">
        <v>7.36</v>
      </c>
      <c r="E138" s="15">
        <v>0.17</v>
      </c>
      <c r="F138" s="5">
        <f t="shared" si="8"/>
        <v>6.5157804056699825E-2</v>
      </c>
    </row>
    <row r="139" spans="1:6" x14ac:dyDescent="0.25">
      <c r="A139" s="3" t="s">
        <v>0</v>
      </c>
      <c r="B139" s="15">
        <v>92</v>
      </c>
      <c r="C139" s="15">
        <v>423</v>
      </c>
      <c r="D139" s="15">
        <v>4.5999999999999996</v>
      </c>
      <c r="E139" s="15">
        <v>0.17</v>
      </c>
      <c r="F139" s="5">
        <f t="shared" si="8"/>
        <v>4.9976370510396974E-2</v>
      </c>
    </row>
    <row r="140" spans="1:6" x14ac:dyDescent="0.25">
      <c r="A140" s="3" t="s">
        <v>0</v>
      </c>
      <c r="B140" s="15">
        <v>87</v>
      </c>
      <c r="C140" s="10">
        <f t="shared" ref="C140:C149" si="9">D140*B140</f>
        <v>858.68999999999994</v>
      </c>
      <c r="D140">
        <v>9.8699999999999992</v>
      </c>
      <c r="E140" s="14">
        <v>0.13</v>
      </c>
      <c r="F140" s="5">
        <f t="shared" si="8"/>
        <v>0.11344827586206896</v>
      </c>
    </row>
    <row r="141" spans="1:6" x14ac:dyDescent="0.25">
      <c r="A141" s="3" t="s">
        <v>0</v>
      </c>
      <c r="B141" s="15">
        <v>95</v>
      </c>
      <c r="C141" s="10">
        <f t="shared" si="9"/>
        <v>1277.75</v>
      </c>
      <c r="D141">
        <v>13.45</v>
      </c>
      <c r="E141" s="14">
        <v>0.17</v>
      </c>
      <c r="F141" s="5">
        <f t="shared" si="8"/>
        <v>0.14157894736842105</v>
      </c>
    </row>
    <row r="142" spans="1:6" x14ac:dyDescent="0.25">
      <c r="A142" s="3" t="s">
        <v>0</v>
      </c>
      <c r="B142" s="15">
        <v>109</v>
      </c>
      <c r="C142" s="10">
        <f t="shared" si="9"/>
        <v>1455.1499999999999</v>
      </c>
      <c r="D142">
        <v>13.35</v>
      </c>
      <c r="E142" s="14">
        <v>0.14000000000000001</v>
      </c>
      <c r="F142" s="5">
        <f t="shared" si="8"/>
        <v>0.12247706422018348</v>
      </c>
    </row>
    <row r="143" spans="1:6" x14ac:dyDescent="0.25">
      <c r="A143" s="3" t="s">
        <v>0</v>
      </c>
      <c r="B143" s="15">
        <v>107</v>
      </c>
      <c r="C143" s="10">
        <f t="shared" si="9"/>
        <v>1782.6200000000001</v>
      </c>
      <c r="D143">
        <v>16.66</v>
      </c>
      <c r="E143" s="14">
        <v>0.18</v>
      </c>
      <c r="F143" s="5">
        <f t="shared" si="8"/>
        <v>0.15570093457943926</v>
      </c>
    </row>
    <row r="144" spans="1:6" x14ac:dyDescent="0.25">
      <c r="A144" s="3" t="s">
        <v>0</v>
      </c>
      <c r="B144" s="15">
        <v>86</v>
      </c>
      <c r="C144" s="10">
        <f t="shared" si="9"/>
        <v>820.43999999999994</v>
      </c>
      <c r="D144">
        <v>9.5399999999999991</v>
      </c>
      <c r="E144" s="14">
        <v>0.13</v>
      </c>
      <c r="F144" s="5">
        <f t="shared" si="8"/>
        <v>0.11093023255813952</v>
      </c>
    </row>
    <row r="145" spans="1:6" x14ac:dyDescent="0.25">
      <c r="A145" s="3" t="s">
        <v>0</v>
      </c>
      <c r="B145" s="15">
        <v>96</v>
      </c>
      <c r="C145" s="10">
        <f t="shared" si="9"/>
        <v>1130.8799999999999</v>
      </c>
      <c r="D145">
        <v>11.78</v>
      </c>
      <c r="E145" s="14">
        <v>0.15</v>
      </c>
      <c r="F145" s="5">
        <f t="shared" si="8"/>
        <v>0.12270833333333332</v>
      </c>
    </row>
    <row r="146" spans="1:6" x14ac:dyDescent="0.25">
      <c r="A146" s="3" t="s">
        <v>0</v>
      </c>
      <c r="B146" s="15">
        <v>98</v>
      </c>
      <c r="C146" s="10">
        <f t="shared" si="9"/>
        <v>1503.32</v>
      </c>
      <c r="D146">
        <v>15.34</v>
      </c>
      <c r="E146" s="14">
        <v>0.18</v>
      </c>
      <c r="F146" s="5">
        <f t="shared" si="8"/>
        <v>0.15653061224489795</v>
      </c>
    </row>
    <row r="147" spans="1:6" x14ac:dyDescent="0.25">
      <c r="A147" s="3" t="s">
        <v>0</v>
      </c>
      <c r="B147" s="15">
        <v>78</v>
      </c>
      <c r="C147" s="10">
        <f t="shared" si="9"/>
        <v>769.8599999999999</v>
      </c>
      <c r="D147">
        <v>9.8699999999999992</v>
      </c>
      <c r="E147" s="14">
        <v>0.15</v>
      </c>
      <c r="F147" s="5">
        <f t="shared" si="8"/>
        <v>0.12653846153846152</v>
      </c>
    </row>
    <row r="148" spans="1:6" x14ac:dyDescent="0.25">
      <c r="A148" s="3" t="s">
        <v>0</v>
      </c>
      <c r="B148" s="15">
        <v>113</v>
      </c>
      <c r="C148" s="10">
        <f t="shared" si="9"/>
        <v>1880.3200000000002</v>
      </c>
      <c r="D148">
        <v>16.64</v>
      </c>
      <c r="E148" s="14">
        <v>0.17</v>
      </c>
      <c r="F148" s="5">
        <f t="shared" si="8"/>
        <v>0.14725663716814161</v>
      </c>
    </row>
    <row r="149" spans="1:6" x14ac:dyDescent="0.25">
      <c r="A149" s="3" t="s">
        <v>0</v>
      </c>
      <c r="B149" s="15">
        <v>92</v>
      </c>
      <c r="C149" s="10">
        <f t="shared" si="9"/>
        <v>1144.48</v>
      </c>
      <c r="D149">
        <v>12.44</v>
      </c>
      <c r="E149" s="14">
        <v>0.17</v>
      </c>
      <c r="F149" s="5">
        <f t="shared" si="8"/>
        <v>0.13521739130434782</v>
      </c>
    </row>
    <row r="150" spans="1:6" x14ac:dyDescent="0.25">
      <c r="A150" s="3" t="s">
        <v>0</v>
      </c>
      <c r="B150" s="10">
        <v>11</v>
      </c>
      <c r="C150" s="10">
        <v>42</v>
      </c>
      <c r="D150" s="12">
        <v>3.8181818181818183</v>
      </c>
      <c r="E150" s="12">
        <v>0.35</v>
      </c>
      <c r="F150" s="5">
        <f t="shared" si="8"/>
        <v>0.34710743801652894</v>
      </c>
    </row>
    <row r="151" spans="1:6" x14ac:dyDescent="0.25">
      <c r="A151" s="3" t="s">
        <v>0</v>
      </c>
      <c r="B151" s="10">
        <v>7</v>
      </c>
      <c r="C151" s="10">
        <v>29</v>
      </c>
      <c r="D151" s="12">
        <v>4.1428571428571432</v>
      </c>
      <c r="E151" s="12">
        <v>0.59</v>
      </c>
      <c r="F151" s="5">
        <f t="shared" si="8"/>
        <v>0.59183673469387754</v>
      </c>
    </row>
    <row r="152" spans="1:6" x14ac:dyDescent="0.25">
      <c r="A152" s="3" t="s">
        <v>0</v>
      </c>
      <c r="B152" s="10">
        <v>13</v>
      </c>
      <c r="C152" s="10">
        <v>41</v>
      </c>
      <c r="D152" s="12">
        <v>3.1538461538461537</v>
      </c>
      <c r="E152" s="12">
        <v>0.24</v>
      </c>
      <c r="F152" s="5">
        <f t="shared" si="8"/>
        <v>0.24260355029585798</v>
      </c>
    </row>
    <row r="153" spans="1:6" x14ac:dyDescent="0.25">
      <c r="A153" s="3" t="s">
        <v>0</v>
      </c>
      <c r="B153" s="10">
        <v>12</v>
      </c>
      <c r="C153" s="10">
        <v>44</v>
      </c>
      <c r="D153" s="12">
        <v>3.6666666666666665</v>
      </c>
      <c r="E153" s="12">
        <v>0.31</v>
      </c>
      <c r="F153" s="5">
        <f t="shared" si="8"/>
        <v>0.30555555555555558</v>
      </c>
    </row>
    <row r="154" spans="1:6" x14ac:dyDescent="0.25">
      <c r="A154" s="3" t="s">
        <v>0</v>
      </c>
      <c r="B154" s="10">
        <v>10</v>
      </c>
      <c r="C154" s="10">
        <v>35</v>
      </c>
      <c r="D154" s="12">
        <v>3.5</v>
      </c>
      <c r="E154" s="12">
        <v>0.35</v>
      </c>
      <c r="F154" s="5">
        <f t="shared" si="8"/>
        <v>0.35</v>
      </c>
    </row>
    <row r="155" spans="1:6" x14ac:dyDescent="0.25">
      <c r="A155" s="3" t="s">
        <v>0</v>
      </c>
      <c r="B155" s="10">
        <v>10</v>
      </c>
      <c r="C155" s="10">
        <v>30</v>
      </c>
      <c r="D155" s="12">
        <v>3</v>
      </c>
      <c r="E155" s="12">
        <v>0.3</v>
      </c>
      <c r="F155" s="5">
        <f t="shared" si="8"/>
        <v>0.3</v>
      </c>
    </row>
    <row r="156" spans="1:6" x14ac:dyDescent="0.25">
      <c r="A156" s="3" t="s">
        <v>0</v>
      </c>
      <c r="B156" s="10">
        <v>9</v>
      </c>
      <c r="C156" s="10">
        <v>26</v>
      </c>
      <c r="D156" s="12">
        <v>2.8888888888888888</v>
      </c>
      <c r="E156" s="12">
        <v>0.32</v>
      </c>
      <c r="F156" s="5">
        <f t="shared" si="8"/>
        <v>0.32098765432098764</v>
      </c>
    </row>
    <row r="157" spans="1:6" x14ac:dyDescent="0.25">
      <c r="A157" s="3" t="s">
        <v>0</v>
      </c>
      <c r="B157" s="10">
        <v>12</v>
      </c>
      <c r="C157" s="10">
        <v>38</v>
      </c>
      <c r="D157" s="12">
        <v>3.1666666666666665</v>
      </c>
      <c r="E157" s="12">
        <v>0.26</v>
      </c>
      <c r="F157" s="5">
        <f t="shared" si="8"/>
        <v>0.2638888888888889</v>
      </c>
    </row>
    <row r="158" spans="1:6" x14ac:dyDescent="0.25">
      <c r="A158" s="3" t="s">
        <v>0</v>
      </c>
      <c r="B158" s="10">
        <v>9</v>
      </c>
      <c r="C158" s="10">
        <v>23</v>
      </c>
      <c r="D158" s="12">
        <v>2.5555555555555554</v>
      </c>
      <c r="E158" s="12">
        <v>0.28000000000000003</v>
      </c>
      <c r="F158" s="5">
        <f t="shared" si="8"/>
        <v>0.2839506172839506</v>
      </c>
    </row>
    <row r="159" spans="1:6" x14ac:dyDescent="0.25">
      <c r="A159" s="3" t="s">
        <v>0</v>
      </c>
      <c r="B159" s="13">
        <v>27</v>
      </c>
      <c r="C159" s="13">
        <f t="shared" ref="C159:C170" si="10">B159*D159</f>
        <v>63.99</v>
      </c>
      <c r="D159" s="14">
        <v>2.37</v>
      </c>
      <c r="E159" s="14">
        <v>8.7999999999999995E-2</v>
      </c>
      <c r="F159" s="5">
        <f t="shared" si="8"/>
        <v>8.7777777777777774E-2</v>
      </c>
    </row>
    <row r="160" spans="1:6" x14ac:dyDescent="0.25">
      <c r="A160" s="3" t="s">
        <v>0</v>
      </c>
      <c r="B160" s="13">
        <v>23</v>
      </c>
      <c r="C160" s="13">
        <f t="shared" si="10"/>
        <v>64.009</v>
      </c>
      <c r="D160" s="14">
        <v>2.7829999999999999</v>
      </c>
      <c r="E160" s="14">
        <v>0.121</v>
      </c>
      <c r="F160" s="5">
        <f t="shared" si="8"/>
        <v>0.121</v>
      </c>
    </row>
    <row r="161" spans="1:6" x14ac:dyDescent="0.25">
      <c r="A161" s="3" t="s">
        <v>0</v>
      </c>
      <c r="B161" s="13">
        <v>19</v>
      </c>
      <c r="C161" s="13">
        <f t="shared" si="10"/>
        <v>52.003</v>
      </c>
      <c r="D161" s="14">
        <v>2.7370000000000001</v>
      </c>
      <c r="E161" s="14">
        <v>0.14399999999999999</v>
      </c>
      <c r="F161" s="5">
        <f t="shared" si="8"/>
        <v>0.14405263157894738</v>
      </c>
    </row>
    <row r="162" spans="1:6" x14ac:dyDescent="0.25">
      <c r="A162" s="3" t="s">
        <v>0</v>
      </c>
      <c r="B162" s="13">
        <v>20</v>
      </c>
      <c r="C162" s="13">
        <f t="shared" si="10"/>
        <v>56</v>
      </c>
      <c r="D162" s="14">
        <v>2.8</v>
      </c>
      <c r="E162" s="14">
        <v>0.14000000000000001</v>
      </c>
      <c r="F162" s="5">
        <f t="shared" ref="F162:F178" si="11">C162/(B162^2)</f>
        <v>0.14000000000000001</v>
      </c>
    </row>
    <row r="163" spans="1:6" x14ac:dyDescent="0.25">
      <c r="A163" s="3" t="s">
        <v>0</v>
      </c>
      <c r="B163" s="13">
        <v>24</v>
      </c>
      <c r="C163" s="13">
        <f t="shared" si="10"/>
        <v>73.007999999999996</v>
      </c>
      <c r="D163" s="14">
        <v>3.0419999999999998</v>
      </c>
      <c r="E163" s="14">
        <v>0.127</v>
      </c>
      <c r="F163" s="5">
        <f t="shared" si="11"/>
        <v>0.12675</v>
      </c>
    </row>
    <row r="164" spans="1:6" x14ac:dyDescent="0.25">
      <c r="A164" s="3" t="s">
        <v>0</v>
      </c>
      <c r="B164" s="13">
        <v>16</v>
      </c>
      <c r="C164" s="13">
        <f t="shared" si="10"/>
        <v>47.008000000000003</v>
      </c>
      <c r="D164" s="14">
        <v>2.9380000000000002</v>
      </c>
      <c r="E164" s="14">
        <v>0.184</v>
      </c>
      <c r="F164" s="5">
        <f t="shared" si="11"/>
        <v>0.18362500000000001</v>
      </c>
    </row>
    <row r="165" spans="1:6" x14ac:dyDescent="0.25">
      <c r="A165" s="3" t="s">
        <v>0</v>
      </c>
      <c r="B165" s="13">
        <v>26</v>
      </c>
      <c r="C165" s="13">
        <f t="shared" si="10"/>
        <v>82.992000000000004</v>
      </c>
      <c r="D165" s="14">
        <v>3.1920000000000002</v>
      </c>
      <c r="E165" s="14">
        <v>0.123</v>
      </c>
      <c r="F165" s="5">
        <f t="shared" si="11"/>
        <v>0.12276923076923077</v>
      </c>
    </row>
    <row r="166" spans="1:6" x14ac:dyDescent="0.25">
      <c r="A166" s="3" t="s">
        <v>0</v>
      </c>
      <c r="B166" s="13">
        <v>23</v>
      </c>
      <c r="C166" s="13">
        <f t="shared" si="10"/>
        <v>68.010999999999996</v>
      </c>
      <c r="D166" s="14">
        <v>2.9569999999999999</v>
      </c>
      <c r="E166" s="14">
        <v>0.129</v>
      </c>
      <c r="F166" s="5">
        <f t="shared" si="11"/>
        <v>0.12856521739130433</v>
      </c>
    </row>
    <row r="167" spans="1:6" x14ac:dyDescent="0.25">
      <c r="A167" s="3" t="s">
        <v>0</v>
      </c>
      <c r="B167" s="13">
        <v>25</v>
      </c>
      <c r="C167" s="13">
        <f t="shared" si="10"/>
        <v>75</v>
      </c>
      <c r="D167" s="14">
        <v>3</v>
      </c>
      <c r="E167" s="14">
        <v>0.12</v>
      </c>
      <c r="F167" s="5">
        <f t="shared" si="11"/>
        <v>0.12</v>
      </c>
    </row>
    <row r="168" spans="1:6" x14ac:dyDescent="0.25">
      <c r="A168" s="3" t="s">
        <v>0</v>
      </c>
      <c r="B168" s="13">
        <v>18</v>
      </c>
      <c r="C168" s="13">
        <f t="shared" si="10"/>
        <v>52.001999999999995</v>
      </c>
      <c r="D168" s="14">
        <v>2.8889999999999998</v>
      </c>
      <c r="E168" s="14">
        <v>0.16</v>
      </c>
      <c r="F168" s="5">
        <f t="shared" si="11"/>
        <v>0.16049999999999998</v>
      </c>
    </row>
    <row r="169" spans="1:6" x14ac:dyDescent="0.25">
      <c r="A169" s="3" t="s">
        <v>0</v>
      </c>
      <c r="B169" s="13">
        <v>27</v>
      </c>
      <c r="C169" s="13">
        <f t="shared" si="10"/>
        <v>77.003999999999991</v>
      </c>
      <c r="D169" s="14">
        <v>2.8519999999999999</v>
      </c>
      <c r="E169" s="14">
        <v>0.106</v>
      </c>
      <c r="F169" s="5">
        <f t="shared" si="11"/>
        <v>0.10562962962962961</v>
      </c>
    </row>
    <row r="170" spans="1:6" x14ac:dyDescent="0.25">
      <c r="A170" s="3" t="s">
        <v>0</v>
      </c>
      <c r="B170" s="13">
        <v>26</v>
      </c>
      <c r="C170" s="13">
        <f t="shared" si="10"/>
        <v>73.996000000000009</v>
      </c>
      <c r="D170" s="14">
        <v>2.8460000000000001</v>
      </c>
      <c r="E170" s="14">
        <v>0.109</v>
      </c>
      <c r="F170" s="5">
        <f t="shared" si="11"/>
        <v>0.10946153846153847</v>
      </c>
    </row>
    <row r="171" spans="1:6" x14ac:dyDescent="0.25">
      <c r="A171" s="3" t="s">
        <v>1</v>
      </c>
      <c r="B171" s="4">
        <v>36</v>
      </c>
      <c r="C171" s="4">
        <v>152</v>
      </c>
      <c r="D171" s="5">
        <v>4.22</v>
      </c>
      <c r="E171" s="12">
        <f>152/(36*(36))</f>
        <v>0.11728395061728394</v>
      </c>
      <c r="F171" s="5">
        <f t="shared" si="11"/>
        <v>0.11728395061728394</v>
      </c>
    </row>
    <row r="172" spans="1:6" x14ac:dyDescent="0.25">
      <c r="A172" s="3" t="s">
        <v>0</v>
      </c>
      <c r="B172" s="10">
        <v>142</v>
      </c>
      <c r="C172" s="10">
        <v>1383</v>
      </c>
      <c r="D172" s="12">
        <f t="shared" ref="D172:D178" si="12">C172/B172</f>
        <v>9.73943661971831</v>
      </c>
      <c r="E172" s="12">
        <f>C172/(B172*B172)</f>
        <v>6.8587581829002181E-2</v>
      </c>
      <c r="F172" s="5">
        <f t="shared" si="11"/>
        <v>6.8587581829002181E-2</v>
      </c>
    </row>
    <row r="173" spans="1:6" x14ac:dyDescent="0.25">
      <c r="A173" s="3" t="s">
        <v>1</v>
      </c>
      <c r="B173" s="15">
        <v>74</v>
      </c>
      <c r="C173" s="15">
        <v>837</v>
      </c>
      <c r="D173" s="5">
        <f t="shared" si="12"/>
        <v>11.310810810810811</v>
      </c>
      <c r="E173" s="5">
        <f t="shared" ref="E173:E178" si="13">C173/(B173)^2</f>
        <v>0.15284879474068663</v>
      </c>
      <c r="F173" s="5">
        <f t="shared" si="11"/>
        <v>0.15284879474068663</v>
      </c>
    </row>
    <row r="174" spans="1:6" x14ac:dyDescent="0.25">
      <c r="A174" s="3" t="s">
        <v>1</v>
      </c>
      <c r="B174" s="15">
        <v>79</v>
      </c>
      <c r="C174" s="15">
        <v>1003</v>
      </c>
      <c r="D174" s="5">
        <f t="shared" si="12"/>
        <v>12.69620253164557</v>
      </c>
      <c r="E174" s="5">
        <f t="shared" si="13"/>
        <v>0.16071142445120976</v>
      </c>
      <c r="F174" s="5">
        <f t="shared" si="11"/>
        <v>0.16071142445120976</v>
      </c>
    </row>
    <row r="175" spans="1:6" x14ac:dyDescent="0.25">
      <c r="A175" s="3" t="s">
        <v>1</v>
      </c>
      <c r="B175" s="15">
        <v>76</v>
      </c>
      <c r="C175" s="15">
        <v>924</v>
      </c>
      <c r="D175" s="5">
        <f t="shared" si="12"/>
        <v>12.157894736842104</v>
      </c>
      <c r="E175" s="5">
        <f t="shared" si="13"/>
        <v>0.15997229916897507</v>
      </c>
      <c r="F175" s="5">
        <f t="shared" si="11"/>
        <v>0.15997229916897507</v>
      </c>
    </row>
    <row r="176" spans="1:6" x14ac:dyDescent="0.25">
      <c r="A176" s="3" t="s">
        <v>1</v>
      </c>
      <c r="B176" s="15">
        <v>44</v>
      </c>
      <c r="C176" s="15">
        <v>402</v>
      </c>
      <c r="D176" s="5">
        <f t="shared" si="12"/>
        <v>9.1363636363636367</v>
      </c>
      <c r="E176" s="5">
        <f t="shared" si="13"/>
        <v>0.20764462809917356</v>
      </c>
      <c r="F176" s="5">
        <f t="shared" si="11"/>
        <v>0.20764462809917356</v>
      </c>
    </row>
    <row r="177" spans="1:6" x14ac:dyDescent="0.25">
      <c r="A177" s="3" t="s">
        <v>1</v>
      </c>
      <c r="B177" s="15">
        <v>58</v>
      </c>
      <c r="C177" s="15">
        <v>506</v>
      </c>
      <c r="D177" s="5">
        <f t="shared" si="12"/>
        <v>8.7241379310344822</v>
      </c>
      <c r="E177" s="5">
        <f t="shared" si="13"/>
        <v>0.15041617122473247</v>
      </c>
      <c r="F177" s="5">
        <f t="shared" si="11"/>
        <v>0.15041617122473247</v>
      </c>
    </row>
    <row r="178" spans="1:6" x14ac:dyDescent="0.25">
      <c r="A178" s="3" t="s">
        <v>1</v>
      </c>
      <c r="B178" s="15">
        <v>25</v>
      </c>
      <c r="C178" s="15">
        <v>129</v>
      </c>
      <c r="D178" s="5">
        <f t="shared" si="12"/>
        <v>5.16</v>
      </c>
      <c r="E178" s="5">
        <f t="shared" si="13"/>
        <v>0.2064</v>
      </c>
      <c r="F178" s="5">
        <f t="shared" si="11"/>
        <v>0.2064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2AEE-C863-429D-AF74-6168818CDC2E}">
  <dimension ref="A1:F163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 t="s">
        <v>0</v>
      </c>
      <c r="B2" s="4">
        <v>42</v>
      </c>
      <c r="C2" s="4">
        <v>126</v>
      </c>
      <c r="D2" s="5">
        <v>3</v>
      </c>
      <c r="E2" s="5">
        <v>7.0000000000000007E-2</v>
      </c>
    </row>
    <row r="3" spans="1:6" x14ac:dyDescent="0.25">
      <c r="A3" s="1" t="s">
        <v>0</v>
      </c>
      <c r="B3" s="4">
        <v>41</v>
      </c>
      <c r="C3" s="4">
        <v>115</v>
      </c>
      <c r="D3" s="5">
        <v>2.8</v>
      </c>
      <c r="E3" s="5">
        <v>7.0000000000000007E-2</v>
      </c>
    </row>
    <row r="4" spans="1:6" x14ac:dyDescent="0.25">
      <c r="A4" s="2" t="s">
        <v>0</v>
      </c>
      <c r="B4" s="6">
        <v>65</v>
      </c>
      <c r="C4" s="6">
        <v>238</v>
      </c>
      <c r="D4" s="7">
        <v>3.66</v>
      </c>
      <c r="E4" s="7">
        <v>0.06</v>
      </c>
    </row>
    <row r="5" spans="1:6" x14ac:dyDescent="0.25">
      <c r="A5" s="1" t="s">
        <v>0</v>
      </c>
      <c r="B5" s="4">
        <v>63</v>
      </c>
      <c r="C5" s="4">
        <v>217</v>
      </c>
      <c r="D5" s="5">
        <v>3.66</v>
      </c>
      <c r="E5" s="5">
        <v>0.06</v>
      </c>
    </row>
    <row r="6" spans="1:6" x14ac:dyDescent="0.25">
      <c r="A6" s="1" t="s">
        <v>1</v>
      </c>
      <c r="B6" s="8">
        <v>13</v>
      </c>
      <c r="C6" s="8">
        <v>18</v>
      </c>
      <c r="D6" s="5">
        <v>1.3846153846153846</v>
      </c>
      <c r="E6" s="9">
        <v>0.23100000000000001</v>
      </c>
    </row>
    <row r="7" spans="1:6" x14ac:dyDescent="0.25">
      <c r="A7" s="1" t="s">
        <v>1</v>
      </c>
      <c r="B7" s="8">
        <v>15</v>
      </c>
      <c r="C7" s="10">
        <v>27</v>
      </c>
      <c r="D7" s="5">
        <v>1.8</v>
      </c>
      <c r="E7" s="9">
        <v>0.25700000000000001</v>
      </c>
    </row>
    <row r="8" spans="1:6" x14ac:dyDescent="0.25">
      <c r="A8" s="1" t="s">
        <v>1</v>
      </c>
      <c r="B8" s="8">
        <v>15</v>
      </c>
      <c r="C8" s="10">
        <v>32</v>
      </c>
      <c r="D8" s="5">
        <v>2.1333333333333333</v>
      </c>
      <c r="E8" s="9">
        <v>0.30499999999999999</v>
      </c>
    </row>
    <row r="9" spans="1:6" x14ac:dyDescent="0.25">
      <c r="A9" s="1" t="s">
        <v>1</v>
      </c>
      <c r="B9" s="8">
        <v>14</v>
      </c>
      <c r="C9" s="6">
        <v>28</v>
      </c>
      <c r="D9" s="5">
        <v>2</v>
      </c>
      <c r="E9" s="9">
        <v>0.308</v>
      </c>
    </row>
    <row r="10" spans="1:6" x14ac:dyDescent="0.25">
      <c r="A10" s="1" t="s">
        <v>1</v>
      </c>
      <c r="B10" s="8">
        <v>17</v>
      </c>
      <c r="C10" s="10">
        <v>43</v>
      </c>
      <c r="D10" s="5">
        <v>2.5294117647058822</v>
      </c>
      <c r="E10" s="9">
        <v>0.316</v>
      </c>
    </row>
    <row r="11" spans="1:6" x14ac:dyDescent="0.25">
      <c r="A11" s="1" t="s">
        <v>1</v>
      </c>
      <c r="B11" s="8">
        <v>14</v>
      </c>
      <c r="C11" s="10">
        <v>29</v>
      </c>
      <c r="D11" s="5">
        <v>2.0714285714285716</v>
      </c>
      <c r="E11" s="9">
        <v>0.31900000000000001</v>
      </c>
    </row>
    <row r="12" spans="1:6" x14ac:dyDescent="0.25">
      <c r="A12" s="1" t="s">
        <v>1</v>
      </c>
      <c r="B12" s="8">
        <v>13</v>
      </c>
      <c r="C12" s="10">
        <v>25</v>
      </c>
      <c r="D12" s="5">
        <v>1.9230769230769231</v>
      </c>
      <c r="E12" s="9">
        <v>0.32100000000000001</v>
      </c>
    </row>
    <row r="13" spans="1:6" x14ac:dyDescent="0.25">
      <c r="A13" s="1" t="s">
        <v>1</v>
      </c>
      <c r="B13" s="8">
        <v>13</v>
      </c>
      <c r="C13" s="8">
        <v>25</v>
      </c>
      <c r="D13" s="5">
        <v>1.9230769230769231</v>
      </c>
      <c r="E13" s="9">
        <v>0.32100000000000001</v>
      </c>
    </row>
    <row r="14" spans="1:6" x14ac:dyDescent="0.25">
      <c r="A14" s="1" t="s">
        <v>1</v>
      </c>
      <c r="B14" s="8">
        <v>14</v>
      </c>
      <c r="C14" s="8">
        <v>32</v>
      </c>
      <c r="D14" s="5">
        <v>2.2857142857142856</v>
      </c>
      <c r="E14" s="9">
        <v>0.35199999999999998</v>
      </c>
    </row>
    <row r="15" spans="1:6" x14ac:dyDescent="0.25">
      <c r="A15" s="1" t="s">
        <v>1</v>
      </c>
      <c r="B15" s="8">
        <v>15</v>
      </c>
      <c r="C15" s="8">
        <v>37</v>
      </c>
      <c r="D15" s="5">
        <v>2.4666666666666668</v>
      </c>
      <c r="E15" s="9">
        <v>0.35199999999999998</v>
      </c>
    </row>
    <row r="16" spans="1:6" x14ac:dyDescent="0.25">
      <c r="A16" s="1" t="s">
        <v>1</v>
      </c>
      <c r="B16" s="8">
        <v>13</v>
      </c>
      <c r="C16" s="8">
        <v>29</v>
      </c>
      <c r="D16" s="5">
        <v>2.2307692307692308</v>
      </c>
      <c r="E16" s="9">
        <v>0.372</v>
      </c>
    </row>
    <row r="17" spans="1:5" x14ac:dyDescent="0.25">
      <c r="A17" s="1" t="s">
        <v>1</v>
      </c>
      <c r="B17" s="8">
        <v>14</v>
      </c>
      <c r="C17" s="8">
        <v>35</v>
      </c>
      <c r="D17" s="9">
        <v>2.5</v>
      </c>
      <c r="E17" s="9">
        <v>0.38500000000000001</v>
      </c>
    </row>
    <row r="18" spans="1:5" x14ac:dyDescent="0.25">
      <c r="A18" s="1" t="s">
        <v>1</v>
      </c>
      <c r="B18" s="4">
        <v>87</v>
      </c>
      <c r="C18" s="4">
        <v>238</v>
      </c>
      <c r="D18" s="5">
        <v>2.74</v>
      </c>
      <c r="E18" s="5">
        <v>0.06</v>
      </c>
    </row>
    <row r="19" spans="1:5" x14ac:dyDescent="0.25">
      <c r="A19" s="2" t="s">
        <v>1</v>
      </c>
      <c r="B19" s="6">
        <v>85</v>
      </c>
      <c r="C19" s="6">
        <v>228</v>
      </c>
      <c r="D19" s="7">
        <v>2.68</v>
      </c>
      <c r="E19" s="7">
        <v>0.06</v>
      </c>
    </row>
    <row r="20" spans="1:5" x14ac:dyDescent="0.25">
      <c r="A20" s="1" t="s">
        <v>1</v>
      </c>
      <c r="B20" s="4">
        <v>88</v>
      </c>
      <c r="C20" s="4">
        <v>274</v>
      </c>
      <c r="D20" s="5">
        <v>3.11</v>
      </c>
      <c r="E20" s="5">
        <v>7.0000000000000007E-2</v>
      </c>
    </row>
    <row r="21" spans="1:5" x14ac:dyDescent="0.25">
      <c r="A21" s="1" t="s">
        <v>1</v>
      </c>
      <c r="B21" s="4">
        <v>78</v>
      </c>
      <c r="C21" s="4">
        <v>234</v>
      </c>
      <c r="D21" s="5">
        <v>3</v>
      </c>
      <c r="E21" s="5">
        <v>0.08</v>
      </c>
    </row>
    <row r="22" spans="1:5" x14ac:dyDescent="0.25">
      <c r="A22" s="1" t="s">
        <v>1</v>
      </c>
      <c r="B22" s="4">
        <v>106</v>
      </c>
      <c r="C22" s="4">
        <v>261</v>
      </c>
      <c r="D22" s="5">
        <v>2.46</v>
      </c>
      <c r="E22" s="5">
        <v>0.05</v>
      </c>
    </row>
    <row r="23" spans="1:5" x14ac:dyDescent="0.25">
      <c r="A23" s="1" t="s">
        <v>1</v>
      </c>
      <c r="B23" s="11">
        <v>107</v>
      </c>
      <c r="C23" s="4">
        <v>261</v>
      </c>
      <c r="D23" s="5">
        <v>2.44</v>
      </c>
      <c r="E23" s="5">
        <v>0.05</v>
      </c>
    </row>
    <row r="24" spans="1:5" x14ac:dyDescent="0.25">
      <c r="A24" s="1" t="s">
        <v>1</v>
      </c>
      <c r="B24" s="4">
        <v>27.75</v>
      </c>
      <c r="C24" s="4">
        <v>95.5</v>
      </c>
      <c r="D24" s="12">
        <v>3.4414414414414414</v>
      </c>
      <c r="E24" s="12">
        <v>0.26</v>
      </c>
    </row>
    <row r="25" spans="1:5" x14ac:dyDescent="0.25">
      <c r="A25" s="1" t="s">
        <v>1</v>
      </c>
      <c r="B25" s="4">
        <v>32.5</v>
      </c>
      <c r="C25" s="4">
        <v>114.4</v>
      </c>
      <c r="D25" s="12">
        <v>3.52</v>
      </c>
      <c r="E25" s="12">
        <v>0.22</v>
      </c>
    </row>
    <row r="26" spans="1:5" x14ac:dyDescent="0.25">
      <c r="A26" s="1" t="s">
        <v>1</v>
      </c>
      <c r="B26" s="4">
        <v>38.75</v>
      </c>
      <c r="C26" s="4">
        <v>142.25</v>
      </c>
      <c r="D26" s="12">
        <v>3.6709677419354838</v>
      </c>
      <c r="E26" s="12">
        <v>0.19</v>
      </c>
    </row>
    <row r="27" spans="1:5" x14ac:dyDescent="0.25">
      <c r="A27" s="1" t="s">
        <v>1</v>
      </c>
      <c r="B27" s="4">
        <v>40.5</v>
      </c>
      <c r="C27" s="4">
        <v>149</v>
      </c>
      <c r="D27" s="12">
        <v>3.6790123456790123</v>
      </c>
      <c r="E27" s="12">
        <v>0.19</v>
      </c>
    </row>
    <row r="28" spans="1:5" x14ac:dyDescent="0.25">
      <c r="A28" s="1" t="s">
        <v>0</v>
      </c>
      <c r="B28" s="4">
        <v>13</v>
      </c>
      <c r="C28" s="4">
        <v>16</v>
      </c>
      <c r="D28" s="5">
        <v>1.23</v>
      </c>
      <c r="E28" s="5">
        <v>0.05</v>
      </c>
    </row>
    <row r="29" spans="1:5" x14ac:dyDescent="0.25">
      <c r="A29" s="1" t="s">
        <v>0</v>
      </c>
      <c r="B29" s="4">
        <v>19</v>
      </c>
      <c r="C29" s="4">
        <v>51</v>
      </c>
      <c r="D29" s="5">
        <v>2.68</v>
      </c>
      <c r="E29" s="5">
        <v>0.14000000000000001</v>
      </c>
    </row>
    <row r="30" spans="1:5" x14ac:dyDescent="0.25">
      <c r="A30" s="1" t="s">
        <v>0</v>
      </c>
      <c r="B30" s="4">
        <v>19</v>
      </c>
      <c r="C30" s="4">
        <v>67</v>
      </c>
      <c r="D30" s="5">
        <v>3.53</v>
      </c>
      <c r="E30" s="5">
        <v>0.19</v>
      </c>
    </row>
    <row r="31" spans="1:5" x14ac:dyDescent="0.25">
      <c r="A31" s="3" t="s">
        <v>1</v>
      </c>
      <c r="B31" s="10">
        <v>39</v>
      </c>
      <c r="C31" s="8">
        <v>70</v>
      </c>
      <c r="D31" s="9">
        <v>6.96</v>
      </c>
      <c r="E31" s="9">
        <v>0.19</v>
      </c>
    </row>
    <row r="32" spans="1:5" x14ac:dyDescent="0.25">
      <c r="A32" s="3" t="s">
        <v>1</v>
      </c>
      <c r="B32" s="10">
        <v>39</v>
      </c>
      <c r="C32" s="8">
        <v>62</v>
      </c>
      <c r="D32" s="9">
        <v>5.07</v>
      </c>
      <c r="E32" s="9">
        <v>0.17</v>
      </c>
    </row>
    <row r="33" spans="1:5" x14ac:dyDescent="0.25">
      <c r="A33" s="3" t="s">
        <v>1</v>
      </c>
      <c r="B33" s="6">
        <v>43</v>
      </c>
      <c r="C33" s="8">
        <v>86</v>
      </c>
      <c r="D33" s="9">
        <v>6.92</v>
      </c>
      <c r="E33" s="9">
        <v>0.2</v>
      </c>
    </row>
    <row r="34" spans="1:5" x14ac:dyDescent="0.25">
      <c r="A34" s="3" t="s">
        <v>1</v>
      </c>
      <c r="B34" s="10">
        <v>23</v>
      </c>
      <c r="C34" s="8">
        <v>34</v>
      </c>
      <c r="D34" s="9">
        <v>4.1399999999999997</v>
      </c>
      <c r="E34" s="9">
        <v>0.28000000000000003</v>
      </c>
    </row>
    <row r="35" spans="1:5" x14ac:dyDescent="0.25">
      <c r="A35" s="3" t="s">
        <v>1</v>
      </c>
      <c r="B35" s="10">
        <v>44</v>
      </c>
      <c r="C35" s="8">
        <v>68</v>
      </c>
      <c r="D35" s="9">
        <v>7.29</v>
      </c>
      <c r="E35" s="9">
        <v>0.16</v>
      </c>
    </row>
    <row r="36" spans="1:5" x14ac:dyDescent="0.25">
      <c r="A36" s="3" t="s">
        <v>1</v>
      </c>
      <c r="B36" s="10">
        <v>19</v>
      </c>
      <c r="C36" s="8">
        <v>32</v>
      </c>
      <c r="D36" s="9">
        <v>4.96</v>
      </c>
      <c r="E36" s="9">
        <v>0.53</v>
      </c>
    </row>
    <row r="37" spans="1:5" x14ac:dyDescent="0.25">
      <c r="A37" s="3" t="s">
        <v>1</v>
      </c>
      <c r="B37" s="8">
        <v>18</v>
      </c>
      <c r="C37" s="8">
        <v>28</v>
      </c>
      <c r="D37" s="9">
        <v>3.19</v>
      </c>
      <c r="E37" s="9">
        <v>0.5</v>
      </c>
    </row>
    <row r="38" spans="1:5" x14ac:dyDescent="0.25">
      <c r="A38" s="3" t="s">
        <v>1</v>
      </c>
      <c r="B38" s="8">
        <v>15</v>
      </c>
      <c r="C38" s="8">
        <v>21</v>
      </c>
      <c r="D38" s="9">
        <v>2.5</v>
      </c>
      <c r="E38" s="9">
        <v>0.57999999999999996</v>
      </c>
    </row>
    <row r="39" spans="1:5" x14ac:dyDescent="0.25">
      <c r="A39" s="3" t="s">
        <v>1</v>
      </c>
      <c r="B39" s="8">
        <v>32</v>
      </c>
      <c r="C39" s="8">
        <v>45</v>
      </c>
      <c r="D39" s="9">
        <v>5.08</v>
      </c>
      <c r="E39" s="9">
        <v>0.18</v>
      </c>
    </row>
    <row r="40" spans="1:5" x14ac:dyDescent="0.25">
      <c r="A40" s="3" t="s">
        <v>1</v>
      </c>
      <c r="B40" s="8">
        <v>14</v>
      </c>
      <c r="C40" s="8">
        <v>20</v>
      </c>
      <c r="D40" s="9">
        <v>2.66</v>
      </c>
      <c r="E40" s="9">
        <v>0.42</v>
      </c>
    </row>
    <row r="41" spans="1:5" x14ac:dyDescent="0.25">
      <c r="A41" s="3" t="s">
        <v>1</v>
      </c>
      <c r="B41" s="8">
        <v>57</v>
      </c>
      <c r="C41" s="8">
        <v>114</v>
      </c>
      <c r="D41" s="9">
        <v>5.77</v>
      </c>
      <c r="E41" s="9">
        <v>0.15</v>
      </c>
    </row>
    <row r="42" spans="1:5" x14ac:dyDescent="0.25">
      <c r="A42" s="3" t="s">
        <v>1</v>
      </c>
      <c r="B42" s="8">
        <v>41</v>
      </c>
      <c r="C42" s="8">
        <v>81</v>
      </c>
      <c r="D42" s="9">
        <v>3.64</v>
      </c>
      <c r="E42" s="9">
        <v>0.19</v>
      </c>
    </row>
    <row r="43" spans="1:5" x14ac:dyDescent="0.25">
      <c r="A43" s="3" t="s">
        <v>1</v>
      </c>
      <c r="B43" s="8">
        <v>48</v>
      </c>
      <c r="C43" s="8">
        <v>76</v>
      </c>
      <c r="D43" s="9">
        <v>4.25</v>
      </c>
      <c r="E43" s="9">
        <v>0.14000000000000001</v>
      </c>
    </row>
    <row r="44" spans="1:5" x14ac:dyDescent="0.25">
      <c r="A44" s="3" t="s">
        <v>1</v>
      </c>
      <c r="B44" s="8">
        <v>39</v>
      </c>
      <c r="C44" s="8">
        <v>66</v>
      </c>
      <c r="D44" s="9">
        <v>3</v>
      </c>
      <c r="E44" s="9">
        <v>0.18</v>
      </c>
    </row>
    <row r="45" spans="1:5" x14ac:dyDescent="0.25">
      <c r="A45" s="3" t="s">
        <v>1</v>
      </c>
      <c r="B45" s="8">
        <v>30</v>
      </c>
      <c r="C45" s="8">
        <v>41</v>
      </c>
      <c r="D45" s="9">
        <v>2.99</v>
      </c>
      <c r="E45" s="9">
        <v>0.19</v>
      </c>
    </row>
    <row r="46" spans="1:5" x14ac:dyDescent="0.25">
      <c r="A46" s="3" t="s">
        <v>1</v>
      </c>
      <c r="B46" s="8">
        <v>35</v>
      </c>
      <c r="C46" s="8">
        <v>58</v>
      </c>
      <c r="D46" s="9">
        <v>3.53</v>
      </c>
      <c r="E46" s="9">
        <v>0.19</v>
      </c>
    </row>
    <row r="47" spans="1:5" x14ac:dyDescent="0.25">
      <c r="A47" s="3" t="s">
        <v>1</v>
      </c>
      <c r="B47" s="8">
        <v>29</v>
      </c>
      <c r="C47" s="8">
        <v>37</v>
      </c>
      <c r="D47" s="9">
        <v>3.34</v>
      </c>
      <c r="E47" s="9">
        <v>0.18</v>
      </c>
    </row>
    <row r="48" spans="1:5" x14ac:dyDescent="0.25">
      <c r="A48" s="3" t="s">
        <v>1</v>
      </c>
      <c r="B48" s="8">
        <v>21</v>
      </c>
      <c r="C48" s="8">
        <v>21</v>
      </c>
      <c r="D48" s="9">
        <v>2.0499999999999998</v>
      </c>
      <c r="E48" s="9">
        <v>0.19</v>
      </c>
    </row>
    <row r="49" spans="1:5" x14ac:dyDescent="0.25">
      <c r="A49" s="3" t="s">
        <v>1</v>
      </c>
      <c r="B49" s="13">
        <v>12</v>
      </c>
      <c r="C49" s="13">
        <v>9</v>
      </c>
      <c r="D49" s="14">
        <v>1.08</v>
      </c>
      <c r="E49" s="14">
        <v>0.26</v>
      </c>
    </row>
    <row r="50" spans="1:5" x14ac:dyDescent="0.25">
      <c r="A50" s="3" t="s">
        <v>1</v>
      </c>
      <c r="B50" s="13">
        <v>28</v>
      </c>
      <c r="C50" s="13">
        <v>34</v>
      </c>
      <c r="D50" s="14">
        <v>2.64</v>
      </c>
      <c r="E50" s="14">
        <v>0.18</v>
      </c>
    </row>
    <row r="51" spans="1:5" x14ac:dyDescent="0.25">
      <c r="A51" s="3" t="s">
        <v>0</v>
      </c>
      <c r="B51" s="13">
        <v>96</v>
      </c>
      <c r="C51" s="13">
        <v>589</v>
      </c>
      <c r="D51" s="14">
        <v>6.14</v>
      </c>
      <c r="E51" s="14">
        <v>0.14000000000000001</v>
      </c>
    </row>
    <row r="52" spans="1:5" x14ac:dyDescent="0.25">
      <c r="A52" s="3" t="s">
        <v>0</v>
      </c>
      <c r="B52" s="13">
        <v>70</v>
      </c>
      <c r="C52" s="13">
        <v>374</v>
      </c>
      <c r="D52" s="14">
        <v>5.34</v>
      </c>
      <c r="E52" s="14">
        <v>0.16</v>
      </c>
    </row>
    <row r="53" spans="1:5" x14ac:dyDescent="0.25">
      <c r="A53" s="3" t="s">
        <v>0</v>
      </c>
      <c r="B53" s="10">
        <v>107</v>
      </c>
      <c r="C53" s="10">
        <v>967</v>
      </c>
      <c r="D53" s="12">
        <v>9.0399999999999991</v>
      </c>
      <c r="E53" s="12">
        <v>0.19</v>
      </c>
    </row>
    <row r="54" spans="1:5" x14ac:dyDescent="0.25">
      <c r="A54" s="3" t="s">
        <v>0</v>
      </c>
      <c r="B54" s="10">
        <v>72</v>
      </c>
      <c r="C54" s="10">
        <v>524</v>
      </c>
      <c r="D54" s="12">
        <v>7.28</v>
      </c>
      <c r="E54" s="12">
        <v>0.18</v>
      </c>
    </row>
    <row r="55" spans="1:5" x14ac:dyDescent="0.25">
      <c r="A55" s="3" t="s">
        <v>1</v>
      </c>
      <c r="B55" s="10">
        <v>28</v>
      </c>
      <c r="C55" s="10">
        <v>156</v>
      </c>
      <c r="D55" s="12">
        <v>5.57</v>
      </c>
      <c r="E55" s="12">
        <v>0.2</v>
      </c>
    </row>
    <row r="56" spans="1:5" x14ac:dyDescent="0.25">
      <c r="A56" s="3" t="s">
        <v>0</v>
      </c>
      <c r="B56" s="10">
        <v>41</v>
      </c>
      <c r="C56" s="10">
        <v>170</v>
      </c>
      <c r="D56" s="12">
        <v>4.1463414634146343</v>
      </c>
      <c r="E56" s="12">
        <v>0.10113027959547888</v>
      </c>
    </row>
    <row r="57" spans="1:5" x14ac:dyDescent="0.25">
      <c r="A57" s="3" t="s">
        <v>1</v>
      </c>
      <c r="B57" s="10">
        <v>117</v>
      </c>
      <c r="C57" s="10">
        <v>345</v>
      </c>
      <c r="D57" s="12">
        <v>3</v>
      </c>
      <c r="E57" s="12">
        <v>0.05</v>
      </c>
    </row>
    <row r="58" spans="1:5" x14ac:dyDescent="0.25">
      <c r="A58" s="3" t="s">
        <v>0</v>
      </c>
      <c r="B58" s="10">
        <v>15</v>
      </c>
      <c r="C58" s="10">
        <v>18</v>
      </c>
      <c r="D58" s="12">
        <v>1.2</v>
      </c>
      <c r="E58" s="12">
        <v>0.4</v>
      </c>
    </row>
    <row r="59" spans="1:5" x14ac:dyDescent="0.25">
      <c r="A59" s="3" t="s">
        <v>0</v>
      </c>
      <c r="B59" s="10">
        <v>10</v>
      </c>
      <c r="C59" s="10">
        <v>13</v>
      </c>
      <c r="D59" s="12">
        <v>1.3</v>
      </c>
      <c r="E59" s="12">
        <v>0.43</v>
      </c>
    </row>
    <row r="60" spans="1:5" x14ac:dyDescent="0.25">
      <c r="A60" s="3" t="s">
        <v>0</v>
      </c>
      <c r="B60" s="10">
        <v>21</v>
      </c>
      <c r="C60" s="10">
        <v>40</v>
      </c>
      <c r="D60" s="12">
        <v>1.9</v>
      </c>
      <c r="E60" s="12">
        <v>0.24</v>
      </c>
    </row>
    <row r="61" spans="1:5" x14ac:dyDescent="0.25">
      <c r="A61" s="3" t="s">
        <v>0</v>
      </c>
      <c r="B61" s="10">
        <v>63</v>
      </c>
      <c r="C61" s="10">
        <v>156</v>
      </c>
      <c r="D61" s="12">
        <v>2.48</v>
      </c>
      <c r="E61" s="12">
        <v>0.06</v>
      </c>
    </row>
    <row r="62" spans="1:5" x14ac:dyDescent="0.25">
      <c r="A62" s="3" t="s">
        <v>0</v>
      </c>
      <c r="B62" s="10">
        <v>43</v>
      </c>
      <c r="C62" s="10">
        <v>88</v>
      </c>
      <c r="D62" s="12">
        <v>2.0499999999999998</v>
      </c>
      <c r="E62" s="12">
        <v>0.08</v>
      </c>
    </row>
    <row r="63" spans="1:5" x14ac:dyDescent="0.25">
      <c r="A63" s="3" t="s">
        <v>0</v>
      </c>
      <c r="B63" s="10">
        <v>38</v>
      </c>
      <c r="C63" s="10">
        <v>109</v>
      </c>
      <c r="D63" s="12">
        <v>2.87</v>
      </c>
      <c r="E63" s="12">
        <v>0.13</v>
      </c>
    </row>
    <row r="64" spans="1:5" x14ac:dyDescent="0.25">
      <c r="A64" s="3" t="s">
        <v>0</v>
      </c>
      <c r="B64" s="10">
        <v>38</v>
      </c>
      <c r="C64" s="10">
        <v>81</v>
      </c>
      <c r="D64" s="12">
        <v>2.13</v>
      </c>
      <c r="E64" s="12">
        <v>0.11</v>
      </c>
    </row>
    <row r="65" spans="1:5" x14ac:dyDescent="0.25">
      <c r="A65" s="3" t="s">
        <v>0</v>
      </c>
      <c r="B65" s="10">
        <v>47</v>
      </c>
      <c r="C65" s="10">
        <v>124</v>
      </c>
      <c r="D65" s="12">
        <v>2.64</v>
      </c>
      <c r="E65" s="12">
        <v>0.09</v>
      </c>
    </row>
    <row r="66" spans="1:5" x14ac:dyDescent="0.25">
      <c r="A66" s="3" t="s">
        <v>0</v>
      </c>
      <c r="B66" s="10">
        <v>48</v>
      </c>
      <c r="C66" s="10">
        <v>163</v>
      </c>
      <c r="D66" s="12">
        <v>3.4</v>
      </c>
      <c r="E66" s="12">
        <v>0.12</v>
      </c>
    </row>
    <row r="67" spans="1:5" x14ac:dyDescent="0.25">
      <c r="A67" s="3" t="s">
        <v>0</v>
      </c>
      <c r="B67" s="10">
        <v>50</v>
      </c>
      <c r="C67" s="10">
        <v>230</v>
      </c>
      <c r="D67" s="12">
        <v>4.5999999999999996</v>
      </c>
      <c r="E67" s="12">
        <v>0.16</v>
      </c>
    </row>
    <row r="68" spans="1:5" x14ac:dyDescent="0.25">
      <c r="A68" s="3" t="s">
        <v>0</v>
      </c>
      <c r="B68" s="10">
        <v>55</v>
      </c>
      <c r="C68" s="10">
        <v>193</v>
      </c>
      <c r="D68" s="12">
        <v>3.51</v>
      </c>
      <c r="E68" s="12">
        <v>0.11</v>
      </c>
    </row>
    <row r="69" spans="1:5" x14ac:dyDescent="0.25">
      <c r="A69" s="3" t="s">
        <v>0</v>
      </c>
      <c r="B69" s="10">
        <v>63</v>
      </c>
      <c r="C69" s="10">
        <v>271</v>
      </c>
      <c r="D69" s="12">
        <v>4.3</v>
      </c>
      <c r="E69" s="12">
        <v>0.11</v>
      </c>
    </row>
    <row r="70" spans="1:5" x14ac:dyDescent="0.25">
      <c r="A70" s="3" t="s">
        <v>0</v>
      </c>
      <c r="B70" s="10">
        <v>44</v>
      </c>
      <c r="C70" s="10">
        <v>219</v>
      </c>
      <c r="D70" s="12">
        <v>4.9800000000000004</v>
      </c>
      <c r="E70" s="12">
        <v>0.24</v>
      </c>
    </row>
    <row r="71" spans="1:5" x14ac:dyDescent="0.25">
      <c r="A71" s="3" t="s">
        <v>0</v>
      </c>
      <c r="B71" s="10">
        <v>50</v>
      </c>
      <c r="C71" s="10">
        <v>148</v>
      </c>
      <c r="D71" s="12">
        <v>2.96</v>
      </c>
      <c r="E71" s="12">
        <v>0.1</v>
      </c>
    </row>
    <row r="72" spans="1:5" x14ac:dyDescent="0.25">
      <c r="A72" s="3" t="s">
        <v>0</v>
      </c>
      <c r="B72" s="10">
        <v>39</v>
      </c>
      <c r="C72" s="10">
        <v>165</v>
      </c>
      <c r="D72" s="12">
        <v>4.2300000000000004</v>
      </c>
      <c r="E72" s="12">
        <v>0.24</v>
      </c>
    </row>
    <row r="73" spans="1:5" x14ac:dyDescent="0.25">
      <c r="A73" s="3" t="s">
        <v>0</v>
      </c>
      <c r="B73" s="10">
        <v>63</v>
      </c>
      <c r="C73" s="10">
        <v>134</v>
      </c>
      <c r="D73" s="12">
        <v>2.13</v>
      </c>
      <c r="E73" s="12">
        <v>0.05</v>
      </c>
    </row>
    <row r="74" spans="1:5" x14ac:dyDescent="0.25">
      <c r="A74" s="3" t="s">
        <v>0</v>
      </c>
      <c r="B74" s="10">
        <v>45</v>
      </c>
      <c r="C74" s="10">
        <v>152</v>
      </c>
      <c r="D74" s="12">
        <v>3.38</v>
      </c>
      <c r="E74" s="12">
        <v>0.15</v>
      </c>
    </row>
    <row r="75" spans="1:5" x14ac:dyDescent="0.25">
      <c r="A75" s="3" t="s">
        <v>0</v>
      </c>
      <c r="B75" s="10">
        <v>59</v>
      </c>
      <c r="C75" s="10">
        <v>183</v>
      </c>
      <c r="D75" s="12">
        <v>3.1</v>
      </c>
      <c r="E75" s="12">
        <v>0.08</v>
      </c>
    </row>
    <row r="76" spans="1:5" x14ac:dyDescent="0.25">
      <c r="A76" s="3" t="s">
        <v>0</v>
      </c>
      <c r="B76" s="10">
        <v>52</v>
      </c>
      <c r="C76" s="10">
        <v>184</v>
      </c>
      <c r="D76" s="12">
        <v>3.54</v>
      </c>
      <c r="E76" s="12">
        <v>0.12</v>
      </c>
    </row>
    <row r="77" spans="1:5" x14ac:dyDescent="0.25">
      <c r="A77" s="3" t="s">
        <v>0</v>
      </c>
      <c r="B77" s="13">
        <v>29</v>
      </c>
      <c r="C77" s="13">
        <v>120</v>
      </c>
      <c r="D77" s="14">
        <v>4.03</v>
      </c>
      <c r="E77" s="14">
        <v>0.14000000000000001</v>
      </c>
    </row>
    <row r="78" spans="1:5" x14ac:dyDescent="0.25">
      <c r="A78" s="3" t="s">
        <v>0</v>
      </c>
      <c r="B78" s="13">
        <v>35</v>
      </c>
      <c r="C78" s="6">
        <v>130</v>
      </c>
      <c r="D78" s="9">
        <v>3.71</v>
      </c>
      <c r="E78" s="7">
        <v>0.11</v>
      </c>
    </row>
    <row r="79" spans="1:5" x14ac:dyDescent="0.25">
      <c r="A79" s="3" t="s">
        <v>0</v>
      </c>
      <c r="B79" s="13">
        <v>36</v>
      </c>
      <c r="C79" s="10">
        <v>130</v>
      </c>
      <c r="D79" s="9">
        <v>3.61</v>
      </c>
      <c r="E79" s="12">
        <v>0.1</v>
      </c>
    </row>
    <row r="80" spans="1:5" x14ac:dyDescent="0.25">
      <c r="A80" s="3" t="s">
        <v>0</v>
      </c>
      <c r="B80" s="13">
        <v>33</v>
      </c>
      <c r="C80" s="10">
        <v>143</v>
      </c>
      <c r="D80" s="9">
        <v>4.33</v>
      </c>
      <c r="E80" s="12">
        <v>0.13</v>
      </c>
    </row>
    <row r="81" spans="1:5" x14ac:dyDescent="0.25">
      <c r="A81" s="3" t="s">
        <v>0</v>
      </c>
      <c r="B81" s="13">
        <v>31</v>
      </c>
      <c r="C81" s="13">
        <v>128.03</v>
      </c>
      <c r="D81" s="14">
        <v>4.13</v>
      </c>
      <c r="E81" s="14">
        <v>0.13</v>
      </c>
    </row>
    <row r="82" spans="1:5" x14ac:dyDescent="0.25">
      <c r="A82" s="3" t="s">
        <v>0</v>
      </c>
      <c r="B82" s="13">
        <v>32</v>
      </c>
      <c r="C82" s="13">
        <v>118.08</v>
      </c>
      <c r="D82" s="14">
        <v>3.69</v>
      </c>
      <c r="E82" s="14">
        <v>0.12</v>
      </c>
    </row>
    <row r="83" spans="1:5" x14ac:dyDescent="0.25">
      <c r="A83" s="3" t="s">
        <v>0</v>
      </c>
      <c r="B83" s="13">
        <v>40</v>
      </c>
      <c r="C83" s="13">
        <v>192</v>
      </c>
      <c r="D83" s="14">
        <v>4.8</v>
      </c>
      <c r="E83" s="14">
        <v>0.12</v>
      </c>
    </row>
    <row r="84" spans="1:5" x14ac:dyDescent="0.25">
      <c r="A84" s="3" t="s">
        <v>0</v>
      </c>
      <c r="B84" s="13">
        <v>46</v>
      </c>
      <c r="C84" s="13">
        <v>253.92</v>
      </c>
      <c r="D84" s="14">
        <v>5.52</v>
      </c>
      <c r="E84" s="14">
        <v>0.12</v>
      </c>
    </row>
    <row r="85" spans="1:5" x14ac:dyDescent="0.25">
      <c r="A85" s="3" t="s">
        <v>0</v>
      </c>
      <c r="B85" s="13">
        <v>36</v>
      </c>
      <c r="C85" s="13">
        <v>160.91999999999999</v>
      </c>
      <c r="D85" s="14">
        <v>4.47</v>
      </c>
      <c r="E85" s="14">
        <v>0.12</v>
      </c>
    </row>
    <row r="86" spans="1:5" x14ac:dyDescent="0.25">
      <c r="A86" s="3" t="s">
        <v>0</v>
      </c>
      <c r="B86" s="13">
        <v>39</v>
      </c>
      <c r="C86" s="13">
        <v>152.1</v>
      </c>
      <c r="D86" s="14">
        <v>3.9</v>
      </c>
      <c r="E86" s="14">
        <v>0.1</v>
      </c>
    </row>
    <row r="87" spans="1:5" x14ac:dyDescent="0.25">
      <c r="A87" s="3" t="s">
        <v>0</v>
      </c>
      <c r="B87" s="13">
        <v>43</v>
      </c>
      <c r="C87" s="13">
        <v>206.82999999999998</v>
      </c>
      <c r="D87" s="14">
        <v>4.8099999999999996</v>
      </c>
      <c r="E87" s="14">
        <v>0.11</v>
      </c>
    </row>
    <row r="88" spans="1:5" x14ac:dyDescent="0.25">
      <c r="A88" s="3" t="s">
        <v>0</v>
      </c>
      <c r="B88" s="13">
        <v>45</v>
      </c>
      <c r="C88" s="13">
        <v>220.95000000000002</v>
      </c>
      <c r="D88" s="14">
        <v>4.91</v>
      </c>
      <c r="E88" s="14">
        <v>0.11</v>
      </c>
    </row>
    <row r="89" spans="1:5" x14ac:dyDescent="0.25">
      <c r="A89" s="3" t="s">
        <v>0</v>
      </c>
      <c r="B89" s="13">
        <v>34</v>
      </c>
      <c r="C89" s="13">
        <v>146.88</v>
      </c>
      <c r="D89" s="14">
        <v>4.32</v>
      </c>
      <c r="E89" s="14">
        <v>0.13</v>
      </c>
    </row>
    <row r="90" spans="1:5" x14ac:dyDescent="0.25">
      <c r="A90" s="3" t="s">
        <v>0</v>
      </c>
      <c r="B90" s="13">
        <v>41</v>
      </c>
      <c r="C90" s="13">
        <v>184.09</v>
      </c>
      <c r="D90" s="14">
        <v>4.49</v>
      </c>
      <c r="E90" s="14">
        <v>0.11</v>
      </c>
    </row>
    <row r="91" spans="1:5" x14ac:dyDescent="0.25">
      <c r="A91" s="3" t="s">
        <v>0</v>
      </c>
      <c r="B91" s="13">
        <v>40</v>
      </c>
      <c r="C91" s="13">
        <v>191.20000000000002</v>
      </c>
      <c r="D91" s="14">
        <v>4.78</v>
      </c>
      <c r="E91" s="14">
        <v>0.12</v>
      </c>
    </row>
    <row r="92" spans="1:5" x14ac:dyDescent="0.25">
      <c r="A92" s="3" t="s">
        <v>0</v>
      </c>
      <c r="B92" s="13">
        <v>45</v>
      </c>
      <c r="C92" s="13">
        <v>226.8</v>
      </c>
      <c r="D92" s="14">
        <v>5.04</v>
      </c>
      <c r="E92" s="14">
        <v>0.11</v>
      </c>
    </row>
    <row r="93" spans="1:5" x14ac:dyDescent="0.25">
      <c r="A93" s="3" t="s">
        <v>0</v>
      </c>
      <c r="B93" s="10">
        <v>40</v>
      </c>
      <c r="C93" s="13">
        <v>206.8</v>
      </c>
      <c r="D93" s="9">
        <v>5.17</v>
      </c>
      <c r="E93" s="9">
        <v>0.12</v>
      </c>
    </row>
    <row r="94" spans="1:5" x14ac:dyDescent="0.25">
      <c r="A94" s="3" t="s">
        <v>0</v>
      </c>
      <c r="B94" s="8">
        <v>29</v>
      </c>
      <c r="C94" s="13">
        <v>79.75</v>
      </c>
      <c r="D94" s="9">
        <v>2.75</v>
      </c>
      <c r="E94" s="9">
        <v>0.09</v>
      </c>
    </row>
    <row r="95" spans="1:5" x14ac:dyDescent="0.25">
      <c r="A95" s="3" t="s">
        <v>0</v>
      </c>
      <c r="B95" s="8">
        <v>26</v>
      </c>
      <c r="C95" s="13">
        <v>83.98</v>
      </c>
      <c r="D95" s="9">
        <v>3.23</v>
      </c>
      <c r="E95" s="9">
        <v>0.12</v>
      </c>
    </row>
    <row r="96" spans="1:5" x14ac:dyDescent="0.25">
      <c r="A96" s="3" t="s">
        <v>0</v>
      </c>
      <c r="B96" s="8">
        <v>31</v>
      </c>
      <c r="C96" s="13">
        <v>110.98</v>
      </c>
      <c r="D96" s="9">
        <v>3.58</v>
      </c>
      <c r="E96" s="9">
        <v>0.11</v>
      </c>
    </row>
    <row r="97" spans="1:5" x14ac:dyDescent="0.25">
      <c r="A97" s="3" t="s">
        <v>0</v>
      </c>
      <c r="B97" s="13">
        <v>31</v>
      </c>
      <c r="C97" s="13">
        <v>141.97999999999999</v>
      </c>
      <c r="D97" s="14">
        <v>4.58</v>
      </c>
      <c r="E97" s="14">
        <v>0.14000000000000001</v>
      </c>
    </row>
    <row r="98" spans="1:5" x14ac:dyDescent="0.25">
      <c r="A98" s="3" t="s">
        <v>0</v>
      </c>
      <c r="B98" s="13">
        <v>35</v>
      </c>
      <c r="C98" s="13">
        <v>178.85000000000002</v>
      </c>
      <c r="D98" s="14">
        <v>5.1100000000000003</v>
      </c>
      <c r="E98" s="14">
        <v>0.14000000000000001</v>
      </c>
    </row>
    <row r="99" spans="1:5" x14ac:dyDescent="0.25">
      <c r="A99" s="1" t="s">
        <v>0</v>
      </c>
      <c r="B99" s="4">
        <v>102</v>
      </c>
      <c r="C99" s="4">
        <v>675</v>
      </c>
      <c r="D99" s="5">
        <v>6.37</v>
      </c>
      <c r="E99" s="5">
        <v>5.0999999999999997E-2</v>
      </c>
    </row>
    <row r="100" spans="1:5" x14ac:dyDescent="0.25">
      <c r="A100" s="1" t="s">
        <v>0</v>
      </c>
      <c r="B100" s="4">
        <v>129</v>
      </c>
      <c r="C100" s="4">
        <v>879</v>
      </c>
      <c r="D100" s="5">
        <v>7.53</v>
      </c>
      <c r="E100" s="5">
        <v>7.3999999999999996E-2</v>
      </c>
    </row>
    <row r="101" spans="1:5" x14ac:dyDescent="0.25">
      <c r="A101" s="1" t="s">
        <v>0</v>
      </c>
      <c r="B101" s="4">
        <v>100</v>
      </c>
      <c r="C101" s="4">
        <v>596</v>
      </c>
      <c r="D101" s="5">
        <v>5.83</v>
      </c>
      <c r="E101" s="5">
        <v>5.0999999999999997E-2</v>
      </c>
    </row>
    <row r="102" spans="1:5" x14ac:dyDescent="0.25">
      <c r="A102" s="1" t="s">
        <v>0</v>
      </c>
      <c r="B102" s="4">
        <v>131</v>
      </c>
      <c r="C102" s="4">
        <v>918</v>
      </c>
      <c r="D102" s="5">
        <v>7.01</v>
      </c>
      <c r="E102" s="5">
        <v>0.06</v>
      </c>
    </row>
    <row r="103" spans="1:5" x14ac:dyDescent="0.25">
      <c r="A103" s="1" t="s">
        <v>0</v>
      </c>
      <c r="B103" s="4">
        <v>93</v>
      </c>
      <c r="C103" s="4">
        <v>544</v>
      </c>
      <c r="D103" s="5">
        <v>5.85</v>
      </c>
      <c r="E103" s="5">
        <v>5.3999999999999999E-2</v>
      </c>
    </row>
    <row r="104" spans="1:5" x14ac:dyDescent="0.25">
      <c r="A104" s="1" t="s">
        <v>0</v>
      </c>
      <c r="B104" s="10">
        <v>126</v>
      </c>
      <c r="C104" s="10">
        <v>854</v>
      </c>
      <c r="D104" s="12">
        <v>6.78</v>
      </c>
      <c r="E104" s="12">
        <v>6.3E-2</v>
      </c>
    </row>
    <row r="105" spans="1:5" x14ac:dyDescent="0.25">
      <c r="A105" s="1" t="s">
        <v>0</v>
      </c>
      <c r="B105" s="13">
        <v>113</v>
      </c>
      <c r="C105" s="13">
        <v>540</v>
      </c>
      <c r="D105" s="14">
        <v>4.78</v>
      </c>
      <c r="E105" s="14">
        <v>0.04</v>
      </c>
    </row>
    <row r="106" spans="1:5" x14ac:dyDescent="0.25">
      <c r="A106" s="1" t="s">
        <v>0</v>
      </c>
      <c r="B106" s="13">
        <v>133</v>
      </c>
      <c r="C106" s="13">
        <v>824</v>
      </c>
      <c r="D106" s="14">
        <v>6.2</v>
      </c>
      <c r="E106" s="14">
        <v>0.05</v>
      </c>
    </row>
    <row r="107" spans="1:5" x14ac:dyDescent="0.25">
      <c r="A107" s="1" t="s">
        <v>0</v>
      </c>
      <c r="B107" s="13">
        <v>89</v>
      </c>
      <c r="C107" s="13">
        <v>365</v>
      </c>
      <c r="D107" s="14">
        <v>4.0999999999999996</v>
      </c>
      <c r="E107" s="14">
        <v>0.05</v>
      </c>
    </row>
    <row r="108" spans="1:5" x14ac:dyDescent="0.25">
      <c r="A108" s="1" t="s">
        <v>0</v>
      </c>
      <c r="B108" s="13">
        <v>77</v>
      </c>
      <c r="C108" s="13">
        <v>266</v>
      </c>
      <c r="D108" s="14">
        <v>3.46</v>
      </c>
      <c r="E108" s="14">
        <v>0.04</v>
      </c>
    </row>
    <row r="109" spans="1:5" x14ac:dyDescent="0.25">
      <c r="A109" s="3" t="s">
        <v>1</v>
      </c>
      <c r="B109" s="10">
        <v>31</v>
      </c>
      <c r="C109" s="10">
        <v>77</v>
      </c>
      <c r="D109" s="12">
        <v>2.4838709677419355</v>
      </c>
      <c r="E109" s="12">
        <v>8.0124869927159212E-2</v>
      </c>
    </row>
    <row r="110" spans="1:5" x14ac:dyDescent="0.25">
      <c r="A110" s="3" t="s">
        <v>1</v>
      </c>
      <c r="B110" s="10">
        <v>17</v>
      </c>
      <c r="C110" s="10">
        <v>39</v>
      </c>
      <c r="D110" s="12">
        <v>2.2941176470588234</v>
      </c>
      <c r="E110" s="12">
        <v>0.13494809688581316</v>
      </c>
    </row>
    <row r="111" spans="1:5" x14ac:dyDescent="0.25">
      <c r="A111" s="2" t="s">
        <v>1</v>
      </c>
      <c r="B111" s="6">
        <v>32</v>
      </c>
      <c r="C111" s="6">
        <v>87</v>
      </c>
      <c r="D111" s="7">
        <v>2.71875</v>
      </c>
      <c r="E111" s="7">
        <v>8.49609375E-2</v>
      </c>
    </row>
    <row r="112" spans="1:5" x14ac:dyDescent="0.25">
      <c r="A112" s="3" t="s">
        <v>1</v>
      </c>
      <c r="B112" s="10">
        <v>24</v>
      </c>
      <c r="C112" s="10">
        <v>75</v>
      </c>
      <c r="D112" s="12">
        <v>3.125</v>
      </c>
      <c r="E112" s="12">
        <v>0.13020833333333334</v>
      </c>
    </row>
    <row r="113" spans="1:5" x14ac:dyDescent="0.25">
      <c r="A113" s="3" t="s">
        <v>1</v>
      </c>
      <c r="B113" s="10">
        <v>33</v>
      </c>
      <c r="C113" s="10">
        <v>123</v>
      </c>
      <c r="D113" s="12">
        <v>3.7272727272727271</v>
      </c>
      <c r="E113" s="12">
        <v>0.11294765840220386</v>
      </c>
    </row>
    <row r="114" spans="1:5" x14ac:dyDescent="0.25">
      <c r="A114" s="3" t="s">
        <v>1</v>
      </c>
      <c r="B114" s="10">
        <v>22</v>
      </c>
      <c r="C114" s="10">
        <v>42</v>
      </c>
      <c r="D114" s="12">
        <v>1.9090909090909092</v>
      </c>
      <c r="E114" s="12">
        <v>8.6776859504132234E-2</v>
      </c>
    </row>
    <row r="115" spans="1:5" x14ac:dyDescent="0.25">
      <c r="A115" s="3" t="s">
        <v>2</v>
      </c>
      <c r="B115" s="8">
        <v>39</v>
      </c>
      <c r="C115" s="8">
        <v>146</v>
      </c>
      <c r="D115" s="9">
        <v>3.74</v>
      </c>
      <c r="E115" s="9">
        <v>9.9000000000000005E-2</v>
      </c>
    </row>
    <row r="116" spans="1:5" x14ac:dyDescent="0.25">
      <c r="A116" s="3" t="s">
        <v>2</v>
      </c>
      <c r="B116" s="8">
        <v>35</v>
      </c>
      <c r="C116" s="8">
        <v>110</v>
      </c>
      <c r="D116" s="9">
        <v>3.14</v>
      </c>
      <c r="E116" s="9">
        <v>9.1999999999999998E-2</v>
      </c>
    </row>
    <row r="117" spans="1:5" x14ac:dyDescent="0.25">
      <c r="A117" s="3" t="s">
        <v>2</v>
      </c>
      <c r="B117" s="8">
        <v>32</v>
      </c>
      <c r="C117" s="8">
        <v>107</v>
      </c>
      <c r="D117" s="9">
        <v>3.34</v>
      </c>
      <c r="E117" s="9">
        <v>0.108</v>
      </c>
    </row>
    <row r="118" spans="1:5" x14ac:dyDescent="0.25">
      <c r="A118" s="3" t="s">
        <v>2</v>
      </c>
      <c r="B118" s="8">
        <v>31</v>
      </c>
      <c r="C118" s="8">
        <v>102</v>
      </c>
      <c r="D118" s="9">
        <v>3.29</v>
      </c>
      <c r="E118" s="9">
        <v>0.109</v>
      </c>
    </row>
    <row r="119" spans="1:5" x14ac:dyDescent="0.25">
      <c r="A119" s="3" t="s">
        <v>2</v>
      </c>
      <c r="B119" s="8">
        <v>37</v>
      </c>
      <c r="C119" s="8">
        <v>120</v>
      </c>
      <c r="D119" s="9">
        <v>3.24</v>
      </c>
      <c r="E119" s="9">
        <v>0.09</v>
      </c>
    </row>
    <row r="120" spans="1:5" x14ac:dyDescent="0.25">
      <c r="A120" s="3" t="s">
        <v>2</v>
      </c>
      <c r="B120" s="8">
        <v>32</v>
      </c>
      <c r="C120" s="8">
        <v>101</v>
      </c>
      <c r="D120" s="9">
        <v>3.16</v>
      </c>
      <c r="E120" s="9">
        <v>0.10199999999999999</v>
      </c>
    </row>
    <row r="121" spans="1:5" x14ac:dyDescent="0.25">
      <c r="A121" s="3" t="s">
        <v>2</v>
      </c>
      <c r="B121" s="8">
        <v>33</v>
      </c>
      <c r="C121" s="8">
        <v>104</v>
      </c>
      <c r="D121" s="9">
        <v>3.15</v>
      </c>
      <c r="E121" s="9">
        <v>9.8000000000000004E-2</v>
      </c>
    </row>
    <row r="122" spans="1:5" x14ac:dyDescent="0.25">
      <c r="A122" s="3" t="s">
        <v>1</v>
      </c>
      <c r="B122" s="4">
        <v>36</v>
      </c>
      <c r="C122" s="4">
        <v>152</v>
      </c>
      <c r="D122" s="5">
        <v>4.22</v>
      </c>
      <c r="E122" s="12">
        <v>0.11728395061728394</v>
      </c>
    </row>
    <row r="123" spans="1:5" x14ac:dyDescent="0.25">
      <c r="A123" s="3" t="s">
        <v>0</v>
      </c>
      <c r="B123" s="10">
        <v>11</v>
      </c>
      <c r="C123" s="10">
        <v>42</v>
      </c>
      <c r="D123" s="12">
        <v>3.8181818181818183</v>
      </c>
      <c r="E123" s="12">
        <v>0.35</v>
      </c>
    </row>
    <row r="124" spans="1:5" x14ac:dyDescent="0.25">
      <c r="A124" s="3" t="s">
        <v>0</v>
      </c>
      <c r="B124" s="10">
        <v>7</v>
      </c>
      <c r="C124" s="10">
        <v>29</v>
      </c>
      <c r="D124" s="12">
        <v>4.1428571428571432</v>
      </c>
      <c r="E124" s="12">
        <v>0.59</v>
      </c>
    </row>
    <row r="125" spans="1:5" x14ac:dyDescent="0.25">
      <c r="A125" s="3" t="s">
        <v>0</v>
      </c>
      <c r="B125" s="10">
        <v>13</v>
      </c>
      <c r="C125" s="10">
        <v>41</v>
      </c>
      <c r="D125" s="12">
        <v>3.1538461538461537</v>
      </c>
      <c r="E125" s="12">
        <v>0.24</v>
      </c>
    </row>
    <row r="126" spans="1:5" x14ac:dyDescent="0.25">
      <c r="A126" s="3" t="s">
        <v>0</v>
      </c>
      <c r="B126" s="10">
        <v>12</v>
      </c>
      <c r="C126" s="10">
        <v>44</v>
      </c>
      <c r="D126" s="12">
        <v>3.6666666666666665</v>
      </c>
      <c r="E126" s="12">
        <v>0.31</v>
      </c>
    </row>
    <row r="127" spans="1:5" x14ac:dyDescent="0.25">
      <c r="A127" s="3" t="s">
        <v>0</v>
      </c>
      <c r="B127" s="10">
        <v>10</v>
      </c>
      <c r="C127" s="10">
        <v>35</v>
      </c>
      <c r="D127" s="12">
        <v>3.5</v>
      </c>
      <c r="E127" s="12">
        <v>0.35</v>
      </c>
    </row>
    <row r="128" spans="1:5" x14ac:dyDescent="0.25">
      <c r="A128" s="3" t="s">
        <v>0</v>
      </c>
      <c r="B128" s="10">
        <v>10</v>
      </c>
      <c r="C128" s="10">
        <v>30</v>
      </c>
      <c r="D128" s="12">
        <v>3</v>
      </c>
      <c r="E128" s="12">
        <v>0.3</v>
      </c>
    </row>
    <row r="129" spans="1:5" x14ac:dyDescent="0.25">
      <c r="A129" s="3" t="s">
        <v>0</v>
      </c>
      <c r="B129" s="10">
        <v>9</v>
      </c>
      <c r="C129" s="10">
        <v>26</v>
      </c>
      <c r="D129" s="12">
        <v>2.8888888888888888</v>
      </c>
      <c r="E129" s="12">
        <v>0.32</v>
      </c>
    </row>
    <row r="130" spans="1:5" x14ac:dyDescent="0.25">
      <c r="A130" s="3" t="s">
        <v>0</v>
      </c>
      <c r="B130" s="10">
        <v>12</v>
      </c>
      <c r="C130" s="10">
        <v>38</v>
      </c>
      <c r="D130" s="12">
        <v>3.1666666666666665</v>
      </c>
      <c r="E130" s="12">
        <v>0.26</v>
      </c>
    </row>
    <row r="131" spans="1:5" x14ac:dyDescent="0.25">
      <c r="A131" s="3" t="s">
        <v>0</v>
      </c>
      <c r="B131" s="10">
        <v>9</v>
      </c>
      <c r="C131" s="10">
        <v>23</v>
      </c>
      <c r="D131" s="12">
        <v>2.5555555555555554</v>
      </c>
      <c r="E131" s="12">
        <v>0.28000000000000003</v>
      </c>
    </row>
    <row r="132" spans="1:5" x14ac:dyDescent="0.25">
      <c r="A132" s="3" t="s">
        <v>0</v>
      </c>
      <c r="B132" s="13">
        <v>27</v>
      </c>
      <c r="C132" s="13">
        <v>63.99</v>
      </c>
      <c r="D132" s="14">
        <v>2.37</v>
      </c>
      <c r="E132" s="14">
        <v>8.7999999999999995E-2</v>
      </c>
    </row>
    <row r="133" spans="1:5" x14ac:dyDescent="0.25">
      <c r="A133" s="3" t="s">
        <v>0</v>
      </c>
      <c r="B133" s="13">
        <v>23</v>
      </c>
      <c r="C133" s="13">
        <v>64.009</v>
      </c>
      <c r="D133" s="14">
        <v>2.7829999999999999</v>
      </c>
      <c r="E133" s="14">
        <v>0.121</v>
      </c>
    </row>
    <row r="134" spans="1:5" x14ac:dyDescent="0.25">
      <c r="A134" s="3" t="s">
        <v>0</v>
      </c>
      <c r="B134" s="13">
        <v>19</v>
      </c>
      <c r="C134" s="13">
        <v>52.003</v>
      </c>
      <c r="D134" s="14">
        <v>2.7370000000000001</v>
      </c>
      <c r="E134" s="14">
        <v>0.14399999999999999</v>
      </c>
    </row>
    <row r="135" spans="1:5" x14ac:dyDescent="0.25">
      <c r="A135" s="3" t="s">
        <v>0</v>
      </c>
      <c r="B135" s="13">
        <v>20</v>
      </c>
      <c r="C135" s="13">
        <v>56</v>
      </c>
      <c r="D135" s="14">
        <v>2.8</v>
      </c>
      <c r="E135" s="14">
        <v>0.14000000000000001</v>
      </c>
    </row>
    <row r="136" spans="1:5" x14ac:dyDescent="0.25">
      <c r="A136" s="3" t="s">
        <v>0</v>
      </c>
      <c r="B136" s="13">
        <v>24</v>
      </c>
      <c r="C136" s="13">
        <v>73.007999999999996</v>
      </c>
      <c r="D136" s="14">
        <v>3.0419999999999998</v>
      </c>
      <c r="E136" s="14">
        <v>0.127</v>
      </c>
    </row>
    <row r="137" spans="1:5" x14ac:dyDescent="0.25">
      <c r="A137" s="3" t="s">
        <v>0</v>
      </c>
      <c r="B137" s="13">
        <v>16</v>
      </c>
      <c r="C137" s="13">
        <v>47.008000000000003</v>
      </c>
      <c r="D137" s="14">
        <v>2.9380000000000002</v>
      </c>
      <c r="E137" s="14">
        <v>0.184</v>
      </c>
    </row>
    <row r="138" spans="1:5" x14ac:dyDescent="0.25">
      <c r="A138" s="3" t="s">
        <v>0</v>
      </c>
      <c r="B138" s="13">
        <v>26</v>
      </c>
      <c r="C138" s="13">
        <v>82.992000000000004</v>
      </c>
      <c r="D138" s="14">
        <v>3.1920000000000002</v>
      </c>
      <c r="E138" s="14">
        <v>0.123</v>
      </c>
    </row>
    <row r="139" spans="1:5" x14ac:dyDescent="0.25">
      <c r="A139" s="3" t="s">
        <v>0</v>
      </c>
      <c r="B139" s="13">
        <v>23</v>
      </c>
      <c r="C139" s="13">
        <v>68.010999999999996</v>
      </c>
      <c r="D139" s="14">
        <v>2.9569999999999999</v>
      </c>
      <c r="E139" s="14">
        <v>0.129</v>
      </c>
    </row>
    <row r="140" spans="1:5" x14ac:dyDescent="0.25">
      <c r="A140" s="3" t="s">
        <v>0</v>
      </c>
      <c r="B140" s="13">
        <v>25</v>
      </c>
      <c r="C140" s="13">
        <v>75</v>
      </c>
      <c r="D140" s="14">
        <v>3</v>
      </c>
      <c r="E140" s="14">
        <v>0.12</v>
      </c>
    </row>
    <row r="141" spans="1:5" x14ac:dyDescent="0.25">
      <c r="A141" s="3" t="s">
        <v>0</v>
      </c>
      <c r="B141" s="13">
        <v>18</v>
      </c>
      <c r="C141" s="13">
        <v>52.001999999999995</v>
      </c>
      <c r="D141" s="14">
        <v>2.8889999999999998</v>
      </c>
      <c r="E141" s="14">
        <v>0.16</v>
      </c>
    </row>
    <row r="142" spans="1:5" x14ac:dyDescent="0.25">
      <c r="A142" s="3" t="s">
        <v>0</v>
      </c>
      <c r="B142" s="13">
        <v>27</v>
      </c>
      <c r="C142" s="13">
        <v>77.003999999999991</v>
      </c>
      <c r="D142" s="14">
        <v>2.8519999999999999</v>
      </c>
      <c r="E142" s="14">
        <v>0.106</v>
      </c>
    </row>
    <row r="143" spans="1:5" x14ac:dyDescent="0.25">
      <c r="A143" s="3" t="s">
        <v>0</v>
      </c>
      <c r="B143" s="13">
        <v>26</v>
      </c>
      <c r="C143" s="13">
        <v>73.996000000000009</v>
      </c>
      <c r="D143" s="14">
        <v>2.8460000000000001</v>
      </c>
      <c r="E143" s="14">
        <v>0.109</v>
      </c>
    </row>
    <row r="144" spans="1:5" x14ac:dyDescent="0.25">
      <c r="A144" s="3" t="s">
        <v>1</v>
      </c>
      <c r="B144" s="15">
        <v>74</v>
      </c>
      <c r="C144" s="15">
        <v>837</v>
      </c>
      <c r="D144" s="5">
        <v>11.310810810810811</v>
      </c>
      <c r="E144" s="5">
        <v>0.15284879474068663</v>
      </c>
    </row>
    <row r="145" spans="1:5" x14ac:dyDescent="0.25">
      <c r="A145" s="3" t="s">
        <v>1</v>
      </c>
      <c r="B145" s="15">
        <v>79</v>
      </c>
      <c r="C145" s="15">
        <v>1003</v>
      </c>
      <c r="D145" s="5">
        <v>12.69620253164557</v>
      </c>
      <c r="E145" s="5">
        <v>0.16071142445120976</v>
      </c>
    </row>
    <row r="146" spans="1:5" x14ac:dyDescent="0.25">
      <c r="A146" s="3" t="s">
        <v>1</v>
      </c>
      <c r="B146" s="15">
        <v>76</v>
      </c>
      <c r="C146" s="15">
        <v>924</v>
      </c>
      <c r="D146" s="5">
        <v>12.157894736842104</v>
      </c>
      <c r="E146" s="5">
        <v>0.15997229916897507</v>
      </c>
    </row>
    <row r="147" spans="1:5" x14ac:dyDescent="0.25">
      <c r="A147" s="3" t="s">
        <v>1</v>
      </c>
      <c r="B147" s="15">
        <v>44</v>
      </c>
      <c r="C147" s="15">
        <v>402</v>
      </c>
      <c r="D147" s="5">
        <v>9.1363636363636367</v>
      </c>
      <c r="E147" s="5">
        <v>0.20764462809917356</v>
      </c>
    </row>
    <row r="148" spans="1:5" x14ac:dyDescent="0.25">
      <c r="A148" s="3" t="s">
        <v>1</v>
      </c>
      <c r="B148" s="15">
        <v>58</v>
      </c>
      <c r="C148" s="15">
        <v>506</v>
      </c>
      <c r="D148" s="5">
        <v>8.7241379310344822</v>
      </c>
      <c r="E148" s="5">
        <v>0.15041617122473247</v>
      </c>
    </row>
    <row r="149" spans="1:5" x14ac:dyDescent="0.25">
      <c r="A149" s="3" t="s">
        <v>1</v>
      </c>
      <c r="B149" s="15">
        <v>25</v>
      </c>
      <c r="C149" s="15">
        <v>129</v>
      </c>
      <c r="D149" s="5">
        <v>5.16</v>
      </c>
      <c r="E149" s="5">
        <v>0.2064</v>
      </c>
    </row>
    <row r="150" spans="1:5" x14ac:dyDescent="0.25">
      <c r="A150" s="3" t="s">
        <v>0</v>
      </c>
      <c r="B150" s="10">
        <v>83</v>
      </c>
      <c r="C150" s="10">
        <v>375</v>
      </c>
      <c r="D150" s="12">
        <v>4.5180722891566267</v>
      </c>
      <c r="E150" s="12">
        <v>5.4434605893453329E-2</v>
      </c>
    </row>
    <row r="151" spans="1:5" x14ac:dyDescent="0.25">
      <c r="A151" s="3" t="s">
        <v>0</v>
      </c>
      <c r="B151" s="10">
        <v>89</v>
      </c>
      <c r="C151" s="10">
        <v>565</v>
      </c>
      <c r="D151" s="12">
        <v>6.3483146067415728</v>
      </c>
      <c r="E151" s="12">
        <v>7.1329377603837896E-2</v>
      </c>
    </row>
    <row r="152" spans="1:5" x14ac:dyDescent="0.25">
      <c r="A152" s="3" t="s">
        <v>0</v>
      </c>
      <c r="B152" s="10">
        <v>100</v>
      </c>
      <c r="C152" s="10">
        <v>708</v>
      </c>
      <c r="D152" s="12">
        <v>7.08</v>
      </c>
      <c r="E152" s="12">
        <v>7.0800000000000002E-2</v>
      </c>
    </row>
    <row r="153" spans="1:5" x14ac:dyDescent="0.25">
      <c r="A153" s="3" t="s">
        <v>0</v>
      </c>
      <c r="B153" s="10">
        <v>70</v>
      </c>
      <c r="C153" s="10">
        <v>421</v>
      </c>
      <c r="D153" s="12">
        <v>6.0142857142857142</v>
      </c>
      <c r="E153" s="12">
        <v>8.5918367346938779E-2</v>
      </c>
    </row>
    <row r="154" spans="1:5" x14ac:dyDescent="0.25">
      <c r="A154" s="3" t="s">
        <v>0</v>
      </c>
      <c r="B154" s="10">
        <v>77</v>
      </c>
      <c r="C154" s="10">
        <v>268</v>
      </c>
      <c r="D154" s="12">
        <v>3.4805194805194803</v>
      </c>
      <c r="E154" s="12">
        <v>4.5201551695058191E-2</v>
      </c>
    </row>
    <row r="155" spans="1:5" x14ac:dyDescent="0.25">
      <c r="A155" s="3" t="s">
        <v>0</v>
      </c>
      <c r="B155" s="10">
        <v>75</v>
      </c>
      <c r="C155" s="10">
        <v>240</v>
      </c>
      <c r="D155" s="12">
        <v>3.2</v>
      </c>
      <c r="E155" s="12">
        <v>4.2666666666666665E-2</v>
      </c>
    </row>
    <row r="156" spans="1:5" x14ac:dyDescent="0.25">
      <c r="A156" s="3" t="s">
        <v>0</v>
      </c>
      <c r="B156" s="10">
        <v>66</v>
      </c>
      <c r="C156" s="10">
        <v>187</v>
      </c>
      <c r="D156" s="12">
        <v>2.8333333333333335</v>
      </c>
      <c r="E156" s="12">
        <v>4.2929292929292928E-2</v>
      </c>
    </row>
    <row r="157" spans="1:5" x14ac:dyDescent="0.25">
      <c r="A157" s="3" t="s">
        <v>0</v>
      </c>
      <c r="B157" s="10">
        <v>82</v>
      </c>
      <c r="C157" s="10">
        <v>224</v>
      </c>
      <c r="D157" s="12">
        <v>2.7317073170731709</v>
      </c>
      <c r="E157" s="12">
        <v>3.3313503866745982E-2</v>
      </c>
    </row>
    <row r="158" spans="1:5" x14ac:dyDescent="0.25">
      <c r="A158" s="3" t="s">
        <v>0</v>
      </c>
      <c r="B158" s="10">
        <v>58</v>
      </c>
      <c r="C158" s="10">
        <v>117</v>
      </c>
      <c r="D158" s="12">
        <v>2.0172413793103448</v>
      </c>
      <c r="E158" s="12">
        <v>3.4780023781212845E-2</v>
      </c>
    </row>
    <row r="159" spans="1:5" x14ac:dyDescent="0.25">
      <c r="A159" s="3" t="s">
        <v>0</v>
      </c>
      <c r="B159" s="10">
        <v>45</v>
      </c>
      <c r="C159" s="10">
        <v>110</v>
      </c>
      <c r="D159" s="12">
        <v>2.4444444444444446</v>
      </c>
      <c r="E159" s="12">
        <v>5.4320987654320987E-2</v>
      </c>
    </row>
    <row r="160" spans="1:5" x14ac:dyDescent="0.25">
      <c r="A160" s="3" t="s">
        <v>0</v>
      </c>
      <c r="B160" s="10">
        <v>76</v>
      </c>
      <c r="C160" s="10">
        <v>155</v>
      </c>
      <c r="D160" s="12">
        <v>2.0394736842105261</v>
      </c>
      <c r="E160" s="12">
        <v>2.6835180055401663E-2</v>
      </c>
    </row>
    <row r="161" spans="1:5" x14ac:dyDescent="0.25">
      <c r="A161" s="3" t="s">
        <v>0</v>
      </c>
      <c r="B161" s="10">
        <v>142</v>
      </c>
      <c r="C161" s="10">
        <v>1383</v>
      </c>
      <c r="D161" s="12">
        <v>9.73943661971831</v>
      </c>
      <c r="E161" s="12">
        <v>6.8587581829002181E-2</v>
      </c>
    </row>
    <row r="162" spans="1:5" x14ac:dyDescent="0.25">
      <c r="A162" s="3" t="s">
        <v>0</v>
      </c>
      <c r="B162" s="10">
        <v>102</v>
      </c>
      <c r="C162" s="10">
        <v>697</v>
      </c>
      <c r="D162" s="12">
        <v>6.83</v>
      </c>
      <c r="E162" s="12">
        <v>6.7000000000000004E-2</v>
      </c>
    </row>
    <row r="163" spans="1:5" x14ac:dyDescent="0.25">
      <c r="A163" s="3" t="s">
        <v>0</v>
      </c>
      <c r="B163" s="10">
        <v>109</v>
      </c>
      <c r="C163" s="10">
        <v>830</v>
      </c>
      <c r="D163" s="12">
        <v>7.61</v>
      </c>
      <c r="E163" s="12">
        <v>7.0000000000000007E-2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2024-11-25T18:58:41Z</dcterms:modified>
</cp:coreProperties>
</file>