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jorge.amador\Desktop\simulador-resiliencia\herramienta-resiliencia-simulador\condiciones_iniciales\"/>
    </mc:Choice>
  </mc:AlternateContent>
  <xr:revisionPtr revIDLastSave="0" documentId="13_ncr:1_{D4E6F997-E463-4138-8F40-E9A86EF8A0E8}" xr6:coauthVersionLast="47" xr6:coauthVersionMax="47" xr10:uidLastSave="{00000000-0000-0000-0000-000000000000}"/>
  <bookViews>
    <workbookView xWindow="-120" yWindow="-120" windowWidth="29040" windowHeight="15840" firstSheet="2" activeTab="7" xr2:uid="{00000000-000D-0000-FFFF-FFFF00000000}"/>
  </bookViews>
  <sheets>
    <sheet name="transformation_rates (2)" sheetId="2" r:id="rId1"/>
    <sheet name="transformation_rates" sheetId="1" r:id="rId2"/>
    <sheet name="initial_conditions" sheetId="3" r:id="rId3"/>
    <sheet name="water_parameters" sheetId="4" r:id="rId4"/>
    <sheet name="Abiotic_Variables" sheetId="5" r:id="rId5"/>
    <sheet name="Habitat_Availability" sheetId="6" r:id="rId6"/>
    <sheet name="Functional_diversity" sheetId="7" r:id="rId7"/>
    <sheet name="Diversity_of_activities" sheetId="8" r:id="rId8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2" i="7" l="1"/>
  <c r="D2" i="7"/>
  <c r="E2" i="7"/>
  <c r="F2" i="7"/>
  <c r="G2" i="7"/>
  <c r="H2" i="7"/>
  <c r="I2" i="7"/>
  <c r="J2" i="7"/>
  <c r="K2" i="7"/>
  <c r="C3" i="7"/>
  <c r="D3" i="7"/>
  <c r="E3" i="7"/>
  <c r="F3" i="7"/>
  <c r="G3" i="7"/>
  <c r="H3" i="7"/>
  <c r="I3" i="7"/>
  <c r="J3" i="7"/>
  <c r="K3" i="7"/>
  <c r="C4" i="7"/>
  <c r="D4" i="7"/>
  <c r="E4" i="7"/>
  <c r="F4" i="7"/>
  <c r="G4" i="7"/>
  <c r="H4" i="7"/>
  <c r="I4" i="7"/>
  <c r="J4" i="7"/>
  <c r="K4" i="7"/>
  <c r="C5" i="7"/>
  <c r="D5" i="7"/>
  <c r="E5" i="7"/>
  <c r="F5" i="7"/>
  <c r="G5" i="7"/>
  <c r="H5" i="7"/>
  <c r="I5" i="7"/>
  <c r="J5" i="7"/>
  <c r="K5" i="7"/>
  <c r="C6" i="7"/>
  <c r="D6" i="7"/>
  <c r="E6" i="7"/>
  <c r="F6" i="7"/>
  <c r="G6" i="7"/>
  <c r="H6" i="7"/>
  <c r="I6" i="7"/>
  <c r="J6" i="7"/>
  <c r="K6" i="7"/>
  <c r="C7" i="7"/>
  <c r="D7" i="7"/>
  <c r="E7" i="7"/>
  <c r="F7" i="7"/>
  <c r="G7" i="7"/>
  <c r="H7" i="7"/>
  <c r="I7" i="7"/>
  <c r="J7" i="7"/>
  <c r="K7" i="7"/>
  <c r="C8" i="7"/>
  <c r="D8" i="7"/>
  <c r="E8" i="7"/>
  <c r="F8" i="7"/>
  <c r="G8" i="7"/>
  <c r="H8" i="7"/>
  <c r="I8" i="7"/>
  <c r="J8" i="7"/>
  <c r="K8" i="7"/>
  <c r="C9" i="7"/>
  <c r="D9" i="7"/>
  <c r="E9" i="7"/>
  <c r="F9" i="7"/>
  <c r="G9" i="7"/>
  <c r="H9" i="7"/>
  <c r="I9" i="7"/>
  <c r="J9" i="7"/>
  <c r="K9" i="7"/>
  <c r="C10" i="7"/>
  <c r="D10" i="7"/>
  <c r="E10" i="7"/>
  <c r="F10" i="7"/>
  <c r="G10" i="7"/>
  <c r="H10" i="7"/>
  <c r="I10" i="7"/>
  <c r="J10" i="7"/>
  <c r="K10" i="7"/>
  <c r="C11" i="7"/>
  <c r="D11" i="7"/>
  <c r="E11" i="7"/>
  <c r="F11" i="7"/>
  <c r="G11" i="7"/>
  <c r="H11" i="7"/>
  <c r="I11" i="7"/>
  <c r="J11" i="7"/>
  <c r="K11" i="7"/>
  <c r="B3" i="7"/>
  <c r="B4" i="7"/>
  <c r="B5" i="7"/>
  <c r="B6" i="7"/>
  <c r="B7" i="7"/>
  <c r="B8" i="7"/>
  <c r="B9" i="7"/>
  <c r="B10" i="7"/>
  <c r="B11" i="7"/>
  <c r="B2" i="7"/>
  <c r="H3" i="2"/>
  <c r="H4" i="2"/>
  <c r="H5" i="2"/>
  <c r="H6" i="2"/>
  <c r="H7" i="2"/>
  <c r="H2" i="2"/>
  <c r="D3" i="2"/>
  <c r="B3" i="2"/>
  <c r="E3" i="2"/>
  <c r="E4" i="2"/>
  <c r="F3" i="2"/>
  <c r="F4" i="2"/>
  <c r="F5" i="2"/>
  <c r="G3" i="2"/>
  <c r="G4" i="2"/>
  <c r="G5" i="2"/>
  <c r="G6" i="2"/>
  <c r="I3" i="2"/>
  <c r="I4" i="2"/>
  <c r="I5" i="2"/>
  <c r="I6" i="2"/>
  <c r="I7" i="2"/>
  <c r="I8" i="2"/>
  <c r="J3" i="2"/>
  <c r="J4" i="2"/>
  <c r="J5" i="2"/>
  <c r="J6" i="2"/>
  <c r="J7" i="2"/>
  <c r="J8" i="2"/>
  <c r="J9" i="2"/>
  <c r="K3" i="2"/>
  <c r="K4" i="2"/>
  <c r="K5" i="2"/>
  <c r="K6" i="2"/>
  <c r="K7" i="2"/>
  <c r="K8" i="2"/>
  <c r="K9" i="2"/>
  <c r="K10" i="2"/>
  <c r="L3" i="2"/>
  <c r="L4" i="2"/>
  <c r="L5" i="2"/>
  <c r="L6" i="2"/>
  <c r="L7" i="2"/>
  <c r="L8" i="2"/>
  <c r="L9" i="2"/>
  <c r="L10" i="2"/>
  <c r="L11" i="2"/>
  <c r="D2" i="2"/>
  <c r="E2" i="2"/>
  <c r="F2" i="2"/>
  <c r="G2" i="2"/>
  <c r="I2" i="2"/>
  <c r="J2" i="2"/>
  <c r="K2" i="2"/>
  <c r="L2" i="2"/>
  <c r="C2" i="2"/>
  <c r="J11" i="2"/>
  <c r="I10" i="2"/>
  <c r="I11" i="2"/>
  <c r="H9" i="2"/>
  <c r="H10" i="2"/>
  <c r="H11" i="2"/>
  <c r="G8" i="2"/>
  <c r="G9" i="2"/>
  <c r="G10" i="2"/>
  <c r="G11" i="2"/>
  <c r="F7" i="2"/>
  <c r="F8" i="2"/>
  <c r="F9" i="2"/>
  <c r="F10" i="2"/>
  <c r="F11" i="2"/>
  <c r="E6" i="2"/>
  <c r="E7" i="2"/>
  <c r="E8" i="2"/>
  <c r="E9" i="2"/>
  <c r="E10" i="2"/>
  <c r="E11" i="2"/>
  <c r="D5" i="2"/>
  <c r="D6" i="2"/>
  <c r="D7" i="2"/>
  <c r="D8" i="2"/>
  <c r="D9" i="2"/>
  <c r="D10" i="2"/>
  <c r="D11" i="2"/>
  <c r="C4" i="2"/>
  <c r="C5" i="2"/>
  <c r="C6" i="2"/>
  <c r="C7" i="2"/>
  <c r="C8" i="2"/>
  <c r="C9" i="2"/>
  <c r="C10" i="2"/>
  <c r="C11" i="2"/>
  <c r="B4" i="2"/>
  <c r="B5" i="2"/>
  <c r="B6" i="2"/>
  <c r="B7" i="2"/>
  <c r="B8" i="2"/>
  <c r="B9" i="2"/>
  <c r="B10" i="2"/>
  <c r="B11" i="2"/>
  <c r="K12" i="2"/>
  <c r="J12" i="2"/>
  <c r="I12" i="2"/>
  <c r="H12" i="2"/>
  <c r="G12" i="2"/>
  <c r="F12" i="2"/>
  <c r="E12" i="2"/>
  <c r="D12" i="2"/>
  <c r="C12" i="2"/>
  <c r="B12" i="2"/>
</calcChain>
</file>

<file path=xl/sharedStrings.xml><?xml version="1.0" encoding="utf-8"?>
<sst xmlns="http://schemas.openxmlformats.org/spreadsheetml/2006/main" count="207" uniqueCount="166">
  <si>
    <t>'Agropecuario heterogeneo'</t>
  </si>
  <si>
    <t>'Agrícola homogeneo'</t>
  </si>
  <si>
    <t>'Bosques'</t>
  </si>
  <si>
    <t>'Herbazales y arbustales'</t>
  </si>
  <si>
    <t>'Humedales'</t>
  </si>
  <si>
    <t>'Pasturas homogeneas'</t>
  </si>
  <si>
    <t>'Suelos desprovistos de vegetación (natural)'</t>
  </si>
  <si>
    <t>'Urbano - urbanizado'</t>
  </si>
  <si>
    <t>'Usos extractivos'</t>
  </si>
  <si>
    <t>'Vegetación secundaria o seminatural'</t>
  </si>
  <si>
    <t>'Áreas degradadas'</t>
  </si>
  <si>
    <t>matriz</t>
  </si>
  <si>
    <t>Variable</t>
  </si>
  <si>
    <t>Vaa</t>
  </si>
  <si>
    <t>AdC</t>
  </si>
  <si>
    <t>Nombre</t>
  </si>
  <si>
    <t>Volumen de agua almacenado</t>
  </si>
  <si>
    <t>Agua disponible para consumo</t>
  </si>
  <si>
    <t>Valor</t>
  </si>
  <si>
    <t>Tasa</t>
  </si>
  <si>
    <t>Precipitación</t>
  </si>
  <si>
    <t>tprpm</t>
  </si>
  <si>
    <t>fac</t>
  </si>
  <si>
    <t>Factor de conversión (mm a m^^3)</t>
  </si>
  <si>
    <t>Fpera_min</t>
  </si>
  <si>
    <t>EaOc</t>
  </si>
  <si>
    <t>Entradas de otras cuencas</t>
  </si>
  <si>
    <t>Factor de perdidas</t>
  </si>
  <si>
    <t>tsaoc_min</t>
  </si>
  <si>
    <t>tretCob1</t>
  </si>
  <si>
    <t>tretCob2</t>
  </si>
  <si>
    <t>tretCob3</t>
  </si>
  <si>
    <t>tretCob4</t>
  </si>
  <si>
    <t>tretCob5</t>
  </si>
  <si>
    <t>tretCob6</t>
  </si>
  <si>
    <t>tretCob7</t>
  </si>
  <si>
    <t>tretCob8</t>
  </si>
  <si>
    <t>tretCob9</t>
  </si>
  <si>
    <t>tretCob10</t>
  </si>
  <si>
    <t>tretCob11</t>
  </si>
  <si>
    <t>Capacidad de retención de la cobertura 1</t>
  </si>
  <si>
    <t>Capacidad de retención de la cobertura 2</t>
  </si>
  <si>
    <t>Capacidad de retención de la cobertura 3</t>
  </si>
  <si>
    <t>Capacidad de retención de la cobertura 4</t>
  </si>
  <si>
    <t>Capacidad de retención de la cobertura 5</t>
  </si>
  <si>
    <t>Capacidad de retención de la cobertura 6</t>
  </si>
  <si>
    <t>Capacidad de retención de la cobertura 7</t>
  </si>
  <si>
    <t>Capacidad de retención de la cobertura 8</t>
  </si>
  <si>
    <t>Capacidad de retención de la cobertura 9</t>
  </si>
  <si>
    <t>Capacidad de retención de la cobertura 10</t>
  </si>
  <si>
    <t>Capacidad de retención de la cobertura 11</t>
  </si>
  <si>
    <t>Tasa de salida hacia otras cuencas</t>
  </si>
  <si>
    <t>pac</t>
  </si>
  <si>
    <t>tpca</t>
  </si>
  <si>
    <t>tasa promedio de consumo de agua</t>
  </si>
  <si>
    <t>Porcentaje de agua que va hacia otras cuencas usada para consumo</t>
  </si>
  <si>
    <t>Consumo 1</t>
  </si>
  <si>
    <t>Consumo 2</t>
  </si>
  <si>
    <t>Consumo 3</t>
  </si>
  <si>
    <t>Consumo 4</t>
  </si>
  <si>
    <t>Consumo 5</t>
  </si>
  <si>
    <t>Consumo 6</t>
  </si>
  <si>
    <t>Consumo 7</t>
  </si>
  <si>
    <t>Consumo 8</t>
  </si>
  <si>
    <t>Consumo de agua por actividad 1</t>
  </si>
  <si>
    <t>Consumo de agua por actividad 2</t>
  </si>
  <si>
    <t>Consumo de agua por actividad 3</t>
  </si>
  <si>
    <t>Consumo de agua por actividad 5</t>
  </si>
  <si>
    <t>Consumo de agua por actividad 4</t>
  </si>
  <si>
    <t>Consumo de agua por actividad 7</t>
  </si>
  <si>
    <t>Consumo de agua por actividad 6</t>
  </si>
  <si>
    <t>Consumo de agua por actividad 8</t>
  </si>
  <si>
    <t>Iact1</t>
  </si>
  <si>
    <t>Iact2</t>
  </si>
  <si>
    <t>Iact3</t>
  </si>
  <si>
    <t>Iact4</t>
  </si>
  <si>
    <t>Iact5</t>
  </si>
  <si>
    <t>Iact6</t>
  </si>
  <si>
    <t>Iact7</t>
  </si>
  <si>
    <t>Iact8</t>
  </si>
  <si>
    <t>Iact9</t>
  </si>
  <si>
    <t>Iact10</t>
  </si>
  <si>
    <t>Iact11</t>
  </si>
  <si>
    <t>Intensidad de la afectación de la calidad de agua por la actividad 1</t>
  </si>
  <si>
    <t>Intensidad de la afectación de la calidad de agua por la actividad 2</t>
  </si>
  <si>
    <t>Intensidad de la afectación de la calidad de agua por la actividad 3</t>
  </si>
  <si>
    <t>Intensidad de la afectación de la calidad de agua por la actividad 5</t>
  </si>
  <si>
    <t>Intensidad de la afectación de la calidad de agua por la actividad 4</t>
  </si>
  <si>
    <t>Intensidad de la afectación de la calidad de agua por la actividad 6</t>
  </si>
  <si>
    <t>Intensidad de la afectación de la calidad de agua por la actividad 7</t>
  </si>
  <si>
    <t>Intensidad de la afectación de la calidad de agua por la actividad 8</t>
  </si>
  <si>
    <t>Intensidad de la afectación de la calidad de agua por la actividad 9</t>
  </si>
  <si>
    <t>Intensidad de la afectación de la calidad de agua por la actividad 10</t>
  </si>
  <si>
    <t>Intensidad de la afectación de la calidad de agua por la actividad 11</t>
  </si>
  <si>
    <t>A</t>
  </si>
  <si>
    <t>DpohaEs_1max</t>
  </si>
  <si>
    <t>DpohaEs_2max</t>
  </si>
  <si>
    <t>DpohaEs_3max</t>
  </si>
  <si>
    <t>DpohaEs_4max</t>
  </si>
  <si>
    <t>DpohaEs_5max</t>
  </si>
  <si>
    <t>DpohaEs_6max</t>
  </si>
  <si>
    <t>DpohaEs_7max</t>
  </si>
  <si>
    <t>DpohaEs_8max</t>
  </si>
  <si>
    <t>DpohaEs_9max</t>
  </si>
  <si>
    <t>DpohaEs_10max</t>
  </si>
  <si>
    <t>Distrribución potencial de hábitat especie 1</t>
  </si>
  <si>
    <t>Distrribución potencial de hábitat especie 2</t>
  </si>
  <si>
    <t>Distrribución potencial de hábitat especie 3</t>
  </si>
  <si>
    <t>Distrribución potencial de hábitat especie 4</t>
  </si>
  <si>
    <t>Distrribución potencial de hábitat especie 5</t>
  </si>
  <si>
    <t>Distrribución potencial de hábitat especie 6</t>
  </si>
  <si>
    <t>Distrribución potencial de hábitat especie 7</t>
  </si>
  <si>
    <t>Distrribución potencial de hábitat especie 8</t>
  </si>
  <si>
    <t>Distrribución potencial de hábitat especie 9</t>
  </si>
  <si>
    <t>Distrribución potencial de hábitat especie 10</t>
  </si>
  <si>
    <t>UES1</t>
  </si>
  <si>
    <t>UES2</t>
  </si>
  <si>
    <t>UES3</t>
  </si>
  <si>
    <t>UES4</t>
  </si>
  <si>
    <t>UES5</t>
  </si>
  <si>
    <t>UES6</t>
  </si>
  <si>
    <t>UES7</t>
  </si>
  <si>
    <t>UES8</t>
  </si>
  <si>
    <t>UES9</t>
  </si>
  <si>
    <t>UES10</t>
  </si>
  <si>
    <t>Umbral de desaparición de la especie 1</t>
  </si>
  <si>
    <t>Umbral de desaparición de la especie 2</t>
  </si>
  <si>
    <t>Umbral de desaparición de la especie 3</t>
  </si>
  <si>
    <t>Umbral de desaparición de la especie 4</t>
  </si>
  <si>
    <t>Umbral de desaparición de la especie 5</t>
  </si>
  <si>
    <t>Umbral de desaparición de la especie 6</t>
  </si>
  <si>
    <t>Umbral de desaparición de la especie 7</t>
  </si>
  <si>
    <t>Umbral de desaparición de la especie 8</t>
  </si>
  <si>
    <t>Umbral de desaparición de la especie 9</t>
  </si>
  <si>
    <t>Umbral de desaparición de la especie 10</t>
  </si>
  <si>
    <t>Función 1</t>
  </si>
  <si>
    <t>Función 2</t>
  </si>
  <si>
    <t>Función 3</t>
  </si>
  <si>
    <t>Función 4</t>
  </si>
  <si>
    <t>Función 5</t>
  </si>
  <si>
    <t>Función 6</t>
  </si>
  <si>
    <t>Función 7</t>
  </si>
  <si>
    <t>Función 8</t>
  </si>
  <si>
    <t>Función 9</t>
  </si>
  <si>
    <t>Función 10</t>
  </si>
  <si>
    <t>Especie 1</t>
  </si>
  <si>
    <t>Especie 2</t>
  </si>
  <si>
    <t>Especie 3</t>
  </si>
  <si>
    <t>Especie 4</t>
  </si>
  <si>
    <t>Especie 5</t>
  </si>
  <si>
    <t>Especie 6</t>
  </si>
  <si>
    <t>Especie 7</t>
  </si>
  <si>
    <t>Especie 8</t>
  </si>
  <si>
    <t>Especie 9</t>
  </si>
  <si>
    <t>Especie 10</t>
  </si>
  <si>
    <t>Pasturas homogeneas'</t>
  </si>
  <si>
    <t>PAE</t>
  </si>
  <si>
    <t>Población en el área de estudio</t>
  </si>
  <si>
    <t>tPMig</t>
  </si>
  <si>
    <t>Tasa de mogración</t>
  </si>
  <si>
    <t>tINPAE</t>
  </si>
  <si>
    <t>Tasa de incremento neto de población</t>
  </si>
  <si>
    <t>tDFPAE</t>
  </si>
  <si>
    <t>Tasa de desplazamiento forzado</t>
  </si>
  <si>
    <t>tEMig</t>
  </si>
  <si>
    <t>Tasa de emigración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</si>
</sst>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0" fillId="0" borderId="3" xfId="0" applyBorder="1"/>
    <xf numFmtId="0" fontId="0" fillId="0" borderId="7" xfId="0" applyBorder="1"/>
    <xf numFmtId="0" fontId="0" fillId="0" borderId="2" xfId="0" applyBorder="1" applyAlignment="1">
      <alignment wrapText="1"/>
    </xf>
    <xf numFmtId="0" fontId="0" fillId="0" borderId="6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0" fillId="0" borderId="10" xfId="0" applyBorder="1" applyAlignment="1">
      <alignment vertical="center" wrapText="1"/>
    </xf>
    <xf numFmtId="0" fontId="1" fillId="0" borderId="11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12" xfId="0" applyFont="1" applyBorder="1"/>
    <xf numFmtId="0" fontId="1" fillId="0" borderId="13" xfId="0" applyFont="1" applyBorder="1"/>
    <xf numFmtId="0" fontId="1" fillId="0" borderId="14" xfId="0" applyFont="1" applyBorder="1"/>
    <xf numFmtId="0" fontId="0" fillId="2" borderId="1" xfId="0" applyFill="1" applyBorder="1"/>
    <xf numFmtId="0" fontId="0" fillId="0" borderId="0" xfId="0" applyFill="1"/>
    <xf numFmtId="0" fontId="3" fillId="0" borderId="0" xfId="0" applyFont="1"/>
    <xf numFmtId="0" fontId="0" fillId="0" borderId="4" xfId="0" quotePrefix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2E2B34-A060-466A-955F-0978B134AE7C}">
  <dimension ref="A1:L12"/>
  <sheetViews>
    <sheetView workbookViewId="0">
      <selection activeCell="K19" sqref="K19"/>
    </sheetView>
  </sheetViews>
  <sheetFormatPr baseColWidth="10" defaultColWidth="9.140625" defaultRowHeight="15" x14ac:dyDescent="0.25"/>
  <cols>
    <col min="1" max="1" width="18.140625" style="1" customWidth="1"/>
    <col min="2" max="2" width="14.85546875" customWidth="1"/>
    <col min="3" max="3" width="12.5703125" customWidth="1"/>
    <col min="4" max="4" width="9.28515625" bestFit="1" customWidth="1"/>
    <col min="5" max="5" width="16.5703125" customWidth="1"/>
    <col min="6" max="6" width="11.85546875" bestFit="1" customWidth="1"/>
    <col min="7" max="7" width="15.28515625" customWidth="1"/>
    <col min="8" max="8" width="22" customWidth="1"/>
    <col min="9" max="9" width="11.5703125" customWidth="1"/>
    <col min="10" max="10" width="13.42578125" customWidth="1"/>
    <col min="11" max="11" width="21.5703125" customWidth="1"/>
    <col min="12" max="12" width="12" customWidth="1"/>
  </cols>
  <sheetData>
    <row r="1" spans="1:12" s="1" customFormat="1" ht="36" customHeight="1" thickBot="1" x14ac:dyDescent="0.3">
      <c r="A1" s="5"/>
      <c r="B1" s="6" t="s">
        <v>0</v>
      </c>
      <c r="C1" s="7" t="s">
        <v>1</v>
      </c>
      <c r="D1" s="7" t="s">
        <v>2</v>
      </c>
      <c r="E1" s="7" t="s">
        <v>3</v>
      </c>
      <c r="F1" s="7" t="s">
        <v>4</v>
      </c>
      <c r="G1" s="7" t="s">
        <v>5</v>
      </c>
      <c r="H1" s="7" t="s">
        <v>6</v>
      </c>
      <c r="I1" s="7" t="s">
        <v>7</v>
      </c>
      <c r="J1" s="7" t="s">
        <v>8</v>
      </c>
      <c r="K1" s="7" t="s">
        <v>9</v>
      </c>
      <c r="L1" s="8" t="s">
        <v>10</v>
      </c>
    </row>
    <row r="2" spans="1:12" ht="30" x14ac:dyDescent="0.25">
      <c r="A2" s="9" t="s">
        <v>0</v>
      </c>
      <c r="B2" s="4">
        <v>0</v>
      </c>
      <c r="C2" s="3">
        <f ca="1">0.01+RAND()*(0.2-0.01)</f>
        <v>7.9173580586418574E-2</v>
      </c>
      <c r="D2" s="3">
        <f t="shared" ref="D2:L11" ca="1" si="0">0.01+RAND()*(0.2-0.01)</f>
        <v>7.8351891616017882E-2</v>
      </c>
      <c r="E2" s="3">
        <f t="shared" ca="1" si="0"/>
        <v>0.15963777962076331</v>
      </c>
      <c r="F2" s="3">
        <f t="shared" ca="1" si="0"/>
        <v>0.19323694741583838</v>
      </c>
      <c r="G2" s="3">
        <f t="shared" ca="1" si="0"/>
        <v>0.12725547278941518</v>
      </c>
      <c r="H2" s="3">
        <f t="shared" ca="1" si="0"/>
        <v>8.5246308018340905E-2</v>
      </c>
      <c r="I2" s="3">
        <f t="shared" ca="1" si="0"/>
        <v>0.16486278575302041</v>
      </c>
      <c r="J2" s="3">
        <f t="shared" ca="1" si="0"/>
        <v>0.15938641296411635</v>
      </c>
      <c r="K2" s="3">
        <f t="shared" ca="1" si="0"/>
        <v>0.13620435602175757</v>
      </c>
      <c r="L2" s="3">
        <f t="shared" ca="1" si="0"/>
        <v>0.11591198388378585</v>
      </c>
    </row>
    <row r="3" spans="1:12" ht="30" x14ac:dyDescent="0.25">
      <c r="A3" s="10" t="s">
        <v>1</v>
      </c>
      <c r="B3" s="3">
        <f t="shared" ref="B3:B11" ca="1" si="1">0.005+RAND()*(0.01-0.005)</f>
        <v>8.0085333240221528E-3</v>
      </c>
      <c r="C3" s="2">
        <v>0</v>
      </c>
      <c r="D3" s="3">
        <f t="shared" ref="C3:K12" ca="1" si="2">0.005+RAND()*(0.01-0.005)</f>
        <v>8.9448099986898268E-3</v>
      </c>
      <c r="E3" s="3">
        <f t="shared" ca="1" si="0"/>
        <v>0.19330204135644213</v>
      </c>
      <c r="F3" s="3">
        <f t="shared" ca="1" si="0"/>
        <v>0.19586128357029334</v>
      </c>
      <c r="G3" s="3">
        <f t="shared" ca="1" si="0"/>
        <v>9.4204537228907786E-2</v>
      </c>
      <c r="H3" s="3">
        <f t="shared" ca="1" si="0"/>
        <v>0.10584899537195018</v>
      </c>
      <c r="I3" s="3">
        <f t="shared" ca="1" si="0"/>
        <v>0.11528996300681207</v>
      </c>
      <c r="J3" s="3">
        <f t="shared" ca="1" si="0"/>
        <v>0.12263164107421723</v>
      </c>
      <c r="K3" s="3">
        <f t="shared" ca="1" si="0"/>
        <v>1.5842432428387881E-2</v>
      </c>
      <c r="L3" s="3">
        <f t="shared" ca="1" si="0"/>
        <v>3.830634853691002E-2</v>
      </c>
    </row>
    <row r="4" spans="1:12" x14ac:dyDescent="0.25">
      <c r="A4" s="10" t="s">
        <v>2</v>
      </c>
      <c r="B4" s="3">
        <f t="shared" ca="1" si="1"/>
        <v>9.4397348994932004E-3</v>
      </c>
      <c r="C4" s="3">
        <f t="shared" ca="1" si="2"/>
        <v>8.3984401653494564E-3</v>
      </c>
      <c r="D4" s="2">
        <v>0</v>
      </c>
      <c r="E4" s="3">
        <f t="shared" ca="1" si="0"/>
        <v>0.17954909634175095</v>
      </c>
      <c r="F4" s="3">
        <f t="shared" ca="1" si="0"/>
        <v>0.1018211334632355</v>
      </c>
      <c r="G4" s="3">
        <f t="shared" ca="1" si="0"/>
        <v>0.13045239063412417</v>
      </c>
      <c r="H4" s="3">
        <f t="shared" ca="1" si="0"/>
        <v>0.17353621532690749</v>
      </c>
      <c r="I4" s="3">
        <f t="shared" ca="1" si="0"/>
        <v>3.6469802284661845E-2</v>
      </c>
      <c r="J4" s="3">
        <f t="shared" ca="1" si="0"/>
        <v>9.7300984244303376E-2</v>
      </c>
      <c r="K4" s="3">
        <f t="shared" ca="1" si="0"/>
        <v>7.1888006873114502E-2</v>
      </c>
      <c r="L4" s="3">
        <f t="shared" ca="1" si="0"/>
        <v>0.18387208403763286</v>
      </c>
    </row>
    <row r="5" spans="1:12" ht="30" x14ac:dyDescent="0.25">
      <c r="A5" s="10" t="s">
        <v>3</v>
      </c>
      <c r="B5" s="3">
        <f t="shared" ca="1" si="1"/>
        <v>8.9879690467116261E-3</v>
      </c>
      <c r="C5" s="3">
        <f t="shared" ca="1" si="2"/>
        <v>5.1696220744962707E-3</v>
      </c>
      <c r="D5" s="3">
        <f t="shared" ca="1" si="2"/>
        <v>7.0936231147127014E-3</v>
      </c>
      <c r="E5" s="2">
        <v>0</v>
      </c>
      <c r="F5" s="3">
        <f t="shared" ca="1" si="0"/>
        <v>8.9935223640780451E-2</v>
      </c>
      <c r="G5" s="3">
        <f t="shared" ca="1" si="0"/>
        <v>5.5209304776175229E-2</v>
      </c>
      <c r="H5" s="3">
        <f t="shared" ca="1" si="0"/>
        <v>6.7848656276408015E-2</v>
      </c>
      <c r="I5" s="3">
        <f t="shared" ca="1" si="0"/>
        <v>0.15685118911229498</v>
      </c>
      <c r="J5" s="3">
        <f t="shared" ca="1" si="0"/>
        <v>0.18174239595554548</v>
      </c>
      <c r="K5" s="3">
        <f t="shared" ca="1" si="0"/>
        <v>0.14954757805207949</v>
      </c>
      <c r="L5" s="3">
        <f t="shared" ca="1" si="0"/>
        <v>3.5357146774095329E-2</v>
      </c>
    </row>
    <row r="6" spans="1:12" x14ac:dyDescent="0.25">
      <c r="A6" s="10" t="s">
        <v>4</v>
      </c>
      <c r="B6" s="3">
        <f t="shared" ca="1" si="1"/>
        <v>5.6550371982495009E-3</v>
      </c>
      <c r="C6" s="3">
        <f t="shared" ca="1" si="2"/>
        <v>7.8770767977627242E-3</v>
      </c>
      <c r="D6" s="3">
        <f t="shared" ca="1" si="2"/>
        <v>7.9004737348243488E-3</v>
      </c>
      <c r="E6" s="3">
        <f t="shared" ca="1" si="2"/>
        <v>9.0247261421129467E-3</v>
      </c>
      <c r="F6" s="2">
        <v>0</v>
      </c>
      <c r="G6" s="3">
        <f t="shared" ca="1" si="0"/>
        <v>0.1773228386515418</v>
      </c>
      <c r="H6" s="3">
        <f t="shared" ca="1" si="0"/>
        <v>2.0524725240281812E-2</v>
      </c>
      <c r="I6" s="3">
        <f t="shared" ca="1" si="0"/>
        <v>0.16710936495561432</v>
      </c>
      <c r="J6" s="3">
        <f t="shared" ca="1" si="0"/>
        <v>8.5531423908213347E-2</v>
      </c>
      <c r="K6" s="3">
        <f t="shared" ca="1" si="0"/>
        <v>0.19369679431949116</v>
      </c>
      <c r="L6" s="3">
        <f t="shared" ca="1" si="0"/>
        <v>5.6628360372919594E-2</v>
      </c>
    </row>
    <row r="7" spans="1:12" ht="30" x14ac:dyDescent="0.25">
      <c r="A7" s="10" t="s">
        <v>5</v>
      </c>
      <c r="B7" s="3">
        <f t="shared" ca="1" si="1"/>
        <v>7.3338915578194802E-3</v>
      </c>
      <c r="C7" s="3">
        <f t="shared" ca="1" si="2"/>
        <v>9.2072304586958437E-3</v>
      </c>
      <c r="D7" s="3">
        <f t="shared" ca="1" si="2"/>
        <v>5.9073396291643952E-3</v>
      </c>
      <c r="E7" s="3">
        <f t="shared" ca="1" si="2"/>
        <v>5.6049692061355318E-3</v>
      </c>
      <c r="F7" s="3">
        <f t="shared" ca="1" si="2"/>
        <v>9.212626687681337E-3</v>
      </c>
      <c r="G7" s="2">
        <v>0</v>
      </c>
      <c r="H7" s="3">
        <f t="shared" ca="1" si="0"/>
        <v>3.5989861668289026E-2</v>
      </c>
      <c r="I7" s="3">
        <f t="shared" ca="1" si="0"/>
        <v>0.10171744388909248</v>
      </c>
      <c r="J7" s="3">
        <f t="shared" ca="1" si="0"/>
        <v>1.0553954845000218E-2</v>
      </c>
      <c r="K7" s="3">
        <f t="shared" ca="1" si="0"/>
        <v>7.1070157297466421E-2</v>
      </c>
      <c r="L7" s="3">
        <f t="shared" ca="1" si="0"/>
        <v>0.12442399362477746</v>
      </c>
    </row>
    <row r="8" spans="1:12" ht="60" x14ac:dyDescent="0.25">
      <c r="A8" s="10" t="s">
        <v>6</v>
      </c>
      <c r="B8" s="3">
        <f t="shared" ca="1" si="1"/>
        <v>8.4265885163788204E-3</v>
      </c>
      <c r="C8" s="3">
        <f t="shared" ca="1" si="2"/>
        <v>8.5232532923320333E-3</v>
      </c>
      <c r="D8" s="3">
        <f t="shared" ca="1" si="2"/>
        <v>5.4444894207536735E-3</v>
      </c>
      <c r="E8" s="3">
        <f t="shared" ca="1" si="2"/>
        <v>8.0974978160014352E-3</v>
      </c>
      <c r="F8" s="3">
        <f t="shared" ca="1" si="2"/>
        <v>5.8751028919247199E-3</v>
      </c>
      <c r="G8" s="3">
        <f t="shared" ca="1" si="2"/>
        <v>7.0627827969183717E-3</v>
      </c>
      <c r="H8" s="2">
        <v>0</v>
      </c>
      <c r="I8" s="3">
        <f t="shared" ca="1" si="0"/>
        <v>0.13705183580118052</v>
      </c>
      <c r="J8" s="3">
        <f t="shared" ca="1" si="0"/>
        <v>2.7870742204139626E-2</v>
      </c>
      <c r="K8" s="3">
        <f t="shared" ca="1" si="0"/>
        <v>9.0455116003040223E-2</v>
      </c>
      <c r="L8" s="3">
        <f t="shared" ca="1" si="0"/>
        <v>9.0835809348245269E-2</v>
      </c>
    </row>
    <row r="9" spans="1:12" ht="30" x14ac:dyDescent="0.25">
      <c r="A9" s="10" t="s">
        <v>7</v>
      </c>
      <c r="B9" s="3">
        <f t="shared" ca="1" si="1"/>
        <v>6.5068074635077407E-3</v>
      </c>
      <c r="C9" s="3">
        <f t="shared" ca="1" si="2"/>
        <v>9.6930963562983537E-3</v>
      </c>
      <c r="D9" s="3">
        <f t="shared" ca="1" si="2"/>
        <v>7.4911661413094265E-3</v>
      </c>
      <c r="E9" s="3">
        <f t="shared" ca="1" si="2"/>
        <v>8.2810581583166922E-3</v>
      </c>
      <c r="F9" s="3">
        <f t="shared" ca="1" si="2"/>
        <v>8.5850593265446966E-3</v>
      </c>
      <c r="G9" s="3">
        <f t="shared" ca="1" si="2"/>
        <v>8.5031808615995148E-3</v>
      </c>
      <c r="H9" s="3">
        <f t="shared" ca="1" si="2"/>
        <v>8.157272111699209E-3</v>
      </c>
      <c r="I9" s="2">
        <v>0</v>
      </c>
      <c r="J9" s="3">
        <f t="shared" ca="1" si="0"/>
        <v>0.16806548544333177</v>
      </c>
      <c r="K9" s="3">
        <f t="shared" ca="1" si="0"/>
        <v>3.2176705636919004E-2</v>
      </c>
      <c r="L9" s="3">
        <f t="shared" ca="1" si="0"/>
        <v>7.7123874582905386E-2</v>
      </c>
    </row>
    <row r="10" spans="1:12" x14ac:dyDescent="0.25">
      <c r="A10" s="10" t="s">
        <v>8</v>
      </c>
      <c r="B10" s="3">
        <f t="shared" ca="1" si="1"/>
        <v>6.7696326870713888E-3</v>
      </c>
      <c r="C10" s="3">
        <f t="shared" ca="1" si="2"/>
        <v>8.0815321971706676E-3</v>
      </c>
      <c r="D10" s="3">
        <f t="shared" ca="1" si="2"/>
        <v>5.0615145353980137E-3</v>
      </c>
      <c r="E10" s="3">
        <f t="shared" ca="1" si="2"/>
        <v>7.1588928224346864E-3</v>
      </c>
      <c r="F10" s="3">
        <f t="shared" ca="1" si="2"/>
        <v>9.5689452202377297E-3</v>
      </c>
      <c r="G10" s="3">
        <f t="shared" ca="1" si="2"/>
        <v>8.3730341484126204E-3</v>
      </c>
      <c r="H10" s="3">
        <f t="shared" ca="1" si="2"/>
        <v>9.4357011398241899E-3</v>
      </c>
      <c r="I10" s="3">
        <f t="shared" ca="1" si="2"/>
        <v>6.3555861023807175E-3</v>
      </c>
      <c r="J10" s="2">
        <v>0</v>
      </c>
      <c r="K10" s="3">
        <f t="shared" ca="1" si="0"/>
        <v>2.6044351657805158E-2</v>
      </c>
      <c r="L10" s="3">
        <f t="shared" ca="1" si="0"/>
        <v>0.15395771367464584</v>
      </c>
    </row>
    <row r="11" spans="1:12" ht="45" x14ac:dyDescent="0.25">
      <c r="A11" s="10" t="s">
        <v>9</v>
      </c>
      <c r="B11" s="3">
        <f t="shared" ca="1" si="1"/>
        <v>8.2890420996925285E-3</v>
      </c>
      <c r="C11" s="3">
        <f t="shared" ca="1" si="2"/>
        <v>9.7930143792003318E-3</v>
      </c>
      <c r="D11" s="3">
        <f t="shared" ca="1" si="2"/>
        <v>8.1316640184822923E-3</v>
      </c>
      <c r="E11" s="3">
        <f t="shared" ca="1" si="2"/>
        <v>9.4462146614988987E-3</v>
      </c>
      <c r="F11" s="3">
        <f t="shared" ca="1" si="2"/>
        <v>6.6573543764302297E-3</v>
      </c>
      <c r="G11" s="3">
        <f t="shared" ca="1" si="2"/>
        <v>9.7338052534083359E-3</v>
      </c>
      <c r="H11" s="3">
        <f t="shared" ca="1" si="2"/>
        <v>7.1658238638394236E-3</v>
      </c>
      <c r="I11" s="3">
        <f t="shared" ca="1" si="2"/>
        <v>8.3520844415033175E-3</v>
      </c>
      <c r="J11" s="3">
        <f t="shared" ca="1" si="2"/>
        <v>6.7815067599480659E-3</v>
      </c>
      <c r="K11" s="2">
        <v>0</v>
      </c>
      <c r="L11" s="3">
        <f t="shared" ca="1" si="0"/>
        <v>0.1472561303858545</v>
      </c>
    </row>
    <row r="12" spans="1:12" ht="15.75" thickBot="1" x14ac:dyDescent="0.3">
      <c r="A12" s="11" t="s">
        <v>10</v>
      </c>
      <c r="B12" s="3">
        <f ca="1">0.005+RAND()*(0.01-0.005)</f>
        <v>7.7535628716342972E-3</v>
      </c>
      <c r="C12" s="3">
        <f t="shared" ca="1" si="2"/>
        <v>7.1033493709502776E-3</v>
      </c>
      <c r="D12" s="3">
        <f t="shared" ca="1" si="2"/>
        <v>9.395040785202164E-3</v>
      </c>
      <c r="E12" s="3">
        <f t="shared" ca="1" si="2"/>
        <v>5.2129887885004247E-3</v>
      </c>
      <c r="F12" s="3">
        <f t="shared" ca="1" si="2"/>
        <v>6.1762853869722608E-3</v>
      </c>
      <c r="G12" s="3">
        <f t="shared" ca="1" si="2"/>
        <v>9.7952822965719621E-3</v>
      </c>
      <c r="H12" s="3">
        <f t="shared" ca="1" si="2"/>
        <v>6.1449093778684462E-3</v>
      </c>
      <c r="I12" s="3">
        <f t="shared" ca="1" si="2"/>
        <v>6.486607500102705E-3</v>
      </c>
      <c r="J12" s="3">
        <f t="shared" ca="1" si="2"/>
        <v>7.4446801188258662E-3</v>
      </c>
      <c r="K12" s="3">
        <f t="shared" ca="1" si="2"/>
        <v>5.4418976067120914E-3</v>
      </c>
      <c r="L12" s="2">
        <v>0</v>
      </c>
    </row>
  </sheetData>
  <conditionalFormatting sqref="B2:L12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7"/>
  <sheetViews>
    <sheetView workbookViewId="0">
      <selection activeCell="T5" sqref="T5"/>
    </sheetView>
  </sheetViews>
  <sheetFormatPr baseColWidth="10" defaultColWidth="9.140625" defaultRowHeight="15" x14ac:dyDescent="0.25"/>
  <cols>
    <col min="1" max="1" width="18.140625" style="1" customWidth="1"/>
    <col min="2" max="2" width="14.85546875" customWidth="1"/>
    <col min="3" max="3" width="12.5703125" customWidth="1"/>
    <col min="4" max="4" width="9.28515625" bestFit="1" customWidth="1"/>
    <col min="5" max="5" width="16.5703125" customWidth="1"/>
    <col min="6" max="6" width="11.85546875" bestFit="1" customWidth="1"/>
    <col min="7" max="7" width="15.28515625" customWidth="1"/>
    <col min="8" max="8" width="22" customWidth="1"/>
    <col min="9" max="9" width="11.5703125" customWidth="1"/>
    <col min="10" max="10" width="13.42578125" customWidth="1"/>
    <col min="11" max="11" width="21.5703125" customWidth="1"/>
    <col min="12" max="12" width="12" customWidth="1"/>
  </cols>
  <sheetData>
    <row r="1" spans="1:12" s="1" customFormat="1" ht="36" customHeight="1" thickBot="1" x14ac:dyDescent="0.3">
      <c r="A1" s="5" t="s">
        <v>11</v>
      </c>
      <c r="B1" s="6" t="s">
        <v>0</v>
      </c>
      <c r="C1" s="7" t="s">
        <v>1</v>
      </c>
      <c r="D1" s="7" t="s">
        <v>2</v>
      </c>
      <c r="E1" s="7" t="s">
        <v>3</v>
      </c>
      <c r="F1" s="7" t="s">
        <v>4</v>
      </c>
      <c r="G1" s="21" t="s">
        <v>155</v>
      </c>
      <c r="H1" s="7" t="s">
        <v>6</v>
      </c>
      <c r="I1" s="7" t="s">
        <v>7</v>
      </c>
      <c r="J1" s="7" t="s">
        <v>8</v>
      </c>
      <c r="K1" s="7" t="s">
        <v>9</v>
      </c>
      <c r="L1" s="8" t="s">
        <v>10</v>
      </c>
    </row>
    <row r="2" spans="1:12" ht="30" x14ac:dyDescent="0.25">
      <c r="A2" s="9" t="s">
        <v>0</v>
      </c>
      <c r="B2" s="4">
        <v>0</v>
      </c>
      <c r="C2" s="3">
        <v>0.19573281797254957</v>
      </c>
      <c r="D2" s="3">
        <v>0.1</v>
      </c>
      <c r="E2" s="3">
        <v>2.154252864320012E-2</v>
      </c>
      <c r="F2" s="3">
        <v>0.17191792379311063</v>
      </c>
      <c r="G2" s="3">
        <v>0.18873336486953565</v>
      </c>
      <c r="H2" s="3">
        <v>0.1181826814912897</v>
      </c>
      <c r="I2" s="3">
        <v>1.3117965817845988E-2</v>
      </c>
      <c r="J2" s="3">
        <v>6.9073329665386596E-2</v>
      </c>
      <c r="K2" s="3">
        <v>6.4260819768181557E-2</v>
      </c>
      <c r="L2" s="3">
        <v>8.2770035633121505E-2</v>
      </c>
    </row>
    <row r="3" spans="1:12" ht="30" x14ac:dyDescent="0.25">
      <c r="A3" s="10" t="s">
        <v>1</v>
      </c>
      <c r="B3" s="3">
        <v>6.0720934624794139E-3</v>
      </c>
      <c r="C3" s="2">
        <v>0</v>
      </c>
      <c r="D3" s="3">
        <v>8.4727711486920158E-3</v>
      </c>
      <c r="E3" s="3">
        <v>0.18292622763176522</v>
      </c>
      <c r="F3" s="3">
        <v>9.3633523240937572E-2</v>
      </c>
      <c r="G3" s="3">
        <v>0.17739963998277414</v>
      </c>
      <c r="H3" s="3">
        <v>6.2686886149702331E-2</v>
      </c>
      <c r="I3" s="3">
        <v>6.3385076099946591E-2</v>
      </c>
      <c r="J3" s="3">
        <v>0.19418611080215736</v>
      </c>
      <c r="K3" s="3">
        <v>0.14670009020309244</v>
      </c>
      <c r="L3" s="3">
        <v>0.15346990892753165</v>
      </c>
    </row>
    <row r="4" spans="1:12" x14ac:dyDescent="0.25">
      <c r="A4" s="10" t="s">
        <v>2</v>
      </c>
      <c r="B4" s="3">
        <v>8.4173623415741312E-3</v>
      </c>
      <c r="C4" s="3">
        <v>8.5928233806717991E-3</v>
      </c>
      <c r="D4" s="2">
        <v>0</v>
      </c>
      <c r="E4" s="3">
        <v>0.19515411227672835</v>
      </c>
      <c r="F4" s="3">
        <v>7.2327418390243689E-2</v>
      </c>
      <c r="G4" s="3">
        <v>6.350213726355794E-2</v>
      </c>
      <c r="H4" s="3">
        <v>0.16452215588825372</v>
      </c>
      <c r="I4" s="3">
        <v>0.10503539287988439</v>
      </c>
      <c r="J4" s="3">
        <v>0.16690253290072471</v>
      </c>
      <c r="K4" s="3">
        <v>0.17429880406647416</v>
      </c>
      <c r="L4" s="3">
        <v>0.11800019429273578</v>
      </c>
    </row>
    <row r="5" spans="1:12" ht="30" x14ac:dyDescent="0.25">
      <c r="A5" s="10" t="s">
        <v>3</v>
      </c>
      <c r="B5" s="3">
        <v>6.2101378711803927E-3</v>
      </c>
      <c r="C5" s="3">
        <v>6.6396451468447521E-3</v>
      </c>
      <c r="D5" s="3">
        <v>9.7591087042133255E-3</v>
      </c>
      <c r="E5" s="2">
        <v>0</v>
      </c>
      <c r="F5" s="3">
        <v>6.2382289698040744E-2</v>
      </c>
      <c r="G5" s="3">
        <v>0.11689215492790632</v>
      </c>
      <c r="H5" s="3">
        <v>1.7605170521890076E-2</v>
      </c>
      <c r="I5" s="3">
        <v>4.0263263177040272E-2</v>
      </c>
      <c r="J5" s="3">
        <v>7.7046825943686018E-2</v>
      </c>
      <c r="K5" s="3">
        <v>3.0462012086750277E-2</v>
      </c>
      <c r="L5" s="3">
        <v>0.14679107586545281</v>
      </c>
    </row>
    <row r="6" spans="1:12" x14ac:dyDescent="0.25">
      <c r="A6" s="10" t="s">
        <v>4</v>
      </c>
      <c r="B6" s="3">
        <v>8.6470620736513078E-3</v>
      </c>
      <c r="C6" s="3">
        <v>8.858885249166875E-3</v>
      </c>
      <c r="D6" s="3">
        <v>9.9128329457706665E-3</v>
      </c>
      <c r="E6" s="3">
        <v>6.0858069181180408E-3</v>
      </c>
      <c r="F6" s="2">
        <v>0</v>
      </c>
      <c r="G6" s="3">
        <v>0.1628558387896295</v>
      </c>
      <c r="H6" s="3">
        <v>0.18813026709356898</v>
      </c>
      <c r="I6" s="3">
        <v>5.77290599336178E-2</v>
      </c>
      <c r="J6" s="3">
        <v>5.8233645703230037E-2</v>
      </c>
      <c r="K6" s="3">
        <v>3.5211138903162492E-2</v>
      </c>
      <c r="L6" s="3">
        <v>0.18089931400353956</v>
      </c>
    </row>
    <row r="7" spans="1:12" ht="30" x14ac:dyDescent="0.25">
      <c r="A7" s="10" t="s">
        <v>5</v>
      </c>
      <c r="B7" s="3">
        <v>7.9866842205983113E-3</v>
      </c>
      <c r="C7" s="3">
        <v>8.5394149156373111E-3</v>
      </c>
      <c r="D7" s="3">
        <v>5.2824144291606333E-3</v>
      </c>
      <c r="E7" s="3">
        <v>8.4866555835938148E-3</v>
      </c>
      <c r="F7" s="3">
        <v>7.067064588302821E-3</v>
      </c>
      <c r="G7" s="2">
        <v>0</v>
      </c>
      <c r="H7" s="3">
        <v>1.0953275414301317E-2</v>
      </c>
      <c r="I7" s="3">
        <v>6.485047665891315E-2</v>
      </c>
      <c r="J7" s="3">
        <v>6.9817566553436627E-2</v>
      </c>
      <c r="K7" s="3">
        <v>0.12149912674754959</v>
      </c>
      <c r="L7" s="3">
        <v>4.2359680483304726E-2</v>
      </c>
    </row>
    <row r="8" spans="1:12" ht="60" x14ac:dyDescent="0.25">
      <c r="A8" s="10" t="s">
        <v>6</v>
      </c>
      <c r="B8" s="3">
        <v>7.2203889979038319E-3</v>
      </c>
      <c r="C8" s="3">
        <v>9.3022033308492839E-3</v>
      </c>
      <c r="D8" s="3">
        <v>8.5633543760256156E-3</v>
      </c>
      <c r="E8" s="3">
        <v>9.8427319279794593E-3</v>
      </c>
      <c r="F8" s="3">
        <v>6.8067057505664585E-3</v>
      </c>
      <c r="G8" s="3">
        <v>7.4446762347560409E-3</v>
      </c>
      <c r="H8" s="2">
        <v>0</v>
      </c>
      <c r="I8" s="3">
        <v>0.19747042317931204</v>
      </c>
      <c r="J8" s="3">
        <v>2.8508846937610181E-2</v>
      </c>
      <c r="K8" s="3">
        <v>0.16539708031621361</v>
      </c>
      <c r="L8" s="3">
        <v>7.0438125717389152E-2</v>
      </c>
    </row>
    <row r="9" spans="1:12" ht="30" x14ac:dyDescent="0.25">
      <c r="A9" s="10" t="s">
        <v>7</v>
      </c>
      <c r="B9" s="3">
        <v>8.7633350856316343E-3</v>
      </c>
      <c r="C9" s="3">
        <v>8.2094536586940683E-3</v>
      </c>
      <c r="D9" s="3">
        <v>9.3049316724396064E-3</v>
      </c>
      <c r="E9" s="3">
        <v>7.1088983542616493E-3</v>
      </c>
      <c r="F9" s="3">
        <v>5.2053298500599286E-3</v>
      </c>
      <c r="G9" s="3">
        <v>5.362811993530581E-3</v>
      </c>
      <c r="H9" s="3">
        <v>9.0188744345704765E-3</v>
      </c>
      <c r="I9" s="2">
        <v>0</v>
      </c>
      <c r="J9" s="3">
        <v>1.0244344316160234E-2</v>
      </c>
      <c r="K9" s="3">
        <v>0.12593844864280798</v>
      </c>
      <c r="L9" s="3">
        <v>9.9999298542642445E-2</v>
      </c>
    </row>
    <row r="10" spans="1:12" x14ac:dyDescent="0.25">
      <c r="A10" s="10" t="s">
        <v>8</v>
      </c>
      <c r="B10" s="3">
        <v>7.7580356027287531E-3</v>
      </c>
      <c r="C10" s="3">
        <v>5.4411059720114096E-3</v>
      </c>
      <c r="D10" s="3">
        <v>5.1808991408880348E-3</v>
      </c>
      <c r="E10" s="3">
        <v>6.9238204421003006E-3</v>
      </c>
      <c r="F10" s="3">
        <v>8.1661300676200577E-3</v>
      </c>
      <c r="G10" s="3">
        <v>6.4046163745725025E-3</v>
      </c>
      <c r="H10" s="3">
        <v>5.6732898952311277E-3</v>
      </c>
      <c r="I10" s="3">
        <v>8.3769094446346105E-3</v>
      </c>
      <c r="J10" s="2">
        <v>0</v>
      </c>
      <c r="K10" s="3">
        <v>0.18302474177095782</v>
      </c>
      <c r="L10" s="3">
        <v>0.13426012421934161</v>
      </c>
    </row>
    <row r="11" spans="1:12" ht="45" x14ac:dyDescent="0.25">
      <c r="A11" s="10" t="s">
        <v>9</v>
      </c>
      <c r="B11" s="3">
        <v>5.8010220279186842E-3</v>
      </c>
      <c r="C11" s="3">
        <v>7.7220530656772861E-3</v>
      </c>
      <c r="D11" s="3">
        <v>7.0407487969586366E-3</v>
      </c>
      <c r="E11" s="3">
        <v>5.4877172551196221E-3</v>
      </c>
      <c r="F11" s="3">
        <v>8.9898735686798591E-3</v>
      </c>
      <c r="G11" s="3">
        <v>7.8961489287473242E-3</v>
      </c>
      <c r="H11" s="3">
        <v>9.0968875015581298E-3</v>
      </c>
      <c r="I11" s="3">
        <v>9.4999240301918801E-3</v>
      </c>
      <c r="J11" s="3">
        <v>9.1386369123413747E-3</v>
      </c>
      <c r="K11" s="2">
        <v>0</v>
      </c>
      <c r="L11" s="3">
        <v>1.1865298297922263E-2</v>
      </c>
    </row>
    <row r="12" spans="1:12" ht="15.75" thickBot="1" x14ac:dyDescent="0.3">
      <c r="A12" s="11" t="s">
        <v>10</v>
      </c>
      <c r="B12" s="3">
        <v>6.0029181952182932E-3</v>
      </c>
      <c r="C12" s="3">
        <v>7.3174350541913135E-3</v>
      </c>
      <c r="D12" s="3">
        <v>8.2330784633795426E-3</v>
      </c>
      <c r="E12" s="3">
        <v>9.3233722580055543E-3</v>
      </c>
      <c r="F12" s="3">
        <v>5.703430551248034E-3</v>
      </c>
      <c r="G12" s="3">
        <v>5.5303985261295659E-3</v>
      </c>
      <c r="H12" s="3">
        <v>8.765545112282511E-3</v>
      </c>
      <c r="I12" s="3">
        <v>5.1854061251645238E-3</v>
      </c>
      <c r="J12" s="3">
        <v>6.2824006476289943E-3</v>
      </c>
      <c r="K12" s="3">
        <v>6.7732425913520026E-3</v>
      </c>
      <c r="L12" s="2">
        <v>0</v>
      </c>
    </row>
    <row r="17" spans="8:8" x14ac:dyDescent="0.25">
      <c r="H17" s="20"/>
    </row>
  </sheetData>
  <conditionalFormatting sqref="B2:L12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17EF6B-5B69-4FC9-A4C0-27E0A6079B57}">
  <dimension ref="A1:C4"/>
  <sheetViews>
    <sheetView workbookViewId="0">
      <selection activeCell="E14" sqref="E14"/>
    </sheetView>
  </sheetViews>
  <sheetFormatPr baseColWidth="10" defaultRowHeight="15" x14ac:dyDescent="0.25"/>
  <cols>
    <col min="2" max="2" width="7" bestFit="1" customWidth="1"/>
    <col min="3" max="3" width="28.42578125" bestFit="1" customWidth="1"/>
  </cols>
  <sheetData>
    <row r="1" spans="1:3" ht="15.75" thickBot="1" x14ac:dyDescent="0.3">
      <c r="A1" s="12" t="s">
        <v>12</v>
      </c>
      <c r="B1" s="13" t="s">
        <v>18</v>
      </c>
      <c r="C1" s="14" t="s">
        <v>15</v>
      </c>
    </row>
    <row r="2" spans="1:3" x14ac:dyDescent="0.25">
      <c r="A2" t="s">
        <v>13</v>
      </c>
      <c r="B2">
        <v>500000</v>
      </c>
      <c r="C2" t="s">
        <v>16</v>
      </c>
    </row>
    <row r="3" spans="1:3" x14ac:dyDescent="0.25">
      <c r="A3" t="s">
        <v>14</v>
      </c>
      <c r="B3">
        <v>50000</v>
      </c>
      <c r="C3" t="s">
        <v>17</v>
      </c>
    </row>
    <row r="4" spans="1:3" x14ac:dyDescent="0.25">
      <c r="A4" t="s">
        <v>156</v>
      </c>
      <c r="B4">
        <v>10000</v>
      </c>
      <c r="C4" t="s">
        <v>157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838E95-87B8-4785-BD8F-7353E52C3BF4}">
  <dimension ref="A1:G38"/>
  <sheetViews>
    <sheetView workbookViewId="0">
      <selection activeCell="H31" sqref="H31"/>
    </sheetView>
  </sheetViews>
  <sheetFormatPr baseColWidth="10" defaultRowHeight="15" x14ac:dyDescent="0.25"/>
  <cols>
    <col min="3" max="3" width="61" bestFit="1" customWidth="1"/>
  </cols>
  <sheetData>
    <row r="1" spans="1:7" x14ac:dyDescent="0.25">
      <c r="A1" s="15" t="s">
        <v>19</v>
      </c>
      <c r="B1" s="16" t="s">
        <v>18</v>
      </c>
      <c r="C1" s="17" t="s">
        <v>15</v>
      </c>
    </row>
    <row r="2" spans="1:7" x14ac:dyDescent="0.25">
      <c r="A2" s="18" t="s">
        <v>21</v>
      </c>
      <c r="B2" s="18">
        <v>8</v>
      </c>
      <c r="C2" s="18" t="s">
        <v>20</v>
      </c>
    </row>
    <row r="3" spans="1:7" x14ac:dyDescent="0.25">
      <c r="A3" s="18" t="s">
        <v>22</v>
      </c>
      <c r="B3" s="18">
        <v>100</v>
      </c>
      <c r="C3" s="18" t="s">
        <v>23</v>
      </c>
    </row>
    <row r="4" spans="1:7" x14ac:dyDescent="0.25">
      <c r="A4" s="18" t="s">
        <v>25</v>
      </c>
      <c r="B4" s="18">
        <v>2000</v>
      </c>
      <c r="C4" s="18" t="s">
        <v>26</v>
      </c>
    </row>
    <row r="5" spans="1:7" x14ac:dyDescent="0.25">
      <c r="A5" s="18" t="s">
        <v>24</v>
      </c>
      <c r="B5" s="18">
        <v>0.8</v>
      </c>
      <c r="C5" s="18" t="s">
        <v>27</v>
      </c>
    </row>
    <row r="6" spans="1:7" x14ac:dyDescent="0.25">
      <c r="A6" s="18" t="s">
        <v>29</v>
      </c>
      <c r="B6" s="18">
        <v>0.1</v>
      </c>
      <c r="C6" s="18" t="s">
        <v>40</v>
      </c>
    </row>
    <row r="7" spans="1:7" x14ac:dyDescent="0.25">
      <c r="A7" s="18" t="s">
        <v>30</v>
      </c>
      <c r="B7" s="18">
        <v>0.2</v>
      </c>
      <c r="C7" s="18" t="s">
        <v>41</v>
      </c>
    </row>
    <row r="8" spans="1:7" x14ac:dyDescent="0.25">
      <c r="A8" s="18" t="s">
        <v>31</v>
      </c>
      <c r="B8" s="18">
        <v>0.1</v>
      </c>
      <c r="C8" s="18" t="s">
        <v>42</v>
      </c>
    </row>
    <row r="9" spans="1:7" x14ac:dyDescent="0.25">
      <c r="A9" s="18" t="s">
        <v>32</v>
      </c>
      <c r="B9" s="18">
        <v>0.3</v>
      </c>
      <c r="C9" s="18" t="s">
        <v>43</v>
      </c>
    </row>
    <row r="10" spans="1:7" x14ac:dyDescent="0.25">
      <c r="A10" s="18" t="s">
        <v>33</v>
      </c>
      <c r="B10" s="18">
        <v>0.1</v>
      </c>
      <c r="C10" s="18" t="s">
        <v>44</v>
      </c>
    </row>
    <row r="11" spans="1:7" x14ac:dyDescent="0.25">
      <c r="A11" s="18" t="s">
        <v>34</v>
      </c>
      <c r="B11" s="18">
        <v>0.2</v>
      </c>
      <c r="C11" s="18" t="s">
        <v>45</v>
      </c>
    </row>
    <row r="12" spans="1:7" x14ac:dyDescent="0.25">
      <c r="A12" s="18" t="s">
        <v>35</v>
      </c>
      <c r="B12" s="18">
        <v>0.15</v>
      </c>
      <c r="C12" s="18" t="s">
        <v>46</v>
      </c>
    </row>
    <row r="13" spans="1:7" x14ac:dyDescent="0.25">
      <c r="A13" s="18" t="s">
        <v>36</v>
      </c>
      <c r="B13" s="18">
        <v>0.21</v>
      </c>
      <c r="C13" s="18" t="s">
        <v>47</v>
      </c>
      <c r="G13" s="19"/>
    </row>
    <row r="14" spans="1:7" x14ac:dyDescent="0.25">
      <c r="A14" s="18" t="s">
        <v>37</v>
      </c>
      <c r="B14" s="18">
        <v>0.18</v>
      </c>
      <c r="C14" s="18" t="s">
        <v>48</v>
      </c>
      <c r="E14" s="20"/>
    </row>
    <row r="15" spans="1:7" x14ac:dyDescent="0.25">
      <c r="A15" s="18" t="s">
        <v>38</v>
      </c>
      <c r="B15" s="18">
        <v>0.5</v>
      </c>
      <c r="C15" s="18" t="s">
        <v>49</v>
      </c>
    </row>
    <row r="16" spans="1:7" x14ac:dyDescent="0.25">
      <c r="A16" s="18" t="s">
        <v>39</v>
      </c>
      <c r="B16" s="18">
        <v>0.23</v>
      </c>
      <c r="C16" s="18" t="s">
        <v>50</v>
      </c>
    </row>
    <row r="17" spans="1:3" x14ac:dyDescent="0.25">
      <c r="A17" s="18" t="s">
        <v>28</v>
      </c>
      <c r="B17" s="18">
        <v>0.5</v>
      </c>
      <c r="C17" s="18" t="s">
        <v>51</v>
      </c>
    </row>
    <row r="18" spans="1:3" x14ac:dyDescent="0.25">
      <c r="A18" t="s">
        <v>52</v>
      </c>
      <c r="B18">
        <v>0.2</v>
      </c>
      <c r="C18" t="s">
        <v>55</v>
      </c>
    </row>
    <row r="19" spans="1:3" x14ac:dyDescent="0.25">
      <c r="A19" t="s">
        <v>53</v>
      </c>
      <c r="B19">
        <v>4.4999999999999998E-2</v>
      </c>
      <c r="C19" t="s">
        <v>54</v>
      </c>
    </row>
    <row r="20" spans="1:3" x14ac:dyDescent="0.25">
      <c r="A20" t="s">
        <v>56</v>
      </c>
      <c r="B20">
        <v>15000</v>
      </c>
      <c r="C20" t="s">
        <v>64</v>
      </c>
    </row>
    <row r="21" spans="1:3" x14ac:dyDescent="0.25">
      <c r="A21" t="s">
        <v>57</v>
      </c>
      <c r="B21">
        <v>20000</v>
      </c>
      <c r="C21" t="s">
        <v>65</v>
      </c>
    </row>
    <row r="22" spans="1:3" x14ac:dyDescent="0.25">
      <c r="A22" t="s">
        <v>58</v>
      </c>
      <c r="B22">
        <v>30000</v>
      </c>
      <c r="C22" t="s">
        <v>66</v>
      </c>
    </row>
    <row r="23" spans="1:3" x14ac:dyDescent="0.25">
      <c r="A23" t="s">
        <v>59</v>
      </c>
      <c r="B23">
        <v>50000</v>
      </c>
      <c r="C23" t="s">
        <v>68</v>
      </c>
    </row>
    <row r="24" spans="1:3" x14ac:dyDescent="0.25">
      <c r="A24" t="s">
        <v>60</v>
      </c>
      <c r="B24">
        <v>12000</v>
      </c>
      <c r="C24" t="s">
        <v>67</v>
      </c>
    </row>
    <row r="25" spans="1:3" x14ac:dyDescent="0.25">
      <c r="A25" t="s">
        <v>61</v>
      </c>
      <c r="B25">
        <v>4200</v>
      </c>
      <c r="C25" t="s">
        <v>70</v>
      </c>
    </row>
    <row r="26" spans="1:3" x14ac:dyDescent="0.25">
      <c r="A26" t="s">
        <v>62</v>
      </c>
      <c r="B26">
        <v>12000</v>
      </c>
      <c r="C26" t="s">
        <v>69</v>
      </c>
    </row>
    <row r="27" spans="1:3" x14ac:dyDescent="0.25">
      <c r="A27" t="s">
        <v>63</v>
      </c>
      <c r="B27">
        <v>7000</v>
      </c>
      <c r="C27" t="s">
        <v>71</v>
      </c>
    </row>
    <row r="28" spans="1:3" x14ac:dyDescent="0.25">
      <c r="A28" t="s">
        <v>72</v>
      </c>
      <c r="B28">
        <v>1</v>
      </c>
      <c r="C28" t="s">
        <v>83</v>
      </c>
    </row>
    <row r="29" spans="1:3" x14ac:dyDescent="0.25">
      <c r="A29" t="s">
        <v>73</v>
      </c>
      <c r="B29">
        <v>2</v>
      </c>
      <c r="C29" t="s">
        <v>84</v>
      </c>
    </row>
    <row r="30" spans="1:3" x14ac:dyDescent="0.25">
      <c r="A30" t="s">
        <v>74</v>
      </c>
      <c r="B30">
        <v>1</v>
      </c>
      <c r="C30" t="s">
        <v>85</v>
      </c>
    </row>
    <row r="31" spans="1:3" x14ac:dyDescent="0.25">
      <c r="A31" t="s">
        <v>75</v>
      </c>
      <c r="B31">
        <v>3</v>
      </c>
      <c r="C31" t="s">
        <v>87</v>
      </c>
    </row>
    <row r="32" spans="1:3" x14ac:dyDescent="0.25">
      <c r="A32" t="s">
        <v>76</v>
      </c>
      <c r="B32">
        <v>5</v>
      </c>
      <c r="C32" t="s">
        <v>86</v>
      </c>
    </row>
    <row r="33" spans="1:3" x14ac:dyDescent="0.25">
      <c r="A33" t="s">
        <v>77</v>
      </c>
      <c r="B33">
        <v>4</v>
      </c>
      <c r="C33" t="s">
        <v>88</v>
      </c>
    </row>
    <row r="34" spans="1:3" x14ac:dyDescent="0.25">
      <c r="A34" t="s">
        <v>78</v>
      </c>
      <c r="B34">
        <v>1</v>
      </c>
      <c r="C34" t="s">
        <v>89</v>
      </c>
    </row>
    <row r="35" spans="1:3" x14ac:dyDescent="0.25">
      <c r="A35" t="s">
        <v>79</v>
      </c>
      <c r="B35">
        <v>2</v>
      </c>
      <c r="C35" t="s">
        <v>90</v>
      </c>
    </row>
    <row r="36" spans="1:3" x14ac:dyDescent="0.25">
      <c r="A36" t="s">
        <v>80</v>
      </c>
      <c r="B36">
        <v>1</v>
      </c>
      <c r="C36" t="s">
        <v>91</v>
      </c>
    </row>
    <row r="37" spans="1:3" x14ac:dyDescent="0.25">
      <c r="A37" t="s">
        <v>81</v>
      </c>
      <c r="B37">
        <v>1</v>
      </c>
      <c r="C37" t="s">
        <v>92</v>
      </c>
    </row>
    <row r="38" spans="1:3" x14ac:dyDescent="0.25">
      <c r="A38" t="s">
        <v>82</v>
      </c>
      <c r="B38">
        <v>5</v>
      </c>
      <c r="C38" t="s">
        <v>93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6D7A86-4E3D-4BFB-8963-209936CC239B}">
  <dimension ref="A1"/>
  <sheetViews>
    <sheetView workbookViewId="0">
      <selection activeCell="K23" sqref="K23"/>
    </sheetView>
  </sheetViews>
  <sheetFormatPr baseColWidth="10" defaultRowHeight="15" x14ac:dyDescent="0.25"/>
  <sheetData>
    <row r="1" spans="1:1" x14ac:dyDescent="0.25">
      <c r="A1" t="s">
        <v>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C98696-EDA2-432B-B53D-0A9731CD9D3B}">
  <dimension ref="A1:E21"/>
  <sheetViews>
    <sheetView workbookViewId="0">
      <selection activeCell="M17" sqref="M17"/>
    </sheetView>
  </sheetViews>
  <sheetFormatPr baseColWidth="10" defaultRowHeight="15" x14ac:dyDescent="0.25"/>
  <cols>
    <col min="1" max="1" width="15.28515625" bestFit="1" customWidth="1"/>
    <col min="3" max="3" width="40" bestFit="1" customWidth="1"/>
  </cols>
  <sheetData>
    <row r="1" spans="1:5" x14ac:dyDescent="0.25">
      <c r="A1" t="s">
        <v>19</v>
      </c>
      <c r="B1" t="s">
        <v>18</v>
      </c>
      <c r="C1" t="s">
        <v>15</v>
      </c>
    </row>
    <row r="2" spans="1:5" x14ac:dyDescent="0.25">
      <c r="A2" t="s">
        <v>95</v>
      </c>
      <c r="B2">
        <v>1.5</v>
      </c>
      <c r="C2" t="s">
        <v>105</v>
      </c>
    </row>
    <row r="3" spans="1:5" x14ac:dyDescent="0.25">
      <c r="A3" t="s">
        <v>96</v>
      </c>
      <c r="B3">
        <v>1</v>
      </c>
      <c r="C3" t="s">
        <v>106</v>
      </c>
    </row>
    <row r="4" spans="1:5" x14ac:dyDescent="0.25">
      <c r="A4" t="s">
        <v>97</v>
      </c>
      <c r="B4">
        <v>1.2</v>
      </c>
      <c r="C4" t="s">
        <v>107</v>
      </c>
    </row>
    <row r="5" spans="1:5" x14ac:dyDescent="0.25">
      <c r="A5" t="s">
        <v>98</v>
      </c>
      <c r="B5">
        <v>1.05</v>
      </c>
      <c r="C5" t="s">
        <v>108</v>
      </c>
    </row>
    <row r="6" spans="1:5" x14ac:dyDescent="0.25">
      <c r="A6" t="s">
        <v>99</v>
      </c>
      <c r="B6">
        <v>1.3</v>
      </c>
      <c r="C6" t="s">
        <v>109</v>
      </c>
    </row>
    <row r="7" spans="1:5" x14ac:dyDescent="0.25">
      <c r="A7" t="s">
        <v>100</v>
      </c>
      <c r="B7">
        <v>1.3</v>
      </c>
      <c r="C7" t="s">
        <v>110</v>
      </c>
    </row>
    <row r="8" spans="1:5" x14ac:dyDescent="0.25">
      <c r="A8" t="s">
        <v>101</v>
      </c>
      <c r="B8">
        <v>1.4</v>
      </c>
      <c r="C8" t="s">
        <v>111</v>
      </c>
    </row>
    <row r="9" spans="1:5" x14ac:dyDescent="0.25">
      <c r="A9" t="s">
        <v>102</v>
      </c>
      <c r="B9">
        <v>1.7</v>
      </c>
      <c r="C9" t="s">
        <v>112</v>
      </c>
    </row>
    <row r="10" spans="1:5" x14ac:dyDescent="0.25">
      <c r="A10" t="s">
        <v>103</v>
      </c>
      <c r="B10">
        <v>1</v>
      </c>
      <c r="C10" t="s">
        <v>113</v>
      </c>
    </row>
    <row r="11" spans="1:5" x14ac:dyDescent="0.25">
      <c r="A11" t="s">
        <v>104</v>
      </c>
      <c r="B11">
        <v>1.3</v>
      </c>
      <c r="C11" t="s">
        <v>114</v>
      </c>
    </row>
    <row r="12" spans="1:5" x14ac:dyDescent="0.25">
      <c r="A12" t="s">
        <v>115</v>
      </c>
      <c r="B12">
        <v>0.7</v>
      </c>
      <c r="C12" t="s">
        <v>125</v>
      </c>
    </row>
    <row r="13" spans="1:5" x14ac:dyDescent="0.25">
      <c r="A13" t="s">
        <v>116</v>
      </c>
      <c r="B13">
        <v>0.5</v>
      </c>
      <c r="C13" t="s">
        <v>126</v>
      </c>
    </row>
    <row r="14" spans="1:5" x14ac:dyDescent="0.25">
      <c r="A14" t="s">
        <v>117</v>
      </c>
      <c r="B14">
        <v>0.8</v>
      </c>
      <c r="C14" t="s">
        <v>127</v>
      </c>
    </row>
    <row r="15" spans="1:5" x14ac:dyDescent="0.25">
      <c r="A15" t="s">
        <v>118</v>
      </c>
      <c r="B15">
        <v>0.6</v>
      </c>
      <c r="C15" t="s">
        <v>128</v>
      </c>
      <c r="E15" s="20"/>
    </row>
    <row r="16" spans="1:5" x14ac:dyDescent="0.25">
      <c r="A16" t="s">
        <v>119</v>
      </c>
      <c r="B16">
        <v>0.4</v>
      </c>
      <c r="C16" t="s">
        <v>129</v>
      </c>
    </row>
    <row r="17" spans="1:3" x14ac:dyDescent="0.25">
      <c r="A17" t="s">
        <v>120</v>
      </c>
      <c r="B17">
        <v>0.6</v>
      </c>
      <c r="C17" t="s">
        <v>130</v>
      </c>
    </row>
    <row r="18" spans="1:3" x14ac:dyDescent="0.25">
      <c r="A18" t="s">
        <v>121</v>
      </c>
      <c r="B18">
        <v>0.7</v>
      </c>
      <c r="C18" t="s">
        <v>131</v>
      </c>
    </row>
    <row r="19" spans="1:3" x14ac:dyDescent="0.25">
      <c r="A19" t="s">
        <v>122</v>
      </c>
      <c r="B19">
        <v>0.8</v>
      </c>
      <c r="C19" t="s">
        <v>132</v>
      </c>
    </row>
    <row r="20" spans="1:3" x14ac:dyDescent="0.25">
      <c r="A20" t="s">
        <v>123</v>
      </c>
      <c r="B20">
        <v>0.3</v>
      </c>
      <c r="C20" t="s">
        <v>133</v>
      </c>
    </row>
    <row r="21" spans="1:3" x14ac:dyDescent="0.25">
      <c r="A21" t="s">
        <v>124</v>
      </c>
      <c r="B21">
        <v>0.4</v>
      </c>
      <c r="C21" t="s">
        <v>134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77B532-CB5C-4299-BC01-C4CEE62D03FA}">
  <dimension ref="A1:K11"/>
  <sheetViews>
    <sheetView workbookViewId="0">
      <selection activeCell="L16" sqref="L16"/>
    </sheetView>
  </sheetViews>
  <sheetFormatPr baseColWidth="10" defaultRowHeight="15" x14ac:dyDescent="0.25"/>
  <cols>
    <col min="2" max="2" width="11.85546875" bestFit="1" customWidth="1"/>
  </cols>
  <sheetData>
    <row r="1" spans="1:11" x14ac:dyDescent="0.25">
      <c r="A1" s="2" t="s">
        <v>11</v>
      </c>
      <c r="B1" s="2" t="s">
        <v>135</v>
      </c>
      <c r="C1" s="2" t="s">
        <v>136</v>
      </c>
      <c r="D1" s="2" t="s">
        <v>137</v>
      </c>
      <c r="E1" s="2" t="s">
        <v>138</v>
      </c>
      <c r="F1" s="2" t="s">
        <v>139</v>
      </c>
      <c r="G1" s="2" t="s">
        <v>140</v>
      </c>
      <c r="H1" s="2" t="s">
        <v>141</v>
      </c>
      <c r="I1" s="2" t="s">
        <v>142</v>
      </c>
      <c r="J1" s="2" t="s">
        <v>143</v>
      </c>
      <c r="K1" s="2" t="s">
        <v>144</v>
      </c>
    </row>
    <row r="2" spans="1:11" x14ac:dyDescent="0.25">
      <c r="A2" s="2" t="s">
        <v>145</v>
      </c>
      <c r="B2">
        <f ca="1">ROUND(RAND(),0)</f>
        <v>1</v>
      </c>
      <c r="C2">
        <f t="shared" ref="C2:K2" ca="1" si="0">ROUND(RAND(),0)</f>
        <v>1</v>
      </c>
      <c r="D2">
        <f t="shared" ca="1" si="0"/>
        <v>1</v>
      </c>
      <c r="E2">
        <f t="shared" ca="1" si="0"/>
        <v>0</v>
      </c>
      <c r="F2">
        <f t="shared" ca="1" si="0"/>
        <v>1</v>
      </c>
      <c r="G2">
        <f t="shared" ca="1" si="0"/>
        <v>0</v>
      </c>
      <c r="H2">
        <f t="shared" ca="1" si="0"/>
        <v>0</v>
      </c>
      <c r="I2">
        <f t="shared" ca="1" si="0"/>
        <v>1</v>
      </c>
      <c r="J2">
        <f t="shared" ca="1" si="0"/>
        <v>0</v>
      </c>
      <c r="K2">
        <f t="shared" ca="1" si="0"/>
        <v>0</v>
      </c>
    </row>
    <row r="3" spans="1:11" x14ac:dyDescent="0.25">
      <c r="A3" s="2" t="s">
        <v>146</v>
      </c>
      <c r="B3">
        <f t="shared" ref="B3:K11" ca="1" si="1">ROUND(RAND(),0)</f>
        <v>0</v>
      </c>
      <c r="C3">
        <f t="shared" ca="1" si="1"/>
        <v>1</v>
      </c>
      <c r="D3">
        <f t="shared" ca="1" si="1"/>
        <v>1</v>
      </c>
      <c r="E3">
        <f t="shared" ca="1" si="1"/>
        <v>1</v>
      </c>
      <c r="F3">
        <f t="shared" ca="1" si="1"/>
        <v>0</v>
      </c>
      <c r="G3">
        <f t="shared" ca="1" si="1"/>
        <v>1</v>
      </c>
      <c r="H3">
        <f t="shared" ca="1" si="1"/>
        <v>1</v>
      </c>
      <c r="I3">
        <f t="shared" ca="1" si="1"/>
        <v>0</v>
      </c>
      <c r="J3">
        <f t="shared" ca="1" si="1"/>
        <v>0</v>
      </c>
      <c r="K3">
        <f t="shared" ca="1" si="1"/>
        <v>0</v>
      </c>
    </row>
    <row r="4" spans="1:11" x14ac:dyDescent="0.25">
      <c r="A4" s="2" t="s">
        <v>147</v>
      </c>
      <c r="B4">
        <f t="shared" ca="1" si="1"/>
        <v>1</v>
      </c>
      <c r="C4">
        <f t="shared" ca="1" si="1"/>
        <v>1</v>
      </c>
      <c r="D4">
        <f t="shared" ca="1" si="1"/>
        <v>0</v>
      </c>
      <c r="E4">
        <f t="shared" ca="1" si="1"/>
        <v>0</v>
      </c>
      <c r="F4">
        <f t="shared" ca="1" si="1"/>
        <v>0</v>
      </c>
      <c r="G4">
        <f t="shared" ca="1" si="1"/>
        <v>0</v>
      </c>
      <c r="H4">
        <f t="shared" ca="1" si="1"/>
        <v>0</v>
      </c>
      <c r="I4">
        <f t="shared" ca="1" si="1"/>
        <v>1</v>
      </c>
      <c r="J4">
        <f t="shared" ca="1" si="1"/>
        <v>1</v>
      </c>
      <c r="K4">
        <f t="shared" ca="1" si="1"/>
        <v>1</v>
      </c>
    </row>
    <row r="5" spans="1:11" x14ac:dyDescent="0.25">
      <c r="A5" s="2" t="s">
        <v>148</v>
      </c>
      <c r="B5">
        <f t="shared" ca="1" si="1"/>
        <v>0</v>
      </c>
      <c r="C5">
        <f t="shared" ca="1" si="1"/>
        <v>0</v>
      </c>
      <c r="D5">
        <f t="shared" ca="1" si="1"/>
        <v>0</v>
      </c>
      <c r="E5">
        <f t="shared" ca="1" si="1"/>
        <v>0</v>
      </c>
      <c r="F5">
        <f t="shared" ca="1" si="1"/>
        <v>1</v>
      </c>
      <c r="G5">
        <f t="shared" ca="1" si="1"/>
        <v>1</v>
      </c>
      <c r="H5">
        <f t="shared" ca="1" si="1"/>
        <v>1</v>
      </c>
      <c r="I5">
        <f t="shared" ca="1" si="1"/>
        <v>0</v>
      </c>
      <c r="J5">
        <f t="shared" ca="1" si="1"/>
        <v>0</v>
      </c>
      <c r="K5">
        <f t="shared" ca="1" si="1"/>
        <v>0</v>
      </c>
    </row>
    <row r="6" spans="1:11" x14ac:dyDescent="0.25">
      <c r="A6" s="2" t="s">
        <v>149</v>
      </c>
      <c r="B6">
        <f t="shared" ca="1" si="1"/>
        <v>0</v>
      </c>
      <c r="C6">
        <f t="shared" ca="1" si="1"/>
        <v>1</v>
      </c>
      <c r="D6">
        <f t="shared" ca="1" si="1"/>
        <v>0</v>
      </c>
      <c r="E6">
        <f t="shared" ca="1" si="1"/>
        <v>0</v>
      </c>
      <c r="F6">
        <f t="shared" ca="1" si="1"/>
        <v>1</v>
      </c>
      <c r="G6">
        <f t="shared" ca="1" si="1"/>
        <v>0</v>
      </c>
      <c r="H6">
        <f t="shared" ca="1" si="1"/>
        <v>0</v>
      </c>
      <c r="I6">
        <f t="shared" ca="1" si="1"/>
        <v>0</v>
      </c>
      <c r="J6">
        <f t="shared" ca="1" si="1"/>
        <v>0</v>
      </c>
      <c r="K6">
        <f t="shared" ca="1" si="1"/>
        <v>1</v>
      </c>
    </row>
    <row r="7" spans="1:11" x14ac:dyDescent="0.25">
      <c r="A7" s="2" t="s">
        <v>150</v>
      </c>
      <c r="B7">
        <f t="shared" ca="1" si="1"/>
        <v>0</v>
      </c>
      <c r="C7">
        <f t="shared" ca="1" si="1"/>
        <v>1</v>
      </c>
      <c r="D7">
        <f t="shared" ca="1" si="1"/>
        <v>1</v>
      </c>
      <c r="E7">
        <f t="shared" ca="1" si="1"/>
        <v>0</v>
      </c>
      <c r="F7">
        <f t="shared" ca="1" si="1"/>
        <v>0</v>
      </c>
      <c r="G7">
        <f t="shared" ca="1" si="1"/>
        <v>1</v>
      </c>
      <c r="H7">
        <f t="shared" ca="1" si="1"/>
        <v>1</v>
      </c>
      <c r="I7">
        <f t="shared" ca="1" si="1"/>
        <v>0</v>
      </c>
      <c r="J7">
        <f t="shared" ca="1" si="1"/>
        <v>1</v>
      </c>
      <c r="K7">
        <f t="shared" ca="1" si="1"/>
        <v>1</v>
      </c>
    </row>
    <row r="8" spans="1:11" x14ac:dyDescent="0.25">
      <c r="A8" s="2" t="s">
        <v>151</v>
      </c>
      <c r="B8">
        <f t="shared" ca="1" si="1"/>
        <v>0</v>
      </c>
      <c r="C8">
        <f t="shared" ca="1" si="1"/>
        <v>0</v>
      </c>
      <c r="D8">
        <f t="shared" ca="1" si="1"/>
        <v>0</v>
      </c>
      <c r="E8">
        <f t="shared" ca="1" si="1"/>
        <v>0</v>
      </c>
      <c r="F8">
        <f t="shared" ca="1" si="1"/>
        <v>0</v>
      </c>
      <c r="G8">
        <f t="shared" ca="1" si="1"/>
        <v>1</v>
      </c>
      <c r="H8">
        <f t="shared" ca="1" si="1"/>
        <v>1</v>
      </c>
      <c r="I8">
        <f t="shared" ca="1" si="1"/>
        <v>0</v>
      </c>
      <c r="J8">
        <f t="shared" ca="1" si="1"/>
        <v>1</v>
      </c>
      <c r="K8">
        <f t="shared" ca="1" si="1"/>
        <v>1</v>
      </c>
    </row>
    <row r="9" spans="1:11" x14ac:dyDescent="0.25">
      <c r="A9" s="2" t="s">
        <v>152</v>
      </c>
      <c r="B9">
        <f t="shared" ca="1" si="1"/>
        <v>1</v>
      </c>
      <c r="C9">
        <f t="shared" ca="1" si="1"/>
        <v>0</v>
      </c>
      <c r="D9">
        <f t="shared" ca="1" si="1"/>
        <v>0</v>
      </c>
      <c r="E9">
        <f t="shared" ca="1" si="1"/>
        <v>0</v>
      </c>
      <c r="F9">
        <f t="shared" ca="1" si="1"/>
        <v>0</v>
      </c>
      <c r="G9">
        <f t="shared" ca="1" si="1"/>
        <v>1</v>
      </c>
      <c r="H9">
        <f t="shared" ca="1" si="1"/>
        <v>1</v>
      </c>
      <c r="I9">
        <f t="shared" ca="1" si="1"/>
        <v>1</v>
      </c>
      <c r="J9">
        <f t="shared" ca="1" si="1"/>
        <v>0</v>
      </c>
      <c r="K9">
        <f t="shared" ca="1" si="1"/>
        <v>0</v>
      </c>
    </row>
    <row r="10" spans="1:11" x14ac:dyDescent="0.25">
      <c r="A10" s="2" t="s">
        <v>153</v>
      </c>
      <c r="B10">
        <f t="shared" ca="1" si="1"/>
        <v>1</v>
      </c>
      <c r="C10">
        <f t="shared" ca="1" si="1"/>
        <v>0</v>
      </c>
      <c r="D10">
        <f t="shared" ca="1" si="1"/>
        <v>0</v>
      </c>
      <c r="E10">
        <f t="shared" ca="1" si="1"/>
        <v>0</v>
      </c>
      <c r="F10">
        <f t="shared" ca="1" si="1"/>
        <v>1</v>
      </c>
      <c r="G10">
        <f t="shared" ca="1" si="1"/>
        <v>0</v>
      </c>
      <c r="H10">
        <f t="shared" ca="1" si="1"/>
        <v>0</v>
      </c>
      <c r="I10">
        <f t="shared" ca="1" si="1"/>
        <v>0</v>
      </c>
      <c r="J10">
        <f t="shared" ca="1" si="1"/>
        <v>1</v>
      </c>
      <c r="K10">
        <f t="shared" ca="1" si="1"/>
        <v>0</v>
      </c>
    </row>
    <row r="11" spans="1:11" x14ac:dyDescent="0.25">
      <c r="A11" s="2" t="s">
        <v>154</v>
      </c>
      <c r="B11">
        <f t="shared" ca="1" si="1"/>
        <v>1</v>
      </c>
      <c r="C11">
        <f t="shared" ca="1" si="1"/>
        <v>1</v>
      </c>
      <c r="D11">
        <f t="shared" ca="1" si="1"/>
        <v>0</v>
      </c>
      <c r="E11">
        <f t="shared" ca="1" si="1"/>
        <v>0</v>
      </c>
      <c r="F11">
        <f t="shared" ca="1" si="1"/>
        <v>0</v>
      </c>
      <c r="G11">
        <f t="shared" ca="1" si="1"/>
        <v>1</v>
      </c>
      <c r="H11">
        <f t="shared" ca="1" si="1"/>
        <v>0</v>
      </c>
      <c r="I11">
        <f t="shared" ca="1" si="1"/>
        <v>1</v>
      </c>
      <c r="J11">
        <f t="shared" ca="1" si="1"/>
        <v>1</v>
      </c>
      <c r="K11">
        <f t="shared" ca="1" si="1"/>
        <v>1</v>
      </c>
    </row>
  </sheetData>
  <phoneticPr fontId="2" type="noConversion"/>
  <conditionalFormatting sqref="B2:K11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399FE8-C706-44FC-BBC6-1A0A3571D412}">
  <dimension ref="A1:C5"/>
  <sheetViews>
    <sheetView tabSelected="1" workbookViewId="0">
      <selection activeCell="C20" sqref="C20"/>
    </sheetView>
  </sheetViews>
  <sheetFormatPr baseColWidth="10" defaultRowHeight="15" x14ac:dyDescent="0.25"/>
  <cols>
    <col min="3" max="3" width="35.28515625" bestFit="1" customWidth="1"/>
  </cols>
  <sheetData>
    <row r="1" spans="1:3" x14ac:dyDescent="0.25">
      <c r="A1" t="s">
        <v>19</v>
      </c>
      <c r="B1" t="s">
        <v>18</v>
      </c>
      <c r="C1" t="s">
        <v>15</v>
      </c>
    </row>
    <row r="2" spans="1:3" x14ac:dyDescent="0.25">
      <c r="A2" t="s">
        <v>158</v>
      </c>
      <c r="B2">
        <v>100</v>
      </c>
      <c r="C2" t="s">
        <v>159</v>
      </c>
    </row>
    <row r="3" spans="1:3" x14ac:dyDescent="0.25">
      <c r="A3" t="s">
        <v>160</v>
      </c>
      <c r="B3">
        <v>0.05</v>
      </c>
      <c r="C3" t="s">
        <v>161</v>
      </c>
    </row>
    <row r="4" spans="1:3" x14ac:dyDescent="0.25">
      <c r="A4" t="s">
        <v>162</v>
      </c>
      <c r="B4">
        <v>1.4999999999999999E-2</v>
      </c>
      <c r="C4" t="s">
        <v>163</v>
      </c>
    </row>
    <row r="5" spans="1:3" x14ac:dyDescent="0.25">
      <c r="A5" t="s">
        <v>164</v>
      </c>
      <c r="B5">
        <v>0.01</v>
      </c>
      <c r="C5" t="s">
        <v>165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transformation_rates (2)</vt:lpstr>
      <vt:lpstr>transformation_rates</vt:lpstr>
      <vt:lpstr>initial_conditions</vt:lpstr>
      <vt:lpstr>water_parameters</vt:lpstr>
      <vt:lpstr>Abiotic_Variables</vt:lpstr>
      <vt:lpstr>Habitat_Availability</vt:lpstr>
      <vt:lpstr>Functional_diversity</vt:lpstr>
      <vt:lpstr>Diversity_of_activities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Armando Amador Moncada</dc:creator>
  <cp:lastModifiedBy>Jorge Armando Amador Moncada</cp:lastModifiedBy>
  <dcterms:created xsi:type="dcterms:W3CDTF">2015-06-05T18:19:34Z</dcterms:created>
  <dcterms:modified xsi:type="dcterms:W3CDTF">2022-05-17T12:44:52Z</dcterms:modified>
</cp:coreProperties>
</file>