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ian Hakim Perwira\Documents\smk10\TIK\"/>
    </mc:Choice>
  </mc:AlternateContent>
  <xr:revisionPtr revIDLastSave="0" documentId="13_ncr:1_{1B4326E8-9759-431D-AF85-B3105DDA368C}" xr6:coauthVersionLast="47" xr6:coauthVersionMax="47" xr10:uidLastSave="{00000000-0000-0000-0000-000000000000}"/>
  <bookViews>
    <workbookView xWindow="11424" yWindow="0" windowWidth="11712" windowHeight="12336" xr2:uid="{5D781118-28B6-4BB5-9103-CD60AC578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6" i="1"/>
  <c r="E27" i="1"/>
  <c r="E28" i="1"/>
  <c r="E18" i="1"/>
  <c r="D19" i="1"/>
  <c r="D26" i="1"/>
  <c r="D27" i="1"/>
  <c r="C20" i="1"/>
  <c r="D20" i="1" s="1"/>
  <c r="C21" i="1"/>
  <c r="D21" i="1" s="1"/>
  <c r="C22" i="1"/>
  <c r="D22" i="1" s="1"/>
  <c r="C23" i="1"/>
  <c r="E23" i="1" s="1"/>
  <c r="C24" i="1"/>
  <c r="F24" i="1" s="1"/>
  <c r="C25" i="1"/>
  <c r="F25" i="1" s="1"/>
  <c r="C26" i="1"/>
  <c r="F26" i="1" s="1"/>
  <c r="G26" i="1" s="1"/>
  <c r="C27" i="1"/>
  <c r="F27" i="1" s="1"/>
  <c r="G27" i="1" s="1"/>
  <c r="C28" i="1"/>
  <c r="D28" i="1" s="1"/>
  <c r="C19" i="1"/>
  <c r="F19" i="1" s="1"/>
  <c r="G19" i="1" s="1"/>
  <c r="C18" i="1"/>
  <c r="D18" i="1" s="1"/>
  <c r="C10" i="1"/>
  <c r="F10" i="1" s="1"/>
  <c r="C11" i="1"/>
  <c r="E11" i="1" s="1"/>
  <c r="C12" i="1"/>
  <c r="D12" i="1" s="1"/>
  <c r="C13" i="1"/>
  <c r="D13" i="1" s="1"/>
  <c r="C14" i="1"/>
  <c r="E14" i="1" s="1"/>
  <c r="C15" i="1"/>
  <c r="F15" i="1" s="1"/>
  <c r="C16" i="1"/>
  <c r="F16" i="1" s="1"/>
  <c r="C17" i="1"/>
  <c r="F17" i="1" s="1"/>
  <c r="C9" i="1"/>
  <c r="E9" i="1" s="1"/>
  <c r="D25" i="1" l="1"/>
  <c r="F23" i="1"/>
  <c r="G23" i="1" s="1"/>
  <c r="D24" i="1"/>
  <c r="F22" i="1"/>
  <c r="G22" i="1" s="1"/>
  <c r="D23" i="1"/>
  <c r="F18" i="1"/>
  <c r="F21" i="1"/>
  <c r="G21" i="1" s="1"/>
  <c r="E25" i="1"/>
  <c r="G25" i="1" s="1"/>
  <c r="F28" i="1"/>
  <c r="G28" i="1" s="1"/>
  <c r="F20" i="1"/>
  <c r="G20" i="1" s="1"/>
  <c r="E24" i="1"/>
  <c r="G24" i="1" s="1"/>
  <c r="E10" i="1"/>
  <c r="G10" i="1" s="1"/>
  <c r="D10" i="1"/>
  <c r="G18" i="1"/>
  <c r="F14" i="1"/>
  <c r="G14" i="1" s="1"/>
  <c r="E13" i="1"/>
  <c r="F13" i="1"/>
  <c r="F12" i="1"/>
  <c r="E12" i="1"/>
  <c r="D11" i="1"/>
  <c r="F11" i="1"/>
  <c r="G11" i="1" s="1"/>
  <c r="D17" i="1"/>
  <c r="D16" i="1"/>
  <c r="E17" i="1"/>
  <c r="G17" i="1" s="1"/>
  <c r="D15" i="1"/>
  <c r="E16" i="1"/>
  <c r="G16" i="1" s="1"/>
  <c r="D14" i="1"/>
  <c r="E15" i="1"/>
  <c r="G15" i="1" s="1"/>
  <c r="F9" i="1"/>
  <c r="G9" i="1" s="1"/>
  <c r="D9" i="1"/>
  <c r="G12" i="1" l="1"/>
  <c r="G29" i="1" s="1"/>
  <c r="G13" i="1"/>
</calcChain>
</file>

<file path=xl/sharedStrings.xml><?xml version="1.0" encoding="utf-8"?>
<sst xmlns="http://schemas.openxmlformats.org/spreadsheetml/2006/main" count="56" uniqueCount="52">
  <si>
    <t>Pensil</t>
  </si>
  <si>
    <t>Toko Andi</t>
  </si>
  <si>
    <t>Buku Tulis</t>
  </si>
  <si>
    <t>Toko Frush</t>
  </si>
  <si>
    <t>Buku PAI</t>
  </si>
  <si>
    <t>Toko Adin</t>
  </si>
  <si>
    <t>Buku MTK</t>
  </si>
  <si>
    <t>Toko Udin</t>
  </si>
  <si>
    <t>Buku B.Indo</t>
  </si>
  <si>
    <t>Toko Lina</t>
  </si>
  <si>
    <t>Penggaris</t>
  </si>
  <si>
    <t>Toko Aisha</t>
  </si>
  <si>
    <t>Pulpen</t>
  </si>
  <si>
    <t>Toko Aulia</t>
  </si>
  <si>
    <t>Origami</t>
  </si>
  <si>
    <t>Toko Edon</t>
  </si>
  <si>
    <t>Buku IPA</t>
  </si>
  <si>
    <t>Toko Odon</t>
  </si>
  <si>
    <t>Buku Sejarah</t>
  </si>
  <si>
    <t>No</t>
  </si>
  <si>
    <t>Nama Toko</t>
  </si>
  <si>
    <t>Nama Barang</t>
  </si>
  <si>
    <t>Jumlah yang terjual</t>
  </si>
  <si>
    <t>Harga Satuan</t>
  </si>
  <si>
    <t>Total Penjualan</t>
  </si>
  <si>
    <t>Kode Barang</t>
  </si>
  <si>
    <t>Sum</t>
  </si>
  <si>
    <t>Average</t>
  </si>
  <si>
    <t>Running Total</t>
  </si>
  <si>
    <t>Count</t>
  </si>
  <si>
    <t>Total semua penjualan</t>
  </si>
  <si>
    <t>Toko Ala</t>
  </si>
  <si>
    <t>Toko Yakub</t>
  </si>
  <si>
    <t>Toko Bela</t>
  </si>
  <si>
    <t>Toko John</t>
  </si>
  <si>
    <t>Toko Budi</t>
  </si>
  <si>
    <t>Toko Yudas</t>
  </si>
  <si>
    <t>Toko Rea</t>
  </si>
  <si>
    <t>Toko Bayu</t>
  </si>
  <si>
    <t>Toko Judy</t>
  </si>
  <si>
    <t>Toko Rudy</t>
  </si>
  <si>
    <t>Buku Biografi</t>
  </si>
  <si>
    <t>Pistol nerf</t>
  </si>
  <si>
    <t>Bom mainan</t>
  </si>
  <si>
    <t>Ak-47 mainan</t>
  </si>
  <si>
    <t>Grenade mainan</t>
  </si>
  <si>
    <t>Plutonium mainan</t>
  </si>
  <si>
    <t>Spidol</t>
  </si>
  <si>
    <t>Buku Kesehatan</t>
  </si>
  <si>
    <t>Mouse</t>
  </si>
  <si>
    <t>Layar Monitor</t>
  </si>
  <si>
    <t>Toko Yuni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</si>
</sst>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0" xfId="0" applyNumberForma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Jumlah yang terjual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Sheet1!$C$9:$D$28</c15:sqref>
                  </c15:fullRef>
                  <c15:levelRef>
                    <c15:sqref>Sheet1!$C$9:$C$28</c15:sqref>
                  </c15:levelRef>
                </c:ext>
              </c:extLst>
              <c:f>Sheet1!$C$9:$C$28</c:f>
              <c:strCache>
                <c:ptCount val="20"/>
                <c:pt idx="0">
                  <c:v>Toko Yuni</c:v>
                </c:pt>
                <c:pt idx="1">
                  <c:v>Toko Andi</c:v>
                </c:pt>
                <c:pt idx="2">
                  <c:v>Toko Frush</c:v>
                </c:pt>
                <c:pt idx="3">
                  <c:v>Toko Adin</c:v>
                </c:pt>
                <c:pt idx="4">
                  <c:v>Toko Udin</c:v>
                </c:pt>
                <c:pt idx="5">
                  <c:v>Toko Lina</c:v>
                </c:pt>
                <c:pt idx="6">
                  <c:v>Toko Aisha</c:v>
                </c:pt>
                <c:pt idx="7">
                  <c:v>Toko Aulia</c:v>
                </c:pt>
                <c:pt idx="8">
                  <c:v>Toko Edon</c:v>
                </c:pt>
                <c:pt idx="9">
                  <c:v>Toko Odon</c:v>
                </c:pt>
                <c:pt idx="10">
                  <c:v>Toko Ala</c:v>
                </c:pt>
                <c:pt idx="11">
                  <c:v>Toko Yakub</c:v>
                </c:pt>
                <c:pt idx="12">
                  <c:v>Toko Bela</c:v>
                </c:pt>
                <c:pt idx="13">
                  <c:v>Toko John</c:v>
                </c:pt>
                <c:pt idx="14">
                  <c:v>Toko Budi</c:v>
                </c:pt>
                <c:pt idx="15">
                  <c:v>Toko Yudas</c:v>
                </c:pt>
                <c:pt idx="16">
                  <c:v>Toko Rea</c:v>
                </c:pt>
                <c:pt idx="17">
                  <c:v>Toko Bayu</c:v>
                </c:pt>
                <c:pt idx="18">
                  <c:v>Toko Judy</c:v>
                </c:pt>
                <c:pt idx="19">
                  <c:v>Toko Rudy</c:v>
                </c:pt>
              </c:strCache>
            </c:strRef>
          </c:cat>
          <c:val>
            <c:numRef>
              <c:f>Sheet1!$E$9:$E$28</c:f>
              <c:numCache>
                <c:formatCode>General</c:formatCode>
                <c:ptCount val="20"/>
                <c:pt idx="0">
                  <c:v>20</c:v>
                </c:pt>
                <c:pt idx="1">
                  <c:v>32</c:v>
                </c:pt>
                <c:pt idx="2">
                  <c:v>10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20</c:v>
                </c:pt>
                <c:pt idx="7">
                  <c:v>13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27</c:v>
                </c:pt>
                <c:pt idx="12">
                  <c:v>28</c:v>
                </c:pt>
                <c:pt idx="13">
                  <c:v>19</c:v>
                </c:pt>
                <c:pt idx="14">
                  <c:v>40</c:v>
                </c:pt>
                <c:pt idx="15">
                  <c:v>37</c:v>
                </c:pt>
                <c:pt idx="16">
                  <c:v>48</c:v>
                </c:pt>
                <c:pt idx="17">
                  <c:v>65</c:v>
                </c:pt>
                <c:pt idx="18">
                  <c:v>58</c:v>
                </c:pt>
                <c:pt idx="1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8-4DF2-BD2D-AC96C7B7F52B}"/>
            </c:ext>
          </c:extLst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Harga Satuan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Sheet1!$C$9:$D$28</c15:sqref>
                  </c15:fullRef>
                  <c15:levelRef>
                    <c15:sqref>Sheet1!$C$9:$C$28</c15:sqref>
                  </c15:levelRef>
                </c:ext>
              </c:extLst>
              <c:f>Sheet1!$C$9:$C$28</c:f>
              <c:strCache>
                <c:ptCount val="20"/>
                <c:pt idx="0">
                  <c:v>Toko Yuni</c:v>
                </c:pt>
                <c:pt idx="1">
                  <c:v>Toko Andi</c:v>
                </c:pt>
                <c:pt idx="2">
                  <c:v>Toko Frush</c:v>
                </c:pt>
                <c:pt idx="3">
                  <c:v>Toko Adin</c:v>
                </c:pt>
                <c:pt idx="4">
                  <c:v>Toko Udin</c:v>
                </c:pt>
                <c:pt idx="5">
                  <c:v>Toko Lina</c:v>
                </c:pt>
                <c:pt idx="6">
                  <c:v>Toko Aisha</c:v>
                </c:pt>
                <c:pt idx="7">
                  <c:v>Toko Aulia</c:v>
                </c:pt>
                <c:pt idx="8">
                  <c:v>Toko Edon</c:v>
                </c:pt>
                <c:pt idx="9">
                  <c:v>Toko Odon</c:v>
                </c:pt>
                <c:pt idx="10">
                  <c:v>Toko Ala</c:v>
                </c:pt>
                <c:pt idx="11">
                  <c:v>Toko Yakub</c:v>
                </c:pt>
                <c:pt idx="12">
                  <c:v>Toko Bela</c:v>
                </c:pt>
                <c:pt idx="13">
                  <c:v>Toko John</c:v>
                </c:pt>
                <c:pt idx="14">
                  <c:v>Toko Budi</c:v>
                </c:pt>
                <c:pt idx="15">
                  <c:v>Toko Yudas</c:v>
                </c:pt>
                <c:pt idx="16">
                  <c:v>Toko Rea</c:v>
                </c:pt>
                <c:pt idx="17">
                  <c:v>Toko Bayu</c:v>
                </c:pt>
                <c:pt idx="18">
                  <c:v>Toko Judy</c:v>
                </c:pt>
                <c:pt idx="19">
                  <c:v>Toko Rudy</c:v>
                </c:pt>
              </c:strCache>
            </c:strRef>
          </c:cat>
          <c:val>
            <c:numRef>
              <c:f>Sheet1!$F$9:$F$28</c:f>
              <c:numCache>
                <c:formatCode>"Rp"#,##0.00</c:formatCode>
                <c:ptCount val="20"/>
                <c:pt idx="0">
                  <c:v>5000</c:v>
                </c:pt>
                <c:pt idx="1">
                  <c:v>16000</c:v>
                </c:pt>
                <c:pt idx="2">
                  <c:v>17000</c:v>
                </c:pt>
                <c:pt idx="3">
                  <c:v>19000</c:v>
                </c:pt>
                <c:pt idx="4">
                  <c:v>17000</c:v>
                </c:pt>
                <c:pt idx="5">
                  <c:v>7000</c:v>
                </c:pt>
                <c:pt idx="6">
                  <c:v>8000</c:v>
                </c:pt>
                <c:pt idx="7">
                  <c:v>10000</c:v>
                </c:pt>
                <c:pt idx="8">
                  <c:v>12000</c:v>
                </c:pt>
                <c:pt idx="9">
                  <c:v>12000</c:v>
                </c:pt>
                <c:pt idx="10">
                  <c:v>18000</c:v>
                </c:pt>
                <c:pt idx="11">
                  <c:v>10000</c:v>
                </c:pt>
                <c:pt idx="12">
                  <c:v>12000</c:v>
                </c:pt>
                <c:pt idx="13">
                  <c:v>13000</c:v>
                </c:pt>
                <c:pt idx="14">
                  <c:v>20000</c:v>
                </c:pt>
                <c:pt idx="15">
                  <c:v>29000</c:v>
                </c:pt>
                <c:pt idx="16">
                  <c:v>30000</c:v>
                </c:pt>
                <c:pt idx="17">
                  <c:v>19000</c:v>
                </c:pt>
                <c:pt idx="18">
                  <c:v>7000</c:v>
                </c:pt>
                <c:pt idx="1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8-4DF2-BD2D-AC96C7B7F52B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Total Penjualan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Sheet1!$C$9:$D$28</c15:sqref>
                  </c15:fullRef>
                  <c15:levelRef>
                    <c15:sqref>Sheet1!$C$9:$C$28</c15:sqref>
                  </c15:levelRef>
                </c:ext>
              </c:extLst>
              <c:f>Sheet1!$C$9:$C$28</c:f>
              <c:strCache>
                <c:ptCount val="20"/>
                <c:pt idx="0">
                  <c:v>Toko Yuni</c:v>
                </c:pt>
                <c:pt idx="1">
                  <c:v>Toko Andi</c:v>
                </c:pt>
                <c:pt idx="2">
                  <c:v>Toko Frush</c:v>
                </c:pt>
                <c:pt idx="3">
                  <c:v>Toko Adin</c:v>
                </c:pt>
                <c:pt idx="4">
                  <c:v>Toko Udin</c:v>
                </c:pt>
                <c:pt idx="5">
                  <c:v>Toko Lina</c:v>
                </c:pt>
                <c:pt idx="6">
                  <c:v>Toko Aisha</c:v>
                </c:pt>
                <c:pt idx="7">
                  <c:v>Toko Aulia</c:v>
                </c:pt>
                <c:pt idx="8">
                  <c:v>Toko Edon</c:v>
                </c:pt>
                <c:pt idx="9">
                  <c:v>Toko Odon</c:v>
                </c:pt>
                <c:pt idx="10">
                  <c:v>Toko Ala</c:v>
                </c:pt>
                <c:pt idx="11">
                  <c:v>Toko Yakub</c:v>
                </c:pt>
                <c:pt idx="12">
                  <c:v>Toko Bela</c:v>
                </c:pt>
                <c:pt idx="13">
                  <c:v>Toko John</c:v>
                </c:pt>
                <c:pt idx="14">
                  <c:v>Toko Budi</c:v>
                </c:pt>
                <c:pt idx="15">
                  <c:v>Toko Yudas</c:v>
                </c:pt>
                <c:pt idx="16">
                  <c:v>Toko Rea</c:v>
                </c:pt>
                <c:pt idx="17">
                  <c:v>Toko Bayu</c:v>
                </c:pt>
                <c:pt idx="18">
                  <c:v>Toko Judy</c:v>
                </c:pt>
                <c:pt idx="19">
                  <c:v>Toko Rudy</c:v>
                </c:pt>
              </c:strCache>
            </c:strRef>
          </c:cat>
          <c:val>
            <c:numRef>
              <c:f>Sheet1!$G$9:$G$28</c:f>
              <c:numCache>
                <c:formatCode>"Rp"#,##0.00</c:formatCode>
                <c:ptCount val="20"/>
                <c:pt idx="0">
                  <c:v>100000</c:v>
                </c:pt>
                <c:pt idx="1">
                  <c:v>512000</c:v>
                </c:pt>
                <c:pt idx="2">
                  <c:v>170000</c:v>
                </c:pt>
                <c:pt idx="3">
                  <c:v>380000</c:v>
                </c:pt>
                <c:pt idx="4">
                  <c:v>272000</c:v>
                </c:pt>
                <c:pt idx="5">
                  <c:v>70000</c:v>
                </c:pt>
                <c:pt idx="6">
                  <c:v>160000</c:v>
                </c:pt>
                <c:pt idx="7">
                  <c:v>130000</c:v>
                </c:pt>
                <c:pt idx="8">
                  <c:v>228000</c:v>
                </c:pt>
                <c:pt idx="9">
                  <c:v>264000</c:v>
                </c:pt>
                <c:pt idx="10">
                  <c:v>342000</c:v>
                </c:pt>
                <c:pt idx="11">
                  <c:v>270000</c:v>
                </c:pt>
                <c:pt idx="12">
                  <c:v>336000</c:v>
                </c:pt>
                <c:pt idx="13">
                  <c:v>247000</c:v>
                </c:pt>
                <c:pt idx="14">
                  <c:v>800000</c:v>
                </c:pt>
                <c:pt idx="15">
                  <c:v>1073000</c:v>
                </c:pt>
                <c:pt idx="16">
                  <c:v>1440000</c:v>
                </c:pt>
                <c:pt idx="17">
                  <c:v>1235000</c:v>
                </c:pt>
                <c:pt idx="18">
                  <c:v>406000</c:v>
                </c:pt>
                <c:pt idx="19">
                  <c:v>1222000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8-4DF2-BD2D-AC96C7B7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131455"/>
        <c:axId val="471265839"/>
      </c:barChart>
      <c:catAx>
        <c:axId val="46213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65839"/>
        <c:crosses val="autoZero"/>
        <c:auto val="1"/>
        <c:lblAlgn val="ctr"/>
        <c:lblOffset val="100"/>
        <c:noMultiLvlLbl val="0"/>
      </c:catAx>
      <c:valAx>
        <c:axId val="4712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29</xdr:row>
      <xdr:rowOff>167640</xdr:rowOff>
    </xdr:from>
    <xdr:to>
      <xdr:col>6</xdr:col>
      <xdr:colOff>266700</xdr:colOff>
      <xdr:row>46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8D4F2-2806-2681-75BF-FB26841AF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8FAD-A7D9-486F-A52D-1AD7F97FF3A1}">
  <dimension ref="A8:R32"/>
  <sheetViews>
    <sheetView tabSelected="1" topLeftCell="C8" workbookViewId="0">
      <selection activeCell="Q11" sqref="Q11"/>
    </sheetView>
  </sheetViews>
  <sheetFormatPr defaultRowHeight="14.4" x14ac:dyDescent="0.3"/>
  <cols>
    <col min="2" max="2" width="15.44140625" customWidth="1"/>
    <col min="3" max="3" width="16" customWidth="1"/>
    <col min="4" max="4" width="16.21875" customWidth="1"/>
    <col min="5" max="5" width="18.5546875" customWidth="1"/>
    <col min="6" max="6" width="20" customWidth="1"/>
    <col min="7" max="7" width="19.44140625" customWidth="1"/>
    <col min="15" max="15" width="18.44140625" customWidth="1"/>
    <col min="16" max="16" width="15.88671875" customWidth="1"/>
    <col min="17" max="17" width="14.33203125" customWidth="1"/>
    <col min="18" max="18" width="11.21875" customWidth="1"/>
  </cols>
  <sheetData>
    <row r="8" spans="1:18" x14ac:dyDescent="0.3">
      <c r="A8" s="5" t="s">
        <v>19</v>
      </c>
      <c r="B8" s="6" t="s">
        <v>25</v>
      </c>
      <c r="C8" s="5" t="s">
        <v>20</v>
      </c>
      <c r="D8" s="5" t="s">
        <v>21</v>
      </c>
      <c r="E8" s="5" t="s">
        <v>22</v>
      </c>
      <c r="F8" s="5" t="s">
        <v>23</v>
      </c>
      <c r="G8" s="5" t="s">
        <v>24</v>
      </c>
    </row>
    <row r="9" spans="1:18" x14ac:dyDescent="0.3">
      <c r="A9" s="2">
        <v>1</v>
      </c>
      <c r="B9" s="4">
        <v>19</v>
      </c>
      <c r="C9" s="1" t="str">
        <f>VLOOKUP(B9,$N$13:$O$22,2,0)</f>
        <v>Toko Yuni</v>
      </c>
      <c r="D9" s="1" t="str">
        <f t="shared" ref="D9:D18" si="0">VLOOKUP(C9,$O$13:$R$22,2,0)</f>
        <v>Pensil</v>
      </c>
      <c r="E9" s="1">
        <f>VLOOKUP(C9,$O$13:$R$22,3,0)</f>
        <v>20</v>
      </c>
      <c r="F9" s="3">
        <f>VLOOKUP(C9,$O$13:$R$22,4,0)</f>
        <v>5000</v>
      </c>
      <c r="G9" s="3">
        <f>E9*F9</f>
        <v>100000</v>
      </c>
    </row>
    <row r="10" spans="1:18" x14ac:dyDescent="0.3">
      <c r="A10" s="2">
        <v>2</v>
      </c>
      <c r="B10" s="4">
        <v>22</v>
      </c>
      <c r="C10" s="1" t="str">
        <f t="shared" ref="C10:C28" si="1">VLOOKUP(B10,$N$13:$O$22,2,0)</f>
        <v>Toko Andi</v>
      </c>
      <c r="D10" s="1" t="str">
        <f t="shared" si="0"/>
        <v>Buku Tulis</v>
      </c>
      <c r="E10" s="1">
        <f t="shared" ref="E10:E18" si="2">VLOOKUP(C10,$O$13:$R$22,3,0)</f>
        <v>32</v>
      </c>
      <c r="F10" s="3">
        <f t="shared" ref="F10:F18" si="3">VLOOKUP(C10,$O$13:$R$22,4,0)</f>
        <v>16000</v>
      </c>
      <c r="G10" s="3">
        <f t="shared" ref="G10:G18" si="4">E10*F10</f>
        <v>512000</v>
      </c>
    </row>
    <row r="11" spans="1:18" x14ac:dyDescent="0.3">
      <c r="A11" s="2">
        <v>3</v>
      </c>
      <c r="B11" s="4">
        <v>77</v>
      </c>
      <c r="C11" s="1" t="str">
        <f t="shared" si="1"/>
        <v>Toko Frush</v>
      </c>
      <c r="D11" s="1" t="str">
        <f t="shared" si="0"/>
        <v>Buku PAI</v>
      </c>
      <c r="E11" s="1">
        <f t="shared" si="2"/>
        <v>10</v>
      </c>
      <c r="F11" s="3">
        <f t="shared" si="3"/>
        <v>17000</v>
      </c>
      <c r="G11" s="3">
        <f t="shared" si="4"/>
        <v>170000</v>
      </c>
    </row>
    <row r="12" spans="1:18" x14ac:dyDescent="0.3">
      <c r="A12" s="2">
        <v>4</v>
      </c>
      <c r="B12" s="4">
        <v>41</v>
      </c>
      <c r="C12" s="1" t="str">
        <f t="shared" si="1"/>
        <v>Toko Adin</v>
      </c>
      <c r="D12" s="1" t="str">
        <f t="shared" si="0"/>
        <v>Buku MTK</v>
      </c>
      <c r="E12" s="1">
        <f t="shared" si="2"/>
        <v>20</v>
      </c>
      <c r="F12" s="3">
        <f t="shared" si="3"/>
        <v>19000</v>
      </c>
      <c r="G12" s="3">
        <f t="shared" si="4"/>
        <v>380000</v>
      </c>
    </row>
    <row r="13" spans="1:18" x14ac:dyDescent="0.3">
      <c r="A13" s="2">
        <v>5</v>
      </c>
      <c r="B13" s="4">
        <v>52</v>
      </c>
      <c r="C13" s="1" t="str">
        <f t="shared" si="1"/>
        <v>Toko Udin</v>
      </c>
      <c r="D13" s="1" t="str">
        <f t="shared" si="0"/>
        <v>Buku B.Indo</v>
      </c>
      <c r="E13" s="1">
        <f t="shared" si="2"/>
        <v>16</v>
      </c>
      <c r="F13" s="10">
        <f t="shared" si="3"/>
        <v>17000</v>
      </c>
      <c r="G13" s="10">
        <f t="shared" si="4"/>
        <v>272000</v>
      </c>
      <c r="M13" s="2">
        <v>1</v>
      </c>
      <c r="N13" s="2">
        <v>19</v>
      </c>
      <c r="O13" s="1" t="s">
        <v>51</v>
      </c>
      <c r="P13" s="1" t="s">
        <v>0</v>
      </c>
      <c r="Q13" s="1">
        <v>20</v>
      </c>
      <c r="R13" s="1">
        <v>5000</v>
      </c>
    </row>
    <row r="14" spans="1:18" x14ac:dyDescent="0.3">
      <c r="A14" s="2">
        <v>6</v>
      </c>
      <c r="B14" s="4">
        <v>63</v>
      </c>
      <c r="C14" s="1" t="str">
        <f t="shared" si="1"/>
        <v>Toko Lina</v>
      </c>
      <c r="D14" s="1" t="str">
        <f t="shared" si="0"/>
        <v>Penggaris</v>
      </c>
      <c r="E14" s="1">
        <f t="shared" si="2"/>
        <v>10</v>
      </c>
      <c r="F14" s="3">
        <f t="shared" si="3"/>
        <v>7000</v>
      </c>
      <c r="G14" s="3">
        <f t="shared" si="4"/>
        <v>70000</v>
      </c>
      <c r="M14" s="2">
        <v>2</v>
      </c>
      <c r="N14" s="2">
        <v>22</v>
      </c>
      <c r="O14" s="1" t="s">
        <v>1</v>
      </c>
      <c r="P14" s="1" t="s">
        <v>2</v>
      </c>
      <c r="Q14" s="1">
        <v>32</v>
      </c>
      <c r="R14" s="1">
        <v>16000</v>
      </c>
    </row>
    <row r="15" spans="1:18" x14ac:dyDescent="0.3">
      <c r="A15" s="2">
        <v>7</v>
      </c>
      <c r="B15" s="4">
        <v>73</v>
      </c>
      <c r="C15" s="1" t="str">
        <f t="shared" si="1"/>
        <v>Toko Aisha</v>
      </c>
      <c r="D15" s="1" t="str">
        <f t="shared" si="0"/>
        <v>Pulpen</v>
      </c>
      <c r="E15" s="1">
        <f t="shared" si="2"/>
        <v>20</v>
      </c>
      <c r="F15" s="3">
        <f t="shared" si="3"/>
        <v>8000</v>
      </c>
      <c r="G15" s="3">
        <f t="shared" si="4"/>
        <v>160000</v>
      </c>
      <c r="M15" s="2">
        <v>3</v>
      </c>
      <c r="N15" s="2">
        <v>77</v>
      </c>
      <c r="O15" s="1" t="s">
        <v>3</v>
      </c>
      <c r="P15" s="1" t="s">
        <v>4</v>
      </c>
      <c r="Q15" s="1">
        <v>10</v>
      </c>
      <c r="R15" s="1">
        <v>17000</v>
      </c>
    </row>
    <row r="16" spans="1:18" x14ac:dyDescent="0.3">
      <c r="A16" s="2">
        <v>8</v>
      </c>
      <c r="B16" s="4">
        <v>83</v>
      </c>
      <c r="C16" s="1" t="str">
        <f t="shared" si="1"/>
        <v>Toko Aulia</v>
      </c>
      <c r="D16" s="1" t="str">
        <f t="shared" si="0"/>
        <v>Origami</v>
      </c>
      <c r="E16" s="1">
        <f t="shared" si="2"/>
        <v>13</v>
      </c>
      <c r="F16" s="3">
        <f t="shared" si="3"/>
        <v>10000</v>
      </c>
      <c r="G16" s="3">
        <f t="shared" si="4"/>
        <v>130000</v>
      </c>
      <c r="M16" s="2">
        <v>4</v>
      </c>
      <c r="N16" s="2">
        <v>41</v>
      </c>
      <c r="O16" s="1" t="s">
        <v>5</v>
      </c>
      <c r="P16" s="1" t="s">
        <v>6</v>
      </c>
      <c r="Q16" s="1">
        <v>20</v>
      </c>
      <c r="R16" s="1">
        <v>19000</v>
      </c>
    </row>
    <row r="17" spans="1:18" x14ac:dyDescent="0.3">
      <c r="A17" s="2">
        <v>9</v>
      </c>
      <c r="B17" s="4">
        <v>46</v>
      </c>
      <c r="C17" s="1" t="str">
        <f t="shared" si="1"/>
        <v>Toko Edon</v>
      </c>
      <c r="D17" s="1" t="str">
        <f t="shared" si="0"/>
        <v>Buku IPA</v>
      </c>
      <c r="E17" s="1">
        <f t="shared" si="2"/>
        <v>19</v>
      </c>
      <c r="F17" s="3">
        <f t="shared" si="3"/>
        <v>12000</v>
      </c>
      <c r="G17" s="3">
        <f t="shared" si="4"/>
        <v>228000</v>
      </c>
      <c r="M17" s="2">
        <v>5</v>
      </c>
      <c r="N17" s="2">
        <v>52</v>
      </c>
      <c r="O17" s="1" t="s">
        <v>7</v>
      </c>
      <c r="P17" s="1" t="s">
        <v>8</v>
      </c>
      <c r="Q17" s="1">
        <v>16</v>
      </c>
      <c r="R17" s="1">
        <v>17000</v>
      </c>
    </row>
    <row r="18" spans="1:18" x14ac:dyDescent="0.3">
      <c r="A18" s="2">
        <v>10</v>
      </c>
      <c r="B18" s="4">
        <v>96</v>
      </c>
      <c r="C18" s="1" t="str">
        <f t="shared" si="1"/>
        <v>Toko Odon</v>
      </c>
      <c r="D18" s="1" t="str">
        <f>VLOOKUP(C18,$O$13:$R$32,2,0)</f>
        <v>Buku Sejarah</v>
      </c>
      <c r="E18" s="1">
        <f>VLOOKUP(C18,$O$13:$R$32,3,0)</f>
        <v>22</v>
      </c>
      <c r="F18" s="3">
        <f>VLOOKUP(C18,$O$13:$R$32,4,0)</f>
        <v>12000</v>
      </c>
      <c r="G18" s="3">
        <f>E18*F18</f>
        <v>264000</v>
      </c>
      <c r="M18" s="2">
        <v>6</v>
      </c>
      <c r="N18" s="2">
        <v>63</v>
      </c>
      <c r="O18" s="1" t="s">
        <v>9</v>
      </c>
      <c r="P18" s="1" t="s">
        <v>10</v>
      </c>
      <c r="Q18" s="1">
        <v>10</v>
      </c>
      <c r="R18" s="1">
        <v>7000</v>
      </c>
    </row>
    <row r="19" spans="1:18" x14ac:dyDescent="0.3">
      <c r="A19" s="2">
        <v>11</v>
      </c>
      <c r="B19" s="7">
        <v>100</v>
      </c>
      <c r="C19" s="1" t="str">
        <f>VLOOKUP(B19,$N$13:$O$32,2,0)</f>
        <v>Toko Ala</v>
      </c>
      <c r="D19" s="1" t="str">
        <f t="shared" ref="D19:D28" si="5">VLOOKUP(C19,$O$13:$R$32,2,0)</f>
        <v>Bom mainan</v>
      </c>
      <c r="E19" s="1">
        <f t="shared" ref="E19:E28" si="6">VLOOKUP(C19,$O$13:$R$32,3,0)</f>
        <v>19</v>
      </c>
      <c r="F19" s="3">
        <f t="shared" ref="F19:F28" si="7">VLOOKUP(C19,$O$13:$R$32,4,0)</f>
        <v>18000</v>
      </c>
      <c r="G19" s="3">
        <f t="shared" ref="G19:G28" si="8">E19*F19</f>
        <v>342000</v>
      </c>
      <c r="M19" s="2">
        <v>7</v>
      </c>
      <c r="N19" s="2">
        <v>73</v>
      </c>
      <c r="O19" s="1" t="s">
        <v>11</v>
      </c>
      <c r="P19" s="1" t="s">
        <v>12</v>
      </c>
      <c r="Q19" s="1">
        <v>20</v>
      </c>
      <c r="R19" s="1">
        <v>8000</v>
      </c>
    </row>
    <row r="20" spans="1:18" x14ac:dyDescent="0.3">
      <c r="A20" s="2">
        <v>12</v>
      </c>
      <c r="B20" s="7">
        <v>23</v>
      </c>
      <c r="C20" s="1" t="str">
        <f t="shared" ref="C20:C28" si="9">VLOOKUP(B20,$N$13:$O$32,2,0)</f>
        <v>Toko Yakub</v>
      </c>
      <c r="D20" s="1" t="str">
        <f t="shared" si="5"/>
        <v>Ak-47 mainan</v>
      </c>
      <c r="E20" s="1">
        <f t="shared" si="6"/>
        <v>27</v>
      </c>
      <c r="F20" s="3">
        <f t="shared" si="7"/>
        <v>10000</v>
      </c>
      <c r="G20" s="3">
        <f t="shared" si="8"/>
        <v>270000</v>
      </c>
      <c r="M20" s="2">
        <v>8</v>
      </c>
      <c r="N20" s="2">
        <v>83</v>
      </c>
      <c r="O20" s="1" t="s">
        <v>13</v>
      </c>
      <c r="P20" s="1" t="s">
        <v>14</v>
      </c>
      <c r="Q20" s="1">
        <v>13</v>
      </c>
      <c r="R20" s="1">
        <v>10000</v>
      </c>
    </row>
    <row r="21" spans="1:18" x14ac:dyDescent="0.3">
      <c r="A21" s="2">
        <v>13</v>
      </c>
      <c r="B21" s="7">
        <v>110</v>
      </c>
      <c r="C21" s="1" t="str">
        <f t="shared" si="9"/>
        <v>Toko Bela</v>
      </c>
      <c r="D21" s="1" t="str">
        <f t="shared" si="5"/>
        <v>Grenade mainan</v>
      </c>
      <c r="E21" s="1">
        <f t="shared" si="6"/>
        <v>28</v>
      </c>
      <c r="F21" s="3">
        <f t="shared" si="7"/>
        <v>12000</v>
      </c>
      <c r="G21" s="3">
        <f t="shared" si="8"/>
        <v>336000</v>
      </c>
      <c r="M21" s="2">
        <v>9</v>
      </c>
      <c r="N21" s="2">
        <v>46</v>
      </c>
      <c r="O21" s="1" t="s">
        <v>15</v>
      </c>
      <c r="P21" s="1" t="s">
        <v>16</v>
      </c>
      <c r="Q21" s="1">
        <v>19</v>
      </c>
      <c r="R21" s="1">
        <v>12000</v>
      </c>
    </row>
    <row r="22" spans="1:18" x14ac:dyDescent="0.3">
      <c r="A22" s="2">
        <v>14</v>
      </c>
      <c r="B22" s="7">
        <v>124</v>
      </c>
      <c r="C22" s="1" t="str">
        <f t="shared" si="9"/>
        <v>Toko John</v>
      </c>
      <c r="D22" s="1" t="str">
        <f t="shared" si="5"/>
        <v>Plutonium mainan</v>
      </c>
      <c r="E22" s="1">
        <f t="shared" si="6"/>
        <v>19</v>
      </c>
      <c r="F22" s="3">
        <f t="shared" si="7"/>
        <v>13000</v>
      </c>
      <c r="G22" s="3">
        <f t="shared" si="8"/>
        <v>247000</v>
      </c>
      <c r="M22" s="2">
        <v>10</v>
      </c>
      <c r="N22" s="2">
        <v>96</v>
      </c>
      <c r="O22" s="1" t="s">
        <v>17</v>
      </c>
      <c r="P22" s="1" t="s">
        <v>18</v>
      </c>
      <c r="Q22" s="1">
        <v>22</v>
      </c>
      <c r="R22" s="1">
        <v>12000</v>
      </c>
    </row>
    <row r="23" spans="1:18" x14ac:dyDescent="0.3">
      <c r="A23" s="2">
        <v>15</v>
      </c>
      <c r="B23" s="7">
        <v>16</v>
      </c>
      <c r="C23" s="1" t="str">
        <f t="shared" si="9"/>
        <v>Toko Budi</v>
      </c>
      <c r="D23" s="1" t="str">
        <f t="shared" si="5"/>
        <v>Buku Biografi</v>
      </c>
      <c r="E23" s="1">
        <f t="shared" si="6"/>
        <v>40</v>
      </c>
      <c r="F23" s="3">
        <f t="shared" si="7"/>
        <v>20000</v>
      </c>
      <c r="G23" s="3">
        <f t="shared" si="8"/>
        <v>800000</v>
      </c>
      <c r="M23" s="2">
        <v>11</v>
      </c>
      <c r="N23" s="7">
        <v>100</v>
      </c>
      <c r="O23" s="8" t="s">
        <v>31</v>
      </c>
      <c r="P23" s="1" t="s">
        <v>43</v>
      </c>
      <c r="Q23" s="1">
        <v>19</v>
      </c>
      <c r="R23" s="1">
        <v>18000</v>
      </c>
    </row>
    <row r="24" spans="1:18" x14ac:dyDescent="0.3">
      <c r="A24" s="2">
        <v>16</v>
      </c>
      <c r="B24" s="7">
        <v>14</v>
      </c>
      <c r="C24" s="1" t="str">
        <f t="shared" si="9"/>
        <v>Toko Yudas</v>
      </c>
      <c r="D24" s="1" t="str">
        <f t="shared" si="5"/>
        <v>Pistol nerf</v>
      </c>
      <c r="E24" s="1">
        <f t="shared" si="6"/>
        <v>37</v>
      </c>
      <c r="F24" s="3">
        <f t="shared" si="7"/>
        <v>29000</v>
      </c>
      <c r="G24" s="3">
        <f t="shared" si="8"/>
        <v>1073000</v>
      </c>
      <c r="M24" s="2">
        <v>12</v>
      </c>
      <c r="N24" s="7">
        <v>23</v>
      </c>
      <c r="O24" s="8" t="s">
        <v>32</v>
      </c>
      <c r="P24" s="1" t="s">
        <v>44</v>
      </c>
      <c r="Q24" s="1">
        <v>27</v>
      </c>
      <c r="R24" s="1">
        <v>10000</v>
      </c>
    </row>
    <row r="25" spans="1:18" x14ac:dyDescent="0.3">
      <c r="A25" s="2">
        <v>17</v>
      </c>
      <c r="B25" s="7">
        <v>122</v>
      </c>
      <c r="C25" s="1" t="str">
        <f t="shared" si="9"/>
        <v>Toko Rea</v>
      </c>
      <c r="D25" s="1" t="str">
        <f t="shared" si="5"/>
        <v>Spidol</v>
      </c>
      <c r="E25" s="1">
        <f t="shared" si="6"/>
        <v>48</v>
      </c>
      <c r="F25" s="3">
        <f t="shared" si="7"/>
        <v>30000</v>
      </c>
      <c r="G25" s="3">
        <f t="shared" si="8"/>
        <v>1440000</v>
      </c>
      <c r="M25" s="2">
        <v>13</v>
      </c>
      <c r="N25" s="7">
        <v>110</v>
      </c>
      <c r="O25" s="8" t="s">
        <v>33</v>
      </c>
      <c r="P25" s="1" t="s">
        <v>45</v>
      </c>
      <c r="Q25" s="1">
        <v>28</v>
      </c>
      <c r="R25" s="1">
        <v>12000</v>
      </c>
    </row>
    <row r="26" spans="1:18" x14ac:dyDescent="0.3">
      <c r="A26" s="2">
        <v>18</v>
      </c>
      <c r="B26" s="7">
        <v>192</v>
      </c>
      <c r="C26" s="1" t="str">
        <f t="shared" si="9"/>
        <v>Toko Bayu</v>
      </c>
      <c r="D26" s="1" t="str">
        <f t="shared" si="5"/>
        <v>Buku Kesehatan</v>
      </c>
      <c r="E26" s="1">
        <f t="shared" si="6"/>
        <v>65</v>
      </c>
      <c r="F26" s="3">
        <f t="shared" si="7"/>
        <v>19000</v>
      </c>
      <c r="G26" s="3">
        <f t="shared" si="8"/>
        <v>1235000</v>
      </c>
      <c r="M26" s="2">
        <v>14</v>
      </c>
      <c r="N26" s="7">
        <v>124</v>
      </c>
      <c r="O26" s="8" t="s">
        <v>34</v>
      </c>
      <c r="P26" s="1" t="s">
        <v>46</v>
      </c>
      <c r="Q26" s="1">
        <v>19</v>
      </c>
      <c r="R26" s="1">
        <v>13000</v>
      </c>
    </row>
    <row r="27" spans="1:18" x14ac:dyDescent="0.3">
      <c r="A27" s="2">
        <v>19</v>
      </c>
      <c r="B27" s="7">
        <v>195</v>
      </c>
      <c r="C27" s="1" t="str">
        <f t="shared" si="9"/>
        <v>Toko Judy</v>
      </c>
      <c r="D27" s="1" t="str">
        <f t="shared" si="5"/>
        <v>Mouse</v>
      </c>
      <c r="E27" s="1">
        <f t="shared" si="6"/>
        <v>58</v>
      </c>
      <c r="F27" s="3">
        <f t="shared" si="7"/>
        <v>7000</v>
      </c>
      <c r="G27" s="3">
        <f t="shared" si="8"/>
        <v>406000</v>
      </c>
      <c r="M27" s="2">
        <v>15</v>
      </c>
      <c r="N27" s="7">
        <v>16</v>
      </c>
      <c r="O27" s="8" t="s">
        <v>35</v>
      </c>
      <c r="P27" s="1" t="s">
        <v>41</v>
      </c>
      <c r="Q27" s="1">
        <v>40</v>
      </c>
      <c r="R27" s="1">
        <v>20000</v>
      </c>
    </row>
    <row r="28" spans="1:18" x14ac:dyDescent="0.3">
      <c r="A28" s="2">
        <v>20</v>
      </c>
      <c r="B28" s="7">
        <v>103</v>
      </c>
      <c r="C28" s="1" t="str">
        <f t="shared" si="9"/>
        <v>Toko Rudy</v>
      </c>
      <c r="D28" s="1" t="str">
        <f t="shared" si="5"/>
        <v>Layar Monitor</v>
      </c>
      <c r="E28" s="1">
        <f t="shared" si="6"/>
        <v>47</v>
      </c>
      <c r="F28" s="3">
        <f t="shared" si="7"/>
        <v>26000</v>
      </c>
      <c r="G28" s="3">
        <f t="shared" si="8"/>
        <v>1222000</v>
      </c>
      <c r="M28" s="2">
        <v>16</v>
      </c>
      <c r="N28" s="7">
        <v>14</v>
      </c>
      <c r="O28" s="8" t="s">
        <v>36</v>
      </c>
      <c r="P28" s="1" t="s">
        <v>42</v>
      </c>
      <c r="Q28" s="1">
        <v>37</v>
      </c>
      <c r="R28" s="1">
        <v>29000</v>
      </c>
    </row>
    <row r="29" spans="1:18" x14ac:dyDescent="0.3">
      <c r="F29" t="s">
        <v>30</v>
      </c>
      <c r="G29" s="9">
        <f>SUM(G9:G28)</f>
        <v>9657000</v>
      </c>
      <c r="M29" s="2">
        <v>17</v>
      </c>
      <c r="N29" s="7">
        <v>122</v>
      </c>
      <c r="O29" s="8" t="s">
        <v>37</v>
      </c>
      <c r="P29" s="1" t="s">
        <v>47</v>
      </c>
      <c r="Q29" s="1">
        <v>48</v>
      </c>
      <c r="R29" s="1">
        <v>30000</v>
      </c>
    </row>
    <row r="30" spans="1:18" x14ac:dyDescent="0.3">
      <c r="M30" s="2">
        <v>18</v>
      </c>
      <c r="N30" s="7">
        <v>192</v>
      </c>
      <c r="O30" s="8" t="s">
        <v>38</v>
      </c>
      <c r="P30" s="1" t="s">
        <v>48</v>
      </c>
      <c r="Q30" s="1">
        <v>65</v>
      </c>
      <c r="R30" s="1">
        <v>19000</v>
      </c>
    </row>
    <row r="31" spans="1:18" x14ac:dyDescent="0.3">
      <c r="M31" s="2">
        <v>19</v>
      </c>
      <c r="N31" s="7">
        <v>195</v>
      </c>
      <c r="O31" s="8" t="s">
        <v>39</v>
      </c>
      <c r="P31" s="1" t="s">
        <v>49</v>
      </c>
      <c r="Q31" s="1">
        <v>58</v>
      </c>
      <c r="R31" s="1">
        <v>7000</v>
      </c>
    </row>
    <row r="32" spans="1:18" x14ac:dyDescent="0.3">
      <c r="M32" s="2">
        <v>20</v>
      </c>
      <c r="N32" s="7">
        <v>103</v>
      </c>
      <c r="O32" s="8" t="s">
        <v>40</v>
      </c>
      <c r="P32" s="1" t="s">
        <v>50</v>
      </c>
      <c r="Q32" s="1">
        <v>47</v>
      </c>
      <c r="R32" s="1">
        <v>26000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Favian Perwira</dc:creator>
  <cp:lastModifiedBy>Favian Perwira</cp:lastModifiedBy>
  <dcterms:created xsi:type="dcterms:W3CDTF">2023-11-07T06:52:39Z</dcterms:created>
  <dcterms:modified xsi:type="dcterms:W3CDTF">2023-11-07T12:40:27Z</dcterms:modified>
</cp:coreProperties>
</file>