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ETB\2023\PFE\Khouloud\Code\Docs\"/>
    </mc:Choice>
  </mc:AlternateContent>
  <bookViews>
    <workbookView xWindow="0" yWindow="0" windowWidth="21570" windowHeight="8070" activeTab="1"/>
  </bookViews>
  <sheets>
    <sheet name="CyclesExample" sheetId="1" r:id="rId1"/>
    <sheet name="Analyze" sheetId="2" r:id="rId2"/>
  </sheets>
  <calcPr calcId="162913"/>
</workbook>
</file>

<file path=xl/calcChain.xml><?xml version="1.0" encoding="utf-8"?>
<calcChain xmlns="http://schemas.openxmlformats.org/spreadsheetml/2006/main">
  <c r="M5" i="2" l="1"/>
  <c r="M6" i="2"/>
  <c r="M7" i="2"/>
  <c r="M8" i="2"/>
  <c r="M4" i="2"/>
  <c r="N2" i="2" l="1"/>
  <c r="N7" i="2"/>
  <c r="N8" i="2"/>
  <c r="N6" i="2"/>
  <c r="N5" i="2"/>
  <c r="N4" i="2"/>
  <c r="N3" i="2"/>
  <c r="L3" i="2"/>
  <c r="K4" i="2"/>
  <c r="K2" i="2"/>
  <c r="J3" i="2"/>
  <c r="J4" i="2"/>
  <c r="K5" i="2" s="1"/>
  <c r="J5" i="2"/>
  <c r="J6" i="2"/>
  <c r="J7" i="2"/>
  <c r="J8" i="2"/>
  <c r="J2" i="2"/>
  <c r="L5" i="2" l="1"/>
  <c r="K7" i="2"/>
  <c r="K3" i="2"/>
  <c r="K6" i="2"/>
  <c r="L8" i="2"/>
  <c r="L4" i="2"/>
  <c r="L7" i="2"/>
  <c r="M2" i="2"/>
  <c r="K8" i="2"/>
  <c r="L2" i="2"/>
  <c r="L6" i="2"/>
  <c r="M3" i="2"/>
</calcChain>
</file>

<file path=xl/sharedStrings.xml><?xml version="1.0" encoding="utf-8"?>
<sst xmlns="http://schemas.openxmlformats.org/spreadsheetml/2006/main" count="21" uniqueCount="8">
  <si>
    <t>start</t>
  </si>
  <si>
    <t>stop</t>
  </si>
  <si>
    <t>dur</t>
  </si>
  <si>
    <t>shortD</t>
  </si>
  <si>
    <t>longD</t>
  </si>
  <si>
    <t>work</t>
  </si>
  <si>
    <t>sleep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</si>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</sst>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L57" sqref="L5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2605</v>
      </c>
      <c r="B4">
        <v>0</v>
      </c>
      <c r="C4">
        <v>-2605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2605</v>
      </c>
      <c r="B5">
        <v>4471</v>
      </c>
      <c r="C5">
        <v>1866</v>
      </c>
      <c r="D5">
        <v>1866</v>
      </c>
      <c r="E5">
        <v>1866</v>
      </c>
      <c r="F5">
        <v>1866</v>
      </c>
      <c r="G5">
        <v>0</v>
      </c>
      <c r="H5">
        <v>1</v>
      </c>
    </row>
    <row r="6" spans="1:8" x14ac:dyDescent="0.25">
      <c r="A6">
        <v>7967</v>
      </c>
      <c r="B6">
        <v>4471</v>
      </c>
      <c r="C6">
        <v>-3496</v>
      </c>
      <c r="D6">
        <v>1866</v>
      </c>
      <c r="E6">
        <v>1866</v>
      </c>
      <c r="F6">
        <v>1866</v>
      </c>
      <c r="G6">
        <v>0</v>
      </c>
      <c r="H6">
        <v>1</v>
      </c>
    </row>
    <row r="7" spans="1:8" x14ac:dyDescent="0.25">
      <c r="A7">
        <v>7967</v>
      </c>
      <c r="B7">
        <v>4471</v>
      </c>
      <c r="C7">
        <v>-3496</v>
      </c>
      <c r="D7">
        <v>1866</v>
      </c>
      <c r="E7">
        <v>1866</v>
      </c>
      <c r="F7">
        <v>1866</v>
      </c>
      <c r="G7">
        <v>0</v>
      </c>
      <c r="H7">
        <v>1</v>
      </c>
    </row>
    <row r="8" spans="1:8" x14ac:dyDescent="0.25">
      <c r="A8">
        <v>7967</v>
      </c>
      <c r="B8">
        <v>4471</v>
      </c>
      <c r="C8">
        <v>-3496</v>
      </c>
      <c r="D8">
        <v>1866</v>
      </c>
      <c r="E8">
        <v>1866</v>
      </c>
      <c r="F8">
        <v>1866</v>
      </c>
      <c r="G8">
        <v>0</v>
      </c>
      <c r="H8">
        <v>1</v>
      </c>
    </row>
    <row r="9" spans="1:8" x14ac:dyDescent="0.25">
      <c r="A9">
        <v>7967</v>
      </c>
      <c r="B9">
        <v>13037</v>
      </c>
      <c r="C9">
        <v>5070</v>
      </c>
      <c r="D9">
        <v>1866</v>
      </c>
      <c r="E9">
        <v>5070</v>
      </c>
      <c r="F9">
        <v>6936</v>
      </c>
      <c r="G9">
        <v>3496</v>
      </c>
      <c r="H9">
        <v>2</v>
      </c>
    </row>
    <row r="10" spans="1:8" x14ac:dyDescent="0.25">
      <c r="A10">
        <v>15860</v>
      </c>
      <c r="B10">
        <v>13037</v>
      </c>
      <c r="C10">
        <v>-2823</v>
      </c>
      <c r="D10">
        <v>1866</v>
      </c>
      <c r="E10">
        <v>5070</v>
      </c>
      <c r="F10">
        <v>6936</v>
      </c>
      <c r="G10">
        <v>3496</v>
      </c>
      <c r="H10">
        <v>2</v>
      </c>
    </row>
    <row r="11" spans="1:8" x14ac:dyDescent="0.25">
      <c r="A11">
        <v>15860</v>
      </c>
      <c r="B11">
        <v>16215</v>
      </c>
      <c r="C11">
        <v>355</v>
      </c>
      <c r="D11">
        <v>355</v>
      </c>
      <c r="E11">
        <v>5070</v>
      </c>
      <c r="F11">
        <v>7291</v>
      </c>
      <c r="G11">
        <v>6319</v>
      </c>
      <c r="H11">
        <v>3</v>
      </c>
    </row>
    <row r="12" spans="1:8" x14ac:dyDescent="0.25">
      <c r="A12">
        <v>15860</v>
      </c>
      <c r="B12">
        <v>16215</v>
      </c>
      <c r="C12">
        <v>355</v>
      </c>
      <c r="D12">
        <v>355</v>
      </c>
      <c r="E12">
        <v>5070</v>
      </c>
      <c r="F12">
        <v>7291</v>
      </c>
      <c r="G12">
        <v>6319</v>
      </c>
      <c r="H12">
        <v>3</v>
      </c>
    </row>
    <row r="13" spans="1:8" x14ac:dyDescent="0.25">
      <c r="A13">
        <v>21103</v>
      </c>
      <c r="B13">
        <v>16215</v>
      </c>
      <c r="C13">
        <v>-4888</v>
      </c>
      <c r="D13">
        <v>355</v>
      </c>
      <c r="E13">
        <v>5070</v>
      </c>
      <c r="F13">
        <v>7291</v>
      </c>
      <c r="G13">
        <v>6319</v>
      </c>
      <c r="H13">
        <v>3</v>
      </c>
    </row>
    <row r="14" spans="1:8" x14ac:dyDescent="0.25">
      <c r="A14">
        <v>21103</v>
      </c>
      <c r="B14">
        <v>16215</v>
      </c>
      <c r="C14">
        <v>-4888</v>
      </c>
      <c r="D14">
        <v>355</v>
      </c>
      <c r="E14">
        <v>5070</v>
      </c>
      <c r="F14">
        <v>7291</v>
      </c>
      <c r="G14">
        <v>6319</v>
      </c>
      <c r="H14">
        <v>3</v>
      </c>
    </row>
    <row r="15" spans="1:8" x14ac:dyDescent="0.25">
      <c r="A15">
        <v>21103</v>
      </c>
      <c r="B15">
        <v>16215</v>
      </c>
      <c r="C15">
        <v>-4888</v>
      </c>
      <c r="D15">
        <v>355</v>
      </c>
      <c r="E15">
        <v>5070</v>
      </c>
      <c r="F15">
        <v>7291</v>
      </c>
      <c r="G15">
        <v>6319</v>
      </c>
      <c r="H15">
        <v>3</v>
      </c>
    </row>
    <row r="16" spans="1:8" x14ac:dyDescent="0.25">
      <c r="A16">
        <v>21103</v>
      </c>
      <c r="B16">
        <v>27191</v>
      </c>
      <c r="C16">
        <v>6088</v>
      </c>
      <c r="D16">
        <v>355</v>
      </c>
      <c r="E16">
        <v>6088</v>
      </c>
      <c r="F16">
        <v>13379</v>
      </c>
      <c r="G16">
        <v>11207</v>
      </c>
      <c r="H16">
        <v>4</v>
      </c>
    </row>
    <row r="17" spans="1:8" x14ac:dyDescent="0.25">
      <c r="A17">
        <v>21103</v>
      </c>
      <c r="B17">
        <v>27191</v>
      </c>
      <c r="C17">
        <v>6088</v>
      </c>
      <c r="D17">
        <v>355</v>
      </c>
      <c r="E17">
        <v>6088</v>
      </c>
      <c r="F17">
        <v>13379</v>
      </c>
      <c r="G17">
        <v>11207</v>
      </c>
      <c r="H17">
        <v>4</v>
      </c>
    </row>
    <row r="18" spans="1:8" x14ac:dyDescent="0.25">
      <c r="A18">
        <v>31576</v>
      </c>
      <c r="B18">
        <v>27191</v>
      </c>
      <c r="C18">
        <v>-4385</v>
      </c>
      <c r="D18">
        <v>355</v>
      </c>
      <c r="E18">
        <v>6088</v>
      </c>
      <c r="F18">
        <v>13379</v>
      </c>
      <c r="G18">
        <v>11207</v>
      </c>
      <c r="H18">
        <v>4</v>
      </c>
    </row>
    <row r="19" spans="1:8" x14ac:dyDescent="0.25">
      <c r="A19">
        <v>31576</v>
      </c>
      <c r="B19">
        <v>27191</v>
      </c>
      <c r="C19">
        <v>-4385</v>
      </c>
      <c r="D19">
        <v>355</v>
      </c>
      <c r="E19">
        <v>6088</v>
      </c>
      <c r="F19">
        <v>13379</v>
      </c>
      <c r="G19">
        <v>11207</v>
      </c>
      <c r="H19">
        <v>4</v>
      </c>
    </row>
    <row r="20" spans="1:8" x14ac:dyDescent="0.25">
      <c r="A20">
        <v>31576</v>
      </c>
      <c r="B20">
        <v>27191</v>
      </c>
      <c r="C20">
        <v>-4385</v>
      </c>
      <c r="D20">
        <v>355</v>
      </c>
      <c r="E20">
        <v>6088</v>
      </c>
      <c r="F20">
        <v>13379</v>
      </c>
      <c r="G20">
        <v>11207</v>
      </c>
      <c r="H20">
        <v>4</v>
      </c>
    </row>
    <row r="21" spans="1:8" x14ac:dyDescent="0.25">
      <c r="A21">
        <v>31576</v>
      </c>
      <c r="B21">
        <v>27191</v>
      </c>
      <c r="C21">
        <v>-4385</v>
      </c>
      <c r="D21">
        <v>355</v>
      </c>
      <c r="E21">
        <v>6088</v>
      </c>
      <c r="F21">
        <v>13379</v>
      </c>
      <c r="G21">
        <v>11207</v>
      </c>
      <c r="H21">
        <v>4</v>
      </c>
    </row>
    <row r="22" spans="1:8" x14ac:dyDescent="0.25">
      <c r="A22">
        <v>31576</v>
      </c>
      <c r="B22">
        <v>27191</v>
      </c>
      <c r="C22">
        <v>-4385</v>
      </c>
      <c r="D22">
        <v>355</v>
      </c>
      <c r="E22">
        <v>6088</v>
      </c>
      <c r="F22">
        <v>13379</v>
      </c>
      <c r="G22">
        <v>11207</v>
      </c>
      <c r="H22">
        <v>4</v>
      </c>
    </row>
    <row r="23" spans="1:8" x14ac:dyDescent="0.25">
      <c r="A23">
        <v>31576</v>
      </c>
      <c r="B23">
        <v>41790</v>
      </c>
      <c r="C23">
        <v>10214</v>
      </c>
      <c r="D23">
        <v>355</v>
      </c>
      <c r="E23">
        <v>10214</v>
      </c>
      <c r="F23">
        <v>23593</v>
      </c>
      <c r="G23">
        <v>15592</v>
      </c>
      <c r="H23">
        <v>5</v>
      </c>
    </row>
    <row r="24" spans="1:8" x14ac:dyDescent="0.25">
      <c r="A24">
        <v>31576</v>
      </c>
      <c r="B24">
        <v>41790</v>
      </c>
      <c r="C24">
        <v>10214</v>
      </c>
      <c r="D24">
        <v>355</v>
      </c>
      <c r="E24">
        <v>10214</v>
      </c>
      <c r="F24">
        <v>23593</v>
      </c>
      <c r="G24">
        <v>15592</v>
      </c>
      <c r="H24">
        <v>5</v>
      </c>
    </row>
    <row r="25" spans="1:8" x14ac:dyDescent="0.25">
      <c r="A25">
        <v>31576</v>
      </c>
      <c r="B25">
        <v>41790</v>
      </c>
      <c r="C25">
        <v>10214</v>
      </c>
      <c r="D25">
        <v>355</v>
      </c>
      <c r="E25">
        <v>10214</v>
      </c>
      <c r="F25">
        <v>23593</v>
      </c>
      <c r="G25">
        <v>15592</v>
      </c>
      <c r="H25">
        <v>5</v>
      </c>
    </row>
    <row r="26" spans="1:8" x14ac:dyDescent="0.25">
      <c r="A26">
        <v>31576</v>
      </c>
      <c r="B26">
        <v>41790</v>
      </c>
      <c r="C26">
        <v>10214</v>
      </c>
      <c r="D26">
        <v>355</v>
      </c>
      <c r="E26">
        <v>10214</v>
      </c>
      <c r="F26">
        <v>23593</v>
      </c>
      <c r="G26">
        <v>15592</v>
      </c>
      <c r="H26">
        <v>5</v>
      </c>
    </row>
    <row r="27" spans="1:8" x14ac:dyDescent="0.25">
      <c r="A27">
        <v>49699</v>
      </c>
      <c r="B27">
        <v>41790</v>
      </c>
      <c r="C27">
        <v>-7909</v>
      </c>
      <c r="D27">
        <v>355</v>
      </c>
      <c r="E27">
        <v>10214</v>
      </c>
      <c r="F27">
        <v>23593</v>
      </c>
      <c r="G27">
        <v>15592</v>
      </c>
      <c r="H27">
        <v>5</v>
      </c>
    </row>
    <row r="28" spans="1:8" x14ac:dyDescent="0.25">
      <c r="A28">
        <v>49699</v>
      </c>
      <c r="B28">
        <v>41790</v>
      </c>
      <c r="C28">
        <v>-7909</v>
      </c>
      <c r="D28">
        <v>355</v>
      </c>
      <c r="E28">
        <v>10214</v>
      </c>
      <c r="F28">
        <v>23593</v>
      </c>
      <c r="G28">
        <v>15592</v>
      </c>
      <c r="H28">
        <v>5</v>
      </c>
    </row>
    <row r="29" spans="1:8" x14ac:dyDescent="0.25">
      <c r="A29">
        <v>49699</v>
      </c>
      <c r="B29">
        <v>41790</v>
      </c>
      <c r="C29">
        <v>-7909</v>
      </c>
      <c r="D29">
        <v>355</v>
      </c>
      <c r="E29">
        <v>10214</v>
      </c>
      <c r="F29">
        <v>23593</v>
      </c>
      <c r="G29">
        <v>15592</v>
      </c>
      <c r="H29">
        <v>5</v>
      </c>
    </row>
    <row r="30" spans="1:8" x14ac:dyDescent="0.25">
      <c r="A30">
        <v>49699</v>
      </c>
      <c r="B30">
        <v>41790</v>
      </c>
      <c r="C30">
        <v>-7909</v>
      </c>
      <c r="D30">
        <v>355</v>
      </c>
      <c r="E30">
        <v>10214</v>
      </c>
      <c r="F30">
        <v>23593</v>
      </c>
      <c r="G30">
        <v>15592</v>
      </c>
      <c r="H30">
        <v>5</v>
      </c>
    </row>
    <row r="31" spans="1:8" x14ac:dyDescent="0.25">
      <c r="A31">
        <v>49699</v>
      </c>
      <c r="B31">
        <v>41790</v>
      </c>
      <c r="C31">
        <v>-7909</v>
      </c>
      <c r="D31">
        <v>355</v>
      </c>
      <c r="E31">
        <v>10214</v>
      </c>
      <c r="F31">
        <v>23593</v>
      </c>
      <c r="G31">
        <v>15592</v>
      </c>
      <c r="H31">
        <v>5</v>
      </c>
    </row>
    <row r="32" spans="1:8" x14ac:dyDescent="0.25">
      <c r="A32">
        <v>49699</v>
      </c>
      <c r="B32">
        <v>41790</v>
      </c>
      <c r="C32">
        <v>-7909</v>
      </c>
      <c r="D32">
        <v>355</v>
      </c>
      <c r="E32">
        <v>10214</v>
      </c>
      <c r="F32">
        <v>23593</v>
      </c>
      <c r="G32">
        <v>15592</v>
      </c>
      <c r="H32">
        <v>5</v>
      </c>
    </row>
    <row r="33" spans="1:8" x14ac:dyDescent="0.25">
      <c r="A33">
        <v>49699</v>
      </c>
      <c r="B33">
        <v>41790</v>
      </c>
      <c r="C33">
        <v>-7909</v>
      </c>
      <c r="D33">
        <v>355</v>
      </c>
      <c r="E33">
        <v>10214</v>
      </c>
      <c r="F33">
        <v>23593</v>
      </c>
      <c r="G33">
        <v>15592</v>
      </c>
      <c r="H33">
        <v>5</v>
      </c>
    </row>
    <row r="34" spans="1:8" x14ac:dyDescent="0.25">
      <c r="A34">
        <v>49699</v>
      </c>
      <c r="B34">
        <v>41790</v>
      </c>
      <c r="C34">
        <v>-7909</v>
      </c>
      <c r="D34">
        <v>355</v>
      </c>
      <c r="E34">
        <v>10214</v>
      </c>
      <c r="F34">
        <v>23593</v>
      </c>
      <c r="G34">
        <v>15592</v>
      </c>
      <c r="H34">
        <v>5</v>
      </c>
    </row>
    <row r="35" spans="1:8" x14ac:dyDescent="0.25">
      <c r="A35">
        <v>49699</v>
      </c>
      <c r="B35">
        <v>41790</v>
      </c>
      <c r="C35">
        <v>-7909</v>
      </c>
      <c r="D35">
        <v>355</v>
      </c>
      <c r="E35">
        <v>10214</v>
      </c>
      <c r="F35">
        <v>23593</v>
      </c>
      <c r="G35">
        <v>15592</v>
      </c>
      <c r="H35">
        <v>5</v>
      </c>
    </row>
    <row r="36" spans="1:8" x14ac:dyDescent="0.25">
      <c r="A36">
        <v>49699</v>
      </c>
      <c r="B36">
        <v>66265</v>
      </c>
      <c r="C36">
        <v>16566</v>
      </c>
      <c r="D36">
        <v>355</v>
      </c>
      <c r="E36">
        <v>16566</v>
      </c>
      <c r="F36">
        <v>40159</v>
      </c>
      <c r="G36">
        <v>23501</v>
      </c>
      <c r="H36">
        <v>6</v>
      </c>
    </row>
    <row r="37" spans="1:8" x14ac:dyDescent="0.25">
      <c r="A37">
        <v>49699</v>
      </c>
      <c r="B37">
        <v>66265</v>
      </c>
      <c r="C37">
        <v>16566</v>
      </c>
      <c r="D37">
        <v>355</v>
      </c>
      <c r="E37">
        <v>16566</v>
      </c>
      <c r="F37">
        <v>40159</v>
      </c>
      <c r="G37">
        <v>23501</v>
      </c>
      <c r="H37">
        <v>6</v>
      </c>
    </row>
    <row r="38" spans="1:8" x14ac:dyDescent="0.25">
      <c r="A38">
        <v>70566</v>
      </c>
      <c r="B38">
        <v>66265</v>
      </c>
      <c r="C38">
        <v>-4301</v>
      </c>
      <c r="D38">
        <v>355</v>
      </c>
      <c r="E38">
        <v>16566</v>
      </c>
      <c r="F38">
        <v>40159</v>
      </c>
      <c r="G38">
        <v>23501</v>
      </c>
      <c r="H38">
        <v>6</v>
      </c>
    </row>
    <row r="39" spans="1:8" x14ac:dyDescent="0.25">
      <c r="A39">
        <v>70566</v>
      </c>
      <c r="B39">
        <v>66265</v>
      </c>
      <c r="C39">
        <v>-4301</v>
      </c>
      <c r="D39">
        <v>355</v>
      </c>
      <c r="E39">
        <v>16566</v>
      </c>
      <c r="F39">
        <v>40159</v>
      </c>
      <c r="G39">
        <v>23501</v>
      </c>
      <c r="H39">
        <v>6</v>
      </c>
    </row>
    <row r="40" spans="1:8" x14ac:dyDescent="0.25">
      <c r="A40">
        <v>70566</v>
      </c>
      <c r="B40">
        <v>66265</v>
      </c>
      <c r="C40">
        <v>-4301</v>
      </c>
      <c r="D40">
        <v>355</v>
      </c>
      <c r="E40">
        <v>16566</v>
      </c>
      <c r="F40">
        <v>40159</v>
      </c>
      <c r="G40">
        <v>23501</v>
      </c>
      <c r="H40">
        <v>6</v>
      </c>
    </row>
    <row r="41" spans="1:8" x14ac:dyDescent="0.25">
      <c r="A41">
        <v>70566</v>
      </c>
      <c r="B41">
        <v>66265</v>
      </c>
      <c r="C41">
        <v>-4301</v>
      </c>
      <c r="D41">
        <v>355</v>
      </c>
      <c r="E41">
        <v>16566</v>
      </c>
      <c r="F41">
        <v>40159</v>
      </c>
      <c r="G41">
        <v>23501</v>
      </c>
      <c r="H41">
        <v>6</v>
      </c>
    </row>
    <row r="42" spans="1:8" x14ac:dyDescent="0.25">
      <c r="A42">
        <v>70566</v>
      </c>
      <c r="B42">
        <v>66265</v>
      </c>
      <c r="C42">
        <v>-4301</v>
      </c>
      <c r="D42">
        <v>355</v>
      </c>
      <c r="E42">
        <v>16566</v>
      </c>
      <c r="F42">
        <v>40159</v>
      </c>
      <c r="G42">
        <v>23501</v>
      </c>
      <c r="H42">
        <v>6</v>
      </c>
    </row>
    <row r="43" spans="1:8" x14ac:dyDescent="0.25">
      <c r="A43">
        <v>70566</v>
      </c>
      <c r="B43">
        <v>66265</v>
      </c>
      <c r="C43">
        <v>-4301</v>
      </c>
      <c r="D43">
        <v>355</v>
      </c>
      <c r="E43">
        <v>16566</v>
      </c>
      <c r="F43">
        <v>40159</v>
      </c>
      <c r="G43">
        <v>23501</v>
      </c>
      <c r="H43">
        <v>6</v>
      </c>
    </row>
    <row r="44" spans="1:8" x14ac:dyDescent="0.25">
      <c r="A44">
        <v>70566</v>
      </c>
      <c r="B44">
        <v>66265</v>
      </c>
      <c r="C44">
        <v>-4301</v>
      </c>
      <c r="D44">
        <v>355</v>
      </c>
      <c r="E44">
        <v>16566</v>
      </c>
      <c r="F44">
        <v>40159</v>
      </c>
      <c r="G44">
        <v>23501</v>
      </c>
      <c r="H44">
        <v>6</v>
      </c>
    </row>
    <row r="45" spans="1:8" x14ac:dyDescent="0.25">
      <c r="A45">
        <v>70566</v>
      </c>
      <c r="B45">
        <v>85610</v>
      </c>
      <c r="C45">
        <v>15044</v>
      </c>
      <c r="D45">
        <v>355</v>
      </c>
      <c r="E45">
        <v>16566</v>
      </c>
      <c r="F45">
        <v>55203</v>
      </c>
      <c r="G45">
        <v>27802</v>
      </c>
      <c r="H45">
        <v>7</v>
      </c>
    </row>
    <row r="46" spans="1:8" x14ac:dyDescent="0.25">
      <c r="A46">
        <v>70566</v>
      </c>
      <c r="B46">
        <v>85610</v>
      </c>
      <c r="C46">
        <v>15044</v>
      </c>
      <c r="D46">
        <v>355</v>
      </c>
      <c r="E46">
        <v>16566</v>
      </c>
      <c r="F46">
        <v>55203</v>
      </c>
      <c r="G46">
        <v>27802</v>
      </c>
      <c r="H46">
        <v>7</v>
      </c>
    </row>
    <row r="47" spans="1:8" x14ac:dyDescent="0.25">
      <c r="A47">
        <v>70566</v>
      </c>
      <c r="B47">
        <v>85610</v>
      </c>
      <c r="C47">
        <v>15044</v>
      </c>
      <c r="D47">
        <v>355</v>
      </c>
      <c r="E47">
        <v>16566</v>
      </c>
      <c r="F47">
        <v>55203</v>
      </c>
      <c r="G47">
        <v>27802</v>
      </c>
      <c r="H47">
        <v>7</v>
      </c>
    </row>
    <row r="48" spans="1:8" x14ac:dyDescent="0.25">
      <c r="A48">
        <v>70566</v>
      </c>
      <c r="B48">
        <v>85610</v>
      </c>
      <c r="C48">
        <v>15044</v>
      </c>
      <c r="D48">
        <v>355</v>
      </c>
      <c r="E48">
        <v>16566</v>
      </c>
      <c r="F48">
        <v>55203</v>
      </c>
      <c r="G48">
        <v>27802</v>
      </c>
      <c r="H4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S13" sqref="S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 s="1">
        <v>2605</v>
      </c>
      <c r="B2" s="1">
        <v>4471</v>
      </c>
      <c r="C2" s="1">
        <v>1866</v>
      </c>
      <c r="D2" s="1">
        <v>1866</v>
      </c>
      <c r="E2" s="1">
        <v>1866</v>
      </c>
      <c r="F2" s="1">
        <v>1866</v>
      </c>
      <c r="G2" s="1">
        <v>0</v>
      </c>
      <c r="H2" s="1">
        <v>1</v>
      </c>
      <c r="J2">
        <f>B2-A2</f>
        <v>1866</v>
      </c>
      <c r="K2">
        <f>MIN($J$2)</f>
        <v>1866</v>
      </c>
      <c r="L2">
        <f>MAX($J$2)</f>
        <v>1866</v>
      </c>
      <c r="M2">
        <f>SUM($J$2)</f>
        <v>1866</v>
      </c>
      <c r="N2">
        <f>B2-B2</f>
        <v>0</v>
      </c>
    </row>
    <row r="3" spans="1:14" x14ac:dyDescent="0.25">
      <c r="A3" s="1">
        <v>7967</v>
      </c>
      <c r="B3" s="1">
        <v>13037</v>
      </c>
      <c r="C3" s="1">
        <v>5070</v>
      </c>
      <c r="D3" s="1">
        <v>1866</v>
      </c>
      <c r="E3" s="1">
        <v>5070</v>
      </c>
      <c r="F3" s="1">
        <v>6936</v>
      </c>
      <c r="G3" s="1">
        <v>3496</v>
      </c>
      <c r="H3" s="1">
        <v>2</v>
      </c>
      <c r="J3">
        <f t="shared" ref="J3:J8" si="0">B3-A3</f>
        <v>5070</v>
      </c>
      <c r="K3">
        <f>MIN($J$2:J3)</f>
        <v>1866</v>
      </c>
      <c r="L3">
        <f>MAX($J$2:J3)</f>
        <v>5070</v>
      </c>
      <c r="M3">
        <f>SUM($J$2,J3)</f>
        <v>6936</v>
      </c>
      <c r="N3">
        <f>A3-B2</f>
        <v>3496</v>
      </c>
    </row>
    <row r="4" spans="1:14" x14ac:dyDescent="0.25">
      <c r="A4" s="1">
        <v>15860</v>
      </c>
      <c r="B4" s="1">
        <v>16215</v>
      </c>
      <c r="C4" s="1">
        <v>355</v>
      </c>
      <c r="D4" s="1">
        <v>355</v>
      </c>
      <c r="E4" s="1">
        <v>5070</v>
      </c>
      <c r="F4" s="1">
        <v>7291</v>
      </c>
      <c r="G4" s="1">
        <v>6319</v>
      </c>
      <c r="H4" s="1">
        <v>3</v>
      </c>
      <c r="J4">
        <f t="shared" si="0"/>
        <v>355</v>
      </c>
      <c r="K4">
        <f>MIN($J$2:J4)</f>
        <v>355</v>
      </c>
      <c r="L4">
        <f>MAX($J$2:J4)</f>
        <v>5070</v>
      </c>
      <c r="M4">
        <f>SUM($J$2:J4)</f>
        <v>7291</v>
      </c>
      <c r="N4">
        <f>A4-B2-C3</f>
        <v>6319</v>
      </c>
    </row>
    <row r="5" spans="1:14" x14ac:dyDescent="0.25">
      <c r="A5" s="1">
        <v>21103</v>
      </c>
      <c r="B5" s="1">
        <v>27191</v>
      </c>
      <c r="C5" s="1">
        <v>6088</v>
      </c>
      <c r="D5" s="1">
        <v>355</v>
      </c>
      <c r="E5" s="1">
        <v>6088</v>
      </c>
      <c r="F5" s="1">
        <v>13379</v>
      </c>
      <c r="G5" s="1">
        <v>11207</v>
      </c>
      <c r="H5" s="1">
        <v>4</v>
      </c>
      <c r="J5">
        <f t="shared" si="0"/>
        <v>6088</v>
      </c>
      <c r="K5">
        <f>MIN($J$2:J5)</f>
        <v>355</v>
      </c>
      <c r="L5">
        <f>MAX($J$2:J5)</f>
        <v>6088</v>
      </c>
      <c r="M5">
        <f>SUM($J$2:J5)</f>
        <v>13379</v>
      </c>
      <c r="N5">
        <f>A5-$B$2-SUM($C$3:C4)</f>
        <v>11207</v>
      </c>
    </row>
    <row r="6" spans="1:14" x14ac:dyDescent="0.25">
      <c r="A6" s="1">
        <v>31576</v>
      </c>
      <c r="B6" s="1">
        <v>41790</v>
      </c>
      <c r="C6" s="1">
        <v>10214</v>
      </c>
      <c r="D6" s="1">
        <v>355</v>
      </c>
      <c r="E6" s="1">
        <v>10214</v>
      </c>
      <c r="F6" s="1">
        <v>23593</v>
      </c>
      <c r="G6" s="1">
        <v>15592</v>
      </c>
      <c r="H6" s="1">
        <v>5</v>
      </c>
      <c r="J6">
        <f t="shared" si="0"/>
        <v>10214</v>
      </c>
      <c r="K6">
        <f>MIN($J$2:J6)</f>
        <v>355</v>
      </c>
      <c r="L6">
        <f>MAX($J$2:J6)</f>
        <v>10214</v>
      </c>
      <c r="M6">
        <f>SUM($J$2:J6)</f>
        <v>23593</v>
      </c>
      <c r="N6">
        <f>A6-$B$2-SUM($C$3:C5)</f>
        <v>15592</v>
      </c>
    </row>
    <row r="7" spans="1:14" x14ac:dyDescent="0.25">
      <c r="A7" s="1">
        <v>49699</v>
      </c>
      <c r="B7" s="1">
        <v>66265</v>
      </c>
      <c r="C7" s="1">
        <v>16566</v>
      </c>
      <c r="D7" s="1">
        <v>355</v>
      </c>
      <c r="E7" s="1">
        <v>16566</v>
      </c>
      <c r="F7" s="1">
        <v>40159</v>
      </c>
      <c r="G7" s="1">
        <v>23501</v>
      </c>
      <c r="H7" s="1">
        <v>6</v>
      </c>
      <c r="J7">
        <f t="shared" si="0"/>
        <v>16566</v>
      </c>
      <c r="K7">
        <f>MIN($J$2:J7)</f>
        <v>355</v>
      </c>
      <c r="L7">
        <f>MAX($J$2:J7)</f>
        <v>16566</v>
      </c>
      <c r="M7">
        <f>SUM($J$2:J7)</f>
        <v>40159</v>
      </c>
      <c r="N7">
        <f>A7-$B$2-SUM($C$3:C6)</f>
        <v>23501</v>
      </c>
    </row>
    <row r="8" spans="1:14" x14ac:dyDescent="0.25">
      <c r="A8" s="1">
        <v>70566</v>
      </c>
      <c r="B8" s="1">
        <v>85610</v>
      </c>
      <c r="C8" s="1">
        <v>15044</v>
      </c>
      <c r="D8" s="1">
        <v>355</v>
      </c>
      <c r="E8" s="1">
        <v>16566</v>
      </c>
      <c r="F8" s="1">
        <v>55203</v>
      </c>
      <c r="G8" s="1">
        <v>27802</v>
      </c>
      <c r="H8" s="1">
        <v>7</v>
      </c>
      <c r="J8">
        <f t="shared" si="0"/>
        <v>15044</v>
      </c>
      <c r="K8">
        <f>MIN($J$2:J8)</f>
        <v>355</v>
      </c>
      <c r="L8">
        <f>MAX($J$2:J8)</f>
        <v>16566</v>
      </c>
      <c r="M8">
        <f>SUM($J$2:J8)</f>
        <v>55203</v>
      </c>
      <c r="N8">
        <f>A8-$B$2-SUM($C$3:C7)</f>
        <v>27802</v>
      </c>
    </row>
  </sheetData>
  <conditionalFormatting sqref="J3">
    <cfRule type="cellIs" dxfId="10" priority="10" operator="equal">
      <formula>C3</formula>
    </cfRule>
  </conditionalFormatting>
  <conditionalFormatting sqref="C4">
    <cfRule type="cellIs" dxfId="11" priority="9" operator="equal">
      <formula>$C$2</formula>
    </cfRule>
  </conditionalFormatting>
  <conditionalFormatting sqref="J4">
    <cfRule type="cellIs" dxfId="6" priority="7" operator="equal">
      <formula>C4</formula>
    </cfRule>
  </conditionalFormatting>
  <conditionalFormatting sqref="J5:J8">
    <cfRule type="cellIs" dxfId="5" priority="6" operator="equal">
      <formula>C5</formula>
    </cfRule>
  </conditionalFormatting>
  <conditionalFormatting sqref="J2">
    <cfRule type="cellIs" dxfId="4" priority="5" operator="equal">
      <formula>C2</formula>
    </cfRule>
  </conditionalFormatting>
  <conditionalFormatting sqref="K2:K8">
    <cfRule type="cellIs" dxfId="3" priority="4" operator="equal">
      <formula>D2</formula>
    </cfRule>
  </conditionalFormatting>
  <conditionalFormatting sqref="L2:L8">
    <cfRule type="cellIs" dxfId="2" priority="3" operator="equal">
      <formula>E2</formula>
    </cfRule>
  </conditionalFormatting>
  <conditionalFormatting sqref="M2:M8">
    <cfRule type="cellIs" dxfId="1" priority="2" operator="equal">
      <formula>F2</formula>
    </cfRule>
  </conditionalFormatting>
  <conditionalFormatting sqref="N2:N8">
    <cfRule type="cellIs" dxfId="0" priority="1" operator="equal">
      <formula>G2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CyclesExample</vt:lpstr>
      <vt:lpstr>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ALOUI</dc:creator>
  <cp:lastModifiedBy>ALOUI</cp:lastModifiedBy>
  <dcterms:created xsi:type="dcterms:W3CDTF">2023-03-23T20:44:51Z</dcterms:created>
  <dcterms:modified xsi:type="dcterms:W3CDTF">2023-03-23T20:58:46Z</dcterms:modified>
</cp:coreProperties>
</file>