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BEMT_2\"/>
    </mc:Choice>
  </mc:AlternateContent>
  <xr:revisionPtr revIDLastSave="0" documentId="13_ncr:1_{1DB0F0BA-B773-4DA6-BB1F-F32E0D2C2906}" xr6:coauthVersionLast="47" xr6:coauthVersionMax="47" xr10:uidLastSave="{00000000-0000-0000-0000-000000000000}"/>
  <bookViews>
    <workbookView xWindow="22932" yWindow="-108" windowWidth="13176" windowHeight="232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4" i="1"/>
  <c r="F25" i="1"/>
  <c r="F26" i="1"/>
  <c r="F27" i="1"/>
  <c r="F28" i="1"/>
  <c r="F30" i="1"/>
  <c r="F31" i="1"/>
  <c r="F32" i="1"/>
  <c r="F23" i="1"/>
  <c r="N2" i="1"/>
  <c r="N3" i="1"/>
  <c r="N4" i="1"/>
  <c r="N5" i="1"/>
  <c r="N6" i="1"/>
  <c r="N7" i="1"/>
  <c r="N8" i="1"/>
  <c r="N9" i="1"/>
  <c r="N1" i="1"/>
  <c r="J1" i="1"/>
  <c r="J2" i="1"/>
  <c r="J3" i="1"/>
  <c r="J4" i="1"/>
  <c r="J5" i="1"/>
  <c r="J6" i="1"/>
  <c r="J7" i="1"/>
  <c r="J8" i="1"/>
  <c r="J9" i="1"/>
  <c r="H2" i="1"/>
  <c r="H3" i="1"/>
  <c r="H4" i="1"/>
  <c r="H5" i="1"/>
  <c r="H6" i="1"/>
  <c r="H7" i="1"/>
  <c r="H8" i="1"/>
  <c r="H9" i="1"/>
  <c r="H1" i="1"/>
  <c r="H18" i="1" l="1"/>
  <c r="H19" i="1"/>
  <c r="H20" i="1"/>
  <c r="H12" i="1"/>
  <c r="F21" i="1"/>
  <c r="H21" i="1" s="1"/>
  <c r="F13" i="1"/>
  <c r="F14" i="1"/>
  <c r="F15" i="1"/>
  <c r="F16" i="1"/>
  <c r="F17" i="1"/>
  <c r="F18" i="1"/>
  <c r="F19" i="1"/>
  <c r="F20" i="1"/>
  <c r="F12" i="1"/>
  <c r="D12" i="1"/>
  <c r="H13" i="1" s="1"/>
  <c r="D14" i="1"/>
  <c r="B16" i="1" s="1"/>
  <c r="J13" i="1" s="1"/>
  <c r="L2" i="1"/>
  <c r="B12" i="1"/>
  <c r="H17" i="1" l="1"/>
  <c r="D15" i="1"/>
  <c r="H16" i="1"/>
  <c r="H15" i="1"/>
  <c r="D13" i="1"/>
  <c r="H14" i="1"/>
  <c r="P6" i="1"/>
  <c r="J21" i="1"/>
  <c r="J14" i="1"/>
  <c r="J12" i="1"/>
  <c r="J20" i="1"/>
  <c r="J19" i="1"/>
  <c r="J18" i="1"/>
  <c r="J17" i="1"/>
  <c r="J16" i="1"/>
  <c r="J15" i="1"/>
  <c r="P5" i="1"/>
  <c r="P3" i="1"/>
  <c r="P4" i="1"/>
  <c r="P2" i="1"/>
  <c r="P1" i="1"/>
  <c r="P10" i="1"/>
  <c r="P9" i="1"/>
  <c r="P8" i="1"/>
  <c r="P7" i="1"/>
  <c r="L1" i="1"/>
  <c r="L9" i="1"/>
  <c r="L3" i="1"/>
  <c r="L4" i="1"/>
  <c r="L5" i="1"/>
  <c r="L6" i="1"/>
  <c r="L7" i="1"/>
  <c r="L8" i="1"/>
</calcChain>
</file>

<file path=xl/sharedStrings.xml><?xml version="1.0" encoding="utf-8"?>
<sst xmlns="http://schemas.openxmlformats.org/spreadsheetml/2006/main" count="26" uniqueCount="26">
  <si>
    <t>Rhub</t>
    <phoneticPr fontId="1" type="noConversion"/>
  </si>
  <si>
    <t>R</t>
    <phoneticPr fontId="1" type="noConversion"/>
  </si>
  <si>
    <t>Chord</t>
    <phoneticPr fontId="1" type="noConversion"/>
  </si>
  <si>
    <t>Theta</t>
    <phoneticPr fontId="1" type="noConversion"/>
  </si>
  <si>
    <t>Asec</t>
    <phoneticPr fontId="1" type="noConversion"/>
  </si>
  <si>
    <t>y</t>
    <phoneticPr fontId="1" type="noConversion"/>
  </si>
  <si>
    <t>dA</t>
    <phoneticPr fontId="1" type="noConversion"/>
  </si>
  <si>
    <t>Sigma</t>
    <phoneticPr fontId="1" type="noConversion"/>
  </si>
  <si>
    <t>Nb</t>
    <phoneticPr fontId="1" type="noConversion"/>
  </si>
  <si>
    <t>Vr</t>
    <phoneticPr fontId="1" type="noConversion"/>
  </si>
  <si>
    <t>Vinf</t>
    <phoneticPr fontId="1" type="noConversion"/>
  </si>
  <si>
    <t>RPM</t>
    <phoneticPr fontId="1" type="noConversion"/>
  </si>
  <si>
    <t>omega</t>
    <phoneticPr fontId="1" type="noConversion"/>
  </si>
  <si>
    <t>Theta_star</t>
    <phoneticPr fontId="1" type="noConversion"/>
  </si>
  <si>
    <t>beta</t>
    <phoneticPr fontId="1" type="noConversion"/>
  </si>
  <si>
    <t>alpha0</t>
    <phoneticPr fontId="1" type="noConversion"/>
  </si>
  <si>
    <t>deg2rad</t>
    <phoneticPr fontId="1" type="noConversion"/>
  </si>
  <si>
    <t>rad2deg</t>
    <phoneticPr fontId="1" type="noConversion"/>
  </si>
  <si>
    <t>rpm2omega</t>
    <phoneticPr fontId="1" type="noConversion"/>
  </si>
  <si>
    <t>omega2rpm</t>
    <phoneticPr fontId="1" type="noConversion"/>
  </si>
  <si>
    <t>Theta_star_rad</t>
    <phoneticPr fontId="1" type="noConversion"/>
  </si>
  <si>
    <t>Reynolds</t>
    <phoneticPr fontId="1" type="noConversion"/>
  </si>
  <si>
    <t>rho</t>
    <phoneticPr fontId="1" type="noConversion"/>
  </si>
  <si>
    <t>mu</t>
    <phoneticPr fontId="1" type="noConversion"/>
  </si>
  <si>
    <t>Re_aft</t>
    <phoneticPr fontId="1" type="noConversion"/>
  </si>
  <si>
    <t>R_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</si>
</sst>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topLeftCell="G1" zoomScale="115" zoomScaleNormal="115" workbookViewId="0">
      <selection activeCell="F32" sqref="F32"/>
    </sheetView>
  </sheetViews>
  <sheetFormatPr defaultRowHeight="17.399999999999999" x14ac:dyDescent="0.4"/>
  <cols>
    <col min="1" max="9" width="8.796875" style="1"/>
    <col min="10" max="10" width="11.19921875" style="1" bestFit="1" customWidth="1"/>
    <col min="11" max="11" width="8.796875" style="1"/>
    <col min="12" max="12" width="10.3984375" style="1" bestFit="1" customWidth="1"/>
    <col min="13" max="16384" width="8.796875" style="1"/>
  </cols>
  <sheetData>
    <row r="1" spans="1:16" x14ac:dyDescent="0.4">
      <c r="A1" s="1" t="s">
        <v>1</v>
      </c>
      <c r="B1" s="1">
        <v>1.8749999999999999E-2</v>
      </c>
      <c r="C1" s="1" t="s">
        <v>2</v>
      </c>
      <c r="D1" s="1">
        <v>0.03</v>
      </c>
      <c r="E1" s="1" t="s">
        <v>3</v>
      </c>
      <c r="F1" s="1">
        <v>10</v>
      </c>
      <c r="G1" s="1" t="s">
        <v>5</v>
      </c>
      <c r="H1" s="1">
        <f>B2-B1</f>
        <v>1.2500000000000011E-3</v>
      </c>
      <c r="I1" s="1" t="s">
        <v>6</v>
      </c>
      <c r="J1" s="1">
        <f>D1*H1</f>
        <v>3.7500000000000031E-5</v>
      </c>
      <c r="K1" s="1" t="s">
        <v>4</v>
      </c>
      <c r="L1" s="1">
        <f>J1</f>
        <v>3.7500000000000031E-5</v>
      </c>
      <c r="M1" s="1" t="s">
        <v>7</v>
      </c>
      <c r="N1" s="1">
        <f>($B$13*L1)/(PI()*B2^2)</f>
        <v>5.96831036594608E-2</v>
      </c>
      <c r="O1" s="1" t="s">
        <v>9</v>
      </c>
      <c r="P1" s="1">
        <f t="shared" ref="P1:P10" si="0">$B$14/($B$16*B1)</f>
        <v>0</v>
      </c>
    </row>
    <row r="2" spans="1:16" x14ac:dyDescent="0.4">
      <c r="B2" s="1">
        <v>0.02</v>
      </c>
      <c r="D2" s="1">
        <v>0.03</v>
      </c>
      <c r="F2" s="1">
        <v>10</v>
      </c>
      <c r="H2" s="1">
        <f t="shared" ref="H2:H9" si="1">B3-B2</f>
        <v>9.9999999999999985E-3</v>
      </c>
      <c r="J2" s="1">
        <f t="shared" ref="J2:J9" si="2">D2*H2</f>
        <v>2.9999999999999992E-4</v>
      </c>
      <c r="L2" s="1">
        <f>SUM(J1:J2)</f>
        <v>3.3749999999999996E-4</v>
      </c>
      <c r="N2" s="1">
        <f t="shared" ref="N2:N10" si="3">($B$13*L2)/(PI()*B3^2)</f>
        <v>0.238732414637843</v>
      </c>
      <c r="P2" s="1">
        <f t="shared" si="0"/>
        <v>0</v>
      </c>
    </row>
    <row r="3" spans="1:16" x14ac:dyDescent="0.4">
      <c r="B3" s="1">
        <v>0.03</v>
      </c>
      <c r="D3" s="1">
        <v>0.03</v>
      </c>
      <c r="F3" s="1">
        <v>10</v>
      </c>
      <c r="H3" s="1">
        <f t="shared" si="1"/>
        <v>1.0000000000000002E-2</v>
      </c>
      <c r="J3" s="1">
        <f t="shared" si="2"/>
        <v>3.0000000000000003E-4</v>
      </c>
      <c r="L3" s="1">
        <f>SUM(J1:J3)</f>
        <v>6.3750000000000005E-4</v>
      </c>
      <c r="N3" s="1">
        <f t="shared" si="3"/>
        <v>0.25365319055270824</v>
      </c>
      <c r="P3" s="1">
        <f t="shared" si="0"/>
        <v>0</v>
      </c>
    </row>
    <row r="4" spans="1:16" x14ac:dyDescent="0.4">
      <c r="B4" s="1">
        <v>0.04</v>
      </c>
      <c r="D4" s="1">
        <v>0.03</v>
      </c>
      <c r="F4" s="1">
        <v>10</v>
      </c>
      <c r="H4" s="1">
        <f t="shared" si="1"/>
        <v>1.0000000000000002E-2</v>
      </c>
      <c r="J4" s="1">
        <f t="shared" si="2"/>
        <v>3.0000000000000003E-4</v>
      </c>
      <c r="L4" s="1">
        <f>SUM(J1:J4)</f>
        <v>9.3750000000000007E-4</v>
      </c>
      <c r="N4" s="1">
        <f t="shared" si="3"/>
        <v>0.238732414637843</v>
      </c>
      <c r="P4" s="1">
        <f t="shared" si="0"/>
        <v>0</v>
      </c>
    </row>
    <row r="5" spans="1:16" x14ac:dyDescent="0.4">
      <c r="B5" s="1">
        <v>0.05</v>
      </c>
      <c r="D5" s="1">
        <v>0.03</v>
      </c>
      <c r="F5" s="1">
        <v>10</v>
      </c>
      <c r="H5" s="1">
        <f t="shared" si="1"/>
        <v>9.999999999999995E-3</v>
      </c>
      <c r="J5" s="1">
        <f t="shared" si="2"/>
        <v>2.9999999999999987E-4</v>
      </c>
      <c r="L5" s="1">
        <f>SUM(J1:J5)</f>
        <v>1.2374999999999999E-3</v>
      </c>
      <c r="N5" s="1">
        <f t="shared" si="3"/>
        <v>0.2188380467513561</v>
      </c>
      <c r="P5" s="1">
        <f t="shared" si="0"/>
        <v>0</v>
      </c>
    </row>
    <row r="6" spans="1:16" x14ac:dyDescent="0.4">
      <c r="B6" s="1">
        <v>0.06</v>
      </c>
      <c r="D6" s="1">
        <v>0.03</v>
      </c>
      <c r="F6" s="1">
        <v>10</v>
      </c>
      <c r="H6" s="1">
        <f t="shared" si="1"/>
        <v>0.03</v>
      </c>
      <c r="J6" s="1">
        <f t="shared" si="2"/>
        <v>8.9999999999999998E-4</v>
      </c>
      <c r="L6" s="1">
        <f>SUM(J1:J6)</f>
        <v>2.1374999999999996E-3</v>
      </c>
      <c r="N6" s="1">
        <f t="shared" si="3"/>
        <v>0.16799688437477842</v>
      </c>
      <c r="P6" s="1">
        <f t="shared" si="0"/>
        <v>0</v>
      </c>
    </row>
    <row r="7" spans="1:16" x14ac:dyDescent="0.4">
      <c r="B7" s="1">
        <v>0.09</v>
      </c>
      <c r="D7" s="1">
        <v>0.03</v>
      </c>
      <c r="F7" s="1">
        <v>10</v>
      </c>
      <c r="H7" s="1">
        <f t="shared" si="1"/>
        <v>1.0000000000000009E-2</v>
      </c>
      <c r="J7" s="1">
        <f t="shared" si="2"/>
        <v>3.0000000000000024E-4</v>
      </c>
      <c r="L7" s="1">
        <f>SUM(J1:J7)</f>
        <v>2.4375E-3</v>
      </c>
      <c r="N7" s="1">
        <f t="shared" si="3"/>
        <v>0.15517606951459795</v>
      </c>
      <c r="P7" s="1">
        <f t="shared" si="0"/>
        <v>0</v>
      </c>
    </row>
    <row r="8" spans="1:16" x14ac:dyDescent="0.4">
      <c r="B8" s="1">
        <v>0.1</v>
      </c>
      <c r="D8" s="1">
        <v>0.03</v>
      </c>
      <c r="F8" s="1">
        <v>10</v>
      </c>
      <c r="H8" s="1">
        <f t="shared" si="1"/>
        <v>9.999999999999995E-3</v>
      </c>
      <c r="J8" s="1">
        <f t="shared" si="2"/>
        <v>2.9999999999999987E-4</v>
      </c>
      <c r="L8" s="1">
        <f>SUM(J1:J8)</f>
        <v>2.7374999999999999E-3</v>
      </c>
      <c r="N8" s="1">
        <f t="shared" si="3"/>
        <v>0.14402864684762429</v>
      </c>
      <c r="P8" s="1">
        <f t="shared" si="0"/>
        <v>0</v>
      </c>
    </row>
    <row r="9" spans="1:16" x14ac:dyDescent="0.4">
      <c r="B9" s="1">
        <v>0.11</v>
      </c>
      <c r="D9" s="1">
        <v>0.03</v>
      </c>
      <c r="F9" s="1">
        <v>10</v>
      </c>
      <c r="H9" s="1">
        <f t="shared" si="1"/>
        <v>1.4999999999999999E-2</v>
      </c>
      <c r="J9" s="1">
        <f t="shared" si="2"/>
        <v>4.4999999999999999E-4</v>
      </c>
      <c r="L9" s="1">
        <f>SUM(J1:J9)</f>
        <v>3.1874999999999998E-3</v>
      </c>
      <c r="N9" s="1">
        <f t="shared" si="3"/>
        <v>0.12987043356298658</v>
      </c>
      <c r="P9" s="1">
        <f t="shared" si="0"/>
        <v>0</v>
      </c>
    </row>
    <row r="10" spans="1:16" x14ac:dyDescent="0.4">
      <c r="B10" s="1">
        <v>0.125</v>
      </c>
      <c r="D10" s="1">
        <v>0.03</v>
      </c>
      <c r="F10" s="1">
        <v>10</v>
      </c>
      <c r="P10" s="1">
        <f t="shared" si="0"/>
        <v>0</v>
      </c>
    </row>
    <row r="12" spans="1:16" x14ac:dyDescent="0.4">
      <c r="A12" s="1" t="s">
        <v>0</v>
      </c>
      <c r="B12" s="1">
        <f>B1</f>
        <v>1.8749999999999999E-2</v>
      </c>
      <c r="C12" s="1" t="s">
        <v>16</v>
      </c>
      <c r="D12" s="1">
        <f>PI()/180</f>
        <v>1.7453292519943295E-2</v>
      </c>
      <c r="E12" s="1" t="s">
        <v>13</v>
      </c>
      <c r="F12" s="1">
        <f>$B$17+F1+$B$18</f>
        <v>10</v>
      </c>
      <c r="G12" s="1" t="s">
        <v>20</v>
      </c>
      <c r="H12" s="1">
        <f>F12*$D$12</f>
        <v>0.17453292519943295</v>
      </c>
      <c r="I12" s="1" t="s">
        <v>21</v>
      </c>
      <c r="J12" s="1">
        <f>$B$19*$B$16*B1*D1/$B$20</f>
        <v>23919.93025264328</v>
      </c>
      <c r="M12" s="1" t="s">
        <v>24</v>
      </c>
      <c r="N12" s="1">
        <v>23919.9296875</v>
      </c>
    </row>
    <row r="13" spans="1:16" x14ac:dyDescent="0.4">
      <c r="A13" s="1" t="s">
        <v>8</v>
      </c>
      <c r="B13" s="1">
        <v>2</v>
      </c>
      <c r="C13" s="1" t="s">
        <v>17</v>
      </c>
      <c r="D13" s="1">
        <f>1/D12</f>
        <v>57.295779513082323</v>
      </c>
      <c r="F13" s="1">
        <f t="shared" ref="F13:F20" si="4">$B$17+F2+$B$18</f>
        <v>10</v>
      </c>
      <c r="H13" s="1">
        <f t="shared" ref="H13:H21" si="5">F13*$D$12</f>
        <v>0.17453292519943295</v>
      </c>
      <c r="J13" s="1">
        <f t="shared" ref="J13:J21" si="6">$B$19*$B$16*B2*D2/$B$20</f>
        <v>25514.592269486169</v>
      </c>
      <c r="N13" s="1">
        <v>26514.591796879999</v>
      </c>
    </row>
    <row r="14" spans="1:16" x14ac:dyDescent="0.4">
      <c r="A14" s="1" t="s">
        <v>10</v>
      </c>
      <c r="B14" s="1">
        <v>0</v>
      </c>
      <c r="C14" s="1" t="s">
        <v>18</v>
      </c>
      <c r="D14" s="1">
        <f>2 * PI()/ 60</f>
        <v>0.10471975511965977</v>
      </c>
      <c r="F14" s="1">
        <f t="shared" si="4"/>
        <v>10</v>
      </c>
      <c r="H14" s="1">
        <f t="shared" si="5"/>
        <v>0.17453292519943295</v>
      </c>
      <c r="J14" s="1">
        <f t="shared" si="6"/>
        <v>38271.888404229256</v>
      </c>
      <c r="N14" s="1">
        <v>38271.88671875</v>
      </c>
    </row>
    <row r="15" spans="1:16" x14ac:dyDescent="0.4">
      <c r="A15" s="1" t="s">
        <v>11</v>
      </c>
      <c r="B15" s="1">
        <v>6000</v>
      </c>
      <c r="C15" s="1" t="s">
        <v>19</v>
      </c>
      <c r="D15" s="1">
        <f>1/D14</f>
        <v>9.5492965855137211</v>
      </c>
      <c r="F15" s="1">
        <f t="shared" si="4"/>
        <v>10</v>
      </c>
      <c r="H15" s="1">
        <f t="shared" si="5"/>
        <v>0.17453292519943295</v>
      </c>
      <c r="J15" s="1">
        <f t="shared" si="6"/>
        <v>51029.184538972338</v>
      </c>
      <c r="N15" s="1">
        <v>51029.18359375</v>
      </c>
    </row>
    <row r="16" spans="1:16" x14ac:dyDescent="0.4">
      <c r="A16" s="1" t="s">
        <v>12</v>
      </c>
      <c r="B16" s="1">
        <f>B15*D14</f>
        <v>628.31853071795865</v>
      </c>
      <c r="F16" s="1">
        <f t="shared" si="4"/>
        <v>10</v>
      </c>
      <c r="H16" s="1">
        <f t="shared" si="5"/>
        <v>0.17453292519943295</v>
      </c>
      <c r="J16" s="1">
        <f t="shared" si="6"/>
        <v>63786.480673715436</v>
      </c>
      <c r="N16" s="1">
        <v>63786.48046875</v>
      </c>
    </row>
    <row r="17" spans="1:16" x14ac:dyDescent="0.4">
      <c r="A17" s="1" t="s">
        <v>14</v>
      </c>
      <c r="B17" s="1">
        <v>0</v>
      </c>
      <c r="F17" s="1">
        <f t="shared" si="4"/>
        <v>10</v>
      </c>
      <c r="H17" s="1">
        <f t="shared" si="5"/>
        <v>0.17453292519943295</v>
      </c>
      <c r="J17" s="1">
        <f t="shared" si="6"/>
        <v>76543.776808458511</v>
      </c>
      <c r="N17" s="1">
        <v>76543.7734375</v>
      </c>
    </row>
    <row r="18" spans="1:16" x14ac:dyDescent="0.4">
      <c r="A18" s="1" t="s">
        <v>15</v>
      </c>
      <c r="B18" s="1">
        <v>0</v>
      </c>
      <c r="F18" s="1">
        <f t="shared" si="4"/>
        <v>10</v>
      </c>
      <c r="H18" s="1">
        <f t="shared" si="5"/>
        <v>0.17453292519943295</v>
      </c>
      <c r="J18" s="1">
        <f t="shared" si="6"/>
        <v>114815.66521268775</v>
      </c>
      <c r="N18" s="1">
        <v>114815.6640625</v>
      </c>
    </row>
    <row r="19" spans="1:16" x14ac:dyDescent="0.4">
      <c r="A19" s="1" t="s">
        <v>22</v>
      </c>
      <c r="B19" s="1">
        <v>1.2250000000000001</v>
      </c>
      <c r="F19" s="1">
        <f t="shared" si="4"/>
        <v>10</v>
      </c>
      <c r="H19" s="1">
        <f t="shared" si="5"/>
        <v>0.17453292519943295</v>
      </c>
      <c r="J19" s="1">
        <f t="shared" si="6"/>
        <v>127572.96134743087</v>
      </c>
      <c r="N19" s="1">
        <v>127572.9609375</v>
      </c>
    </row>
    <row r="20" spans="1:16" x14ac:dyDescent="0.4">
      <c r="A20" s="1" t="s">
        <v>23</v>
      </c>
      <c r="B20" s="2">
        <v>1.8099999999999999E-5</v>
      </c>
      <c r="F20" s="1">
        <f t="shared" si="4"/>
        <v>10</v>
      </c>
      <c r="H20" s="1">
        <f t="shared" si="5"/>
        <v>0.17453292519943295</v>
      </c>
      <c r="J20" s="1">
        <f t="shared" si="6"/>
        <v>140330.25748217394</v>
      </c>
      <c r="N20" s="1">
        <v>140330.25</v>
      </c>
    </row>
    <row r="21" spans="1:16" x14ac:dyDescent="0.4">
      <c r="F21" s="1">
        <f>$B$17+F10+$B$18</f>
        <v>10</v>
      </c>
      <c r="H21" s="1">
        <f t="shared" si="5"/>
        <v>0.17453292519943295</v>
      </c>
      <c r="J21" s="1">
        <f t="shared" si="6"/>
        <v>159466.20168428856</v>
      </c>
      <c r="N21" s="1">
        <v>159466.203125</v>
      </c>
    </row>
    <row r="23" spans="1:16" x14ac:dyDescent="0.4">
      <c r="E23" s="1" t="s">
        <v>25</v>
      </c>
      <c r="F23" s="3">
        <f>B1-$B$1</f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4">
      <c r="F24" s="3">
        <f>B2-$B$1</f>
        <v>1.2500000000000011E-3</v>
      </c>
    </row>
    <row r="25" spans="1:16" x14ac:dyDescent="0.4">
      <c r="F25" s="3">
        <f t="shared" ref="F24:F35" si="7">B3-$B$1</f>
        <v>1.125E-2</v>
      </c>
    </row>
    <row r="26" spans="1:16" x14ac:dyDescent="0.4">
      <c r="F26" s="3">
        <f t="shared" si="7"/>
        <v>2.1250000000000002E-2</v>
      </c>
    </row>
    <row r="27" spans="1:16" x14ac:dyDescent="0.4">
      <c r="F27" s="3">
        <f t="shared" si="7"/>
        <v>3.125E-2</v>
      </c>
    </row>
    <row r="28" spans="1:16" x14ac:dyDescent="0.4">
      <c r="F28" s="3">
        <f t="shared" si="7"/>
        <v>4.1249999999999995E-2</v>
      </c>
    </row>
    <row r="29" spans="1:16" x14ac:dyDescent="0.4">
      <c r="F29" s="3">
        <f>B7-$B$1</f>
        <v>7.1249999999999994E-2</v>
      </c>
    </row>
    <row r="30" spans="1:16" x14ac:dyDescent="0.4">
      <c r="F30" s="3">
        <f t="shared" si="7"/>
        <v>8.1250000000000003E-2</v>
      </c>
    </row>
    <row r="31" spans="1:16" x14ac:dyDescent="0.4">
      <c r="F31" s="3">
        <f t="shared" si="7"/>
        <v>9.1249999999999998E-2</v>
      </c>
    </row>
    <row r="32" spans="1:16" x14ac:dyDescent="0.4">
      <c r="F32" s="3">
        <f t="shared" si="7"/>
        <v>0.10625</v>
      </c>
    </row>
    <row r="33" spans="6:6" x14ac:dyDescent="0.4">
      <c r="F33" s="3"/>
    </row>
    <row r="34" spans="6:6" x14ac:dyDescent="0.4">
      <c r="F34" s="3"/>
    </row>
    <row r="35" spans="6:6" x14ac:dyDescent="0.4">
      <c r="F35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유경태</dc:creator>
  <cp:lastModifiedBy>유경태</cp:lastModifiedBy>
  <dcterms:created xsi:type="dcterms:W3CDTF">2015-06-05T18:19:34Z</dcterms:created>
  <dcterms:modified xsi:type="dcterms:W3CDTF">2024-12-09T14:06:43Z</dcterms:modified>
</cp:coreProperties>
</file>