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1C69A886-CBC2-4C1A-B1F7-7E494AEC3411}" xr6:coauthVersionLast="47" xr6:coauthVersionMax="47" xr10:uidLastSave="{00000000-0000-0000-0000-000000000000}"/>
  <bookViews>
    <workbookView xWindow="-110" yWindow="-110" windowWidth="19420" windowHeight="11500" xr2:uid="{0578C423-B671-46A0-8079-06A0FFA830B6}"/>
  </bookViews>
  <sheets>
    <sheet name="NRTL Paramete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E3" i="1"/>
  <c r="C3" i="1"/>
</calcChain>
</file>

<file path=xl/sharedStrings.xml><?xml version="1.0" encoding="utf-8"?>
<sst xmlns="http://schemas.openxmlformats.org/spreadsheetml/2006/main" count="13" uniqueCount="13">
  <si>
    <t>pairId</t>
  </si>
  <si>
    <t>id1</t>
  </si>
  <si>
    <t>id2</t>
  </si>
  <si>
    <t>a12</t>
  </si>
  <si>
    <t>b12</t>
  </si>
  <si>
    <t>a21</t>
  </si>
  <si>
    <t>b21</t>
  </si>
  <si>
    <t>c</t>
  </si>
  <si>
    <t>comment</t>
  </si>
  <si>
    <t>source</t>
  </si>
  <si>
    <t>CPA</t>
  </si>
  <si>
    <t>id1 should be &lt; id2 to facilitate searching. See the 'Instruction' sheet for maintaining links to the database.</t>
  </si>
  <si>
    <t>npairs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</si>
</sst>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%20-%20Pure%20and%20Site%20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 ref"/>
      <sheetName val="sources"/>
      <sheetName val="pure"/>
      <sheetName val="volume"/>
      <sheetName val="ed"/>
      <sheetName val="ea"/>
      <sheetName val="eda"/>
      <sheetName val="gconst"/>
      <sheetName val="CPA"/>
      <sheetName val="vdW"/>
      <sheetName val="PCSAFT"/>
      <sheetName val="NRTL"/>
      <sheetName val="Database - Pure and Site param"/>
    </sheetNames>
    <sheetDataSet>
      <sheetData sheetId="0">
        <row r="3">
          <cell r="A3">
            <v>5350</v>
          </cell>
          <cell r="D3" t="str">
            <v>METHANOL</v>
          </cell>
        </row>
        <row r="4">
          <cell r="A4">
            <v>5245</v>
          </cell>
          <cell r="D4" t="str">
            <v>ETHANOL</v>
          </cell>
        </row>
        <row r="5">
          <cell r="A5">
            <v>5514</v>
          </cell>
          <cell r="D5" t="str">
            <v>1-PROPANOL</v>
          </cell>
        </row>
        <row r="6">
          <cell r="A6">
            <v>5352</v>
          </cell>
          <cell r="D6" t="str">
            <v>ISOPROPANOL</v>
          </cell>
        </row>
        <row r="7">
          <cell r="A7">
            <v>5520</v>
          </cell>
          <cell r="D7" t="str">
            <v>1-BUTANOL</v>
          </cell>
        </row>
        <row r="8">
          <cell r="A8">
            <v>5892</v>
          </cell>
          <cell r="D8" t="str">
            <v>2-METHYL-1-PROPANOL</v>
          </cell>
        </row>
        <row r="9">
          <cell r="A9">
            <v>5898</v>
          </cell>
          <cell r="D9" t="str">
            <v>2-BUTANOL</v>
          </cell>
        </row>
        <row r="10">
          <cell r="A10">
            <v>5673</v>
          </cell>
          <cell r="D10" t="str">
            <v>2-METHYL-2-PROPANOL</v>
          </cell>
        </row>
        <row r="11">
          <cell r="A11">
            <v>5521</v>
          </cell>
          <cell r="D11" t="str">
            <v>1-PENTANOL</v>
          </cell>
        </row>
        <row r="12">
          <cell r="A12">
            <v>4625</v>
          </cell>
          <cell r="D12" t="str">
            <v>2-PENTANOL</v>
          </cell>
        </row>
        <row r="13">
          <cell r="A13">
            <v>5690</v>
          </cell>
          <cell r="D13" t="str">
            <v>2-METHYL-2-BUTANOL</v>
          </cell>
        </row>
        <row r="14">
          <cell r="A14">
            <v>1282</v>
          </cell>
          <cell r="D14" t="str">
            <v>2-METHYL-1-BUTANOL</v>
          </cell>
        </row>
        <row r="15">
          <cell r="A15">
            <v>5689</v>
          </cell>
          <cell r="D15" t="str">
            <v>2,2-DIMETHYL-1-PROPANOL</v>
          </cell>
        </row>
        <row r="16">
          <cell r="A16">
            <v>742</v>
          </cell>
          <cell r="D16" t="str">
            <v>1-HEXANOL</v>
          </cell>
        </row>
        <row r="17">
          <cell r="A17">
            <v>715</v>
          </cell>
          <cell r="D17" t="str">
            <v>CYCLOHEXANE</v>
          </cell>
        </row>
        <row r="18">
          <cell r="A18">
            <v>1367</v>
          </cell>
          <cell r="D18" t="str">
            <v>n-HEPTANE</v>
          </cell>
        </row>
        <row r="19">
          <cell r="A19">
            <v>5247</v>
          </cell>
          <cell r="D19" t="str">
            <v>ACETIC ACID</v>
          </cell>
        </row>
        <row r="20">
          <cell r="A20">
            <v>1122</v>
          </cell>
          <cell r="D20" t="str">
            <v>1,4-DIOXANE</v>
          </cell>
        </row>
        <row r="21">
          <cell r="A21">
            <v>5355</v>
          </cell>
          <cell r="D21" t="str">
            <v>CHLOROFORM</v>
          </cell>
        </row>
        <row r="22">
          <cell r="A22">
            <v>7609</v>
          </cell>
          <cell r="D22" t="str">
            <v>ETHYLENE GLYCOL</v>
          </cell>
        </row>
        <row r="23">
          <cell r="A23">
            <v>5822</v>
          </cell>
          <cell r="D23" t="str">
            <v>WATER</v>
          </cell>
        </row>
      </sheetData>
      <sheetData sheetId="1">
        <row r="2">
          <cell r="A2">
            <v>1</v>
          </cell>
          <cell r="C2" t="str">
            <v>J. Gross, G. Sadowski, Application of the Perturbed-Chain SAFT Equation of State to Associating Systems, Ind. Eng. Chem. Res. 41 (2002) 5510–5515. https://doi.org/10.1021/ie010954d.</v>
          </cell>
        </row>
        <row r="3">
          <cell r="A3">
            <v>2</v>
          </cell>
          <cell r="C3" t="str">
            <v>J. Gross, G. Sadowski, Application of perturbation theory to a hard-chain reference fluid: an equation of state for square-well chains, Fluid Phase Equilibria. 168 (2000) 183–199. https://doi.org/10.1016/S0378-3812(00)00302-2.</v>
          </cell>
        </row>
        <row r="4">
          <cell r="A4">
            <v>3</v>
          </cell>
          <cell r="C4" t="str">
            <v>B.D. Marshall, A molecular equation of state for alcohols which includes steric hindrance in hydrogen bonding, J. Chem. Phys. 149 (2018) 044505. https://doi.org/10.1063/1.5041454.</v>
          </cell>
        </row>
        <row r="5">
          <cell r="A5">
            <v>4</v>
          </cell>
          <cell r="C5" t="str">
            <v>Killian</v>
          </cell>
        </row>
        <row r="6">
          <cell r="A6">
            <v>5</v>
          </cell>
          <cell r="C6" t="str">
            <v>W.G. Chapman, K.E. Gubbins, G. Jackson, M. Radosz, New reference equation of state for associating liquids, Industrial &amp; Engineering Chemistry Research. 29 (1990) 1709–1721. https://doi.org/10.1021/ie00104a021.</v>
          </cell>
        </row>
        <row r="7">
          <cell r="A7">
            <v>6</v>
          </cell>
          <cell r="C7" t="str">
            <v>Hansen, H. K.; Rasmussen, P.; Fredenslund, A.; Schiller, M.; Gmehling, J. Vapor-Liquid Equilibria by UNIFAC Group Contribution. 5. Revision and Extension. 4.</v>
          </cell>
        </row>
        <row r="8">
          <cell r="A8">
            <v>7</v>
          </cell>
          <cell r="C8" t="str">
            <v>Tihic, A. (2008) Group Contribution sPC-SAFT Equation of State</v>
          </cell>
        </row>
        <row r="9">
          <cell r="A9">
            <v>8</v>
          </cell>
          <cell r="C9" t="str">
            <v>Ting, P. D.; Joyce, P. C.; Jog, P. K.; Chapman, W. G.; Thies, M. C. Phase Equilibrium Modeling of Mixtures of Long-Chain and Short-Chain Alkanes Using Peng–Robinson and SAFT. Fluid Phase Equilibria 2003, 206 (1), 267–286. https://doi.org/10.1016/S0378-3812(03)00003-7.</v>
          </cell>
        </row>
        <row r="10">
          <cell r="A10">
            <v>9</v>
          </cell>
          <cell r="C10" t="str">
            <v>Ghosh, A.; Chapman, W. G.; French, R. N. Gas Solubility in Hydrocarbons—a SAFT-Based Approach. Fluid Phase Equilibria 2003, 209 (2), 229–243. https://doi.org/10.1016/S0378-3812(03)00147-X.</v>
          </cell>
        </row>
        <row r="11">
          <cell r="A11">
            <v>10</v>
          </cell>
          <cell r="C11" t="str">
            <v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v>
          </cell>
        </row>
        <row r="12">
          <cell r="A12">
            <v>11</v>
          </cell>
          <cell r="C12" t="str">
            <v>G.M. Kontogeorgis, G.K. Folas, Thermodynamic Models for Industrial Applications, John Wiley &amp; Sons, Ltd, Chichester, UK, 2010. http://doi.wiley.com/10.1002/9780470747537 (appendix A)</v>
          </cell>
        </row>
        <row r="13">
          <cell r="A13">
            <v>12</v>
          </cell>
          <cell r="C13" t="str">
            <v>Killian fit to Asprion Aug 2021</v>
          </cell>
        </row>
        <row r="14">
          <cell r="A14">
            <v>13</v>
          </cell>
          <cell r="C14" t="str">
            <v>Fouad, W. A.; Wang, L.; Haghmoradi, A.; Asthagiri, D.; Chapman, W. G. Understanding the Thermodynamics of Hydrogen Bonding in Alcohol-Containing Mixtures: Cross-Association. J. Phys. Chem. B 2016, 120 (13), 3388–3402. https://doi.org/10.1021/acs.jpcb.5b12375.</v>
          </cell>
        </row>
        <row r="15">
          <cell r="A15">
            <v>14</v>
          </cell>
          <cell r="C15" t="str">
            <v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v>
          </cell>
        </row>
        <row r="16">
          <cell r="A16">
            <v>15</v>
          </cell>
          <cell r="C16" t="str">
            <v>NguyenHuynh, D. A Modified Group-Contribution PC-SAFT Equation of State for Prediction of Phase Equilibria. Fluid Phase Equilibria 2016, 430, 33–46. https://doi.org/10.1016/j.fluid.2016.09.020.</v>
          </cell>
        </row>
        <row r="17">
          <cell r="A17">
            <v>16</v>
          </cell>
          <cell r="C17" t="str">
            <v>Benchmark1 - distributed with 2.6.5rel</v>
          </cell>
        </row>
        <row r="18">
          <cell r="A18">
            <v>17</v>
          </cell>
          <cell r="C18" t="str">
            <v>Benchmark2 - internal test document, random (unrealistic) parameter values to test code</v>
          </cell>
        </row>
        <row r="19">
          <cell r="A19">
            <v>18</v>
          </cell>
          <cell r="C19" t="str">
            <v>W.G. Killian, A.T. Norfleet, L. Peereboom, C.T. Lira, Fourier Transform Infrared Spectroscopy Applied to Association Modeling of Binary Alcohol + Cyclohexane Mixtures, Ind. Eng. Chem. Res. 62 (2023) 14620–14637. https://doi.org/10.1021/acs.iecr.3c00968.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6A75-836E-4A29-9B84-37F6F874C9B6}">
  <dimension ref="A1:M3"/>
  <sheetViews>
    <sheetView tabSelected="1" workbookViewId="0">
      <selection activeCell="A3" sqref="A3"/>
    </sheetView>
  </sheetViews>
  <sheetFormatPr defaultRowHeight="14.5" x14ac:dyDescent="0.35"/>
  <sheetData>
    <row r="1" spans="1:13" x14ac:dyDescent="0.35">
      <c r="A1">
        <v>1</v>
      </c>
      <c r="B1" t="s">
        <v>12</v>
      </c>
      <c r="C1" s="1" t="s">
        <v>11</v>
      </c>
    </row>
    <row r="2" spans="1:13" x14ac:dyDescent="0.35">
      <c r="A2" t="s">
        <v>0</v>
      </c>
      <c r="B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3" x14ac:dyDescent="0.35">
      <c r="A3">
        <v>1</v>
      </c>
      <c r="B3">
        <v>715</v>
      </c>
      <c r="C3" t="str">
        <f>_xlfn.XLOOKUP(B3,'[1]ID ref'!$A$3:$A$500,'[1]ID ref'!$D$3:$D$500)</f>
        <v>CYCLOHEXANE</v>
      </c>
      <c r="D3">
        <v>5350</v>
      </c>
      <c r="E3" t="str">
        <f>_xlfn.XLOOKUP(D3,'[1]ID ref'!$A$3:$A$500,'[1]ID ref'!$D$3:$D$500)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 t="s">
        <v>10</v>
      </c>
      <c r="L3">
        <v>16</v>
      </c>
      <c r="M3" t="str">
        <f>_xlfn.XLOOKUP(L3,[1]sources!$A$2:$A$500, [1]sources!$C$2:$C$500)</f>
        <v>Benchmark1 - distributed with 2.6.5rel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NRTL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2025-07-05T16:19:27Z</dcterms:created>
  <dcterms:modified xsi:type="dcterms:W3CDTF">2025-07-09T01:21:49Z</dcterms:modified>
</cp:coreProperties>
</file>